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3" activeTab="35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DJ99" i="11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i="1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BB99" i="23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3"/>
  <c r="BF99"/>
  <c r="BE99"/>
  <c r="BD99"/>
  <c r="BC99"/>
  <c r="BD99" i="20"/>
  <c r="BE99"/>
  <c r="BF99"/>
  <c r="BB99" s="1"/>
  <c r="BC99"/>
  <c r="BB6"/>
  <c r="BB3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5"/>
  <c r="BB4"/>
  <c r="AH98" i="2" l="1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H99" s="1"/>
  <c r="AG3"/>
  <c r="AG99" s="1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99" i="35"/>
  <c r="I4" i="73" l="1"/>
  <c r="J4"/>
  <c r="M4" s="1"/>
  <c r="K4"/>
  <c r="L4"/>
  <c r="I5"/>
  <c r="J5"/>
  <c r="K5"/>
  <c r="L5"/>
  <c r="I6"/>
  <c r="J6"/>
  <c r="M6" s="1"/>
  <c r="K6"/>
  <c r="L6"/>
  <c r="I7"/>
  <c r="J7"/>
  <c r="K7"/>
  <c r="L7"/>
  <c r="I8"/>
  <c r="J8"/>
  <c r="M8" s="1"/>
  <c r="K8"/>
  <c r="L8"/>
  <c r="I9"/>
  <c r="J9"/>
  <c r="K9"/>
  <c r="L9"/>
  <c r="I10"/>
  <c r="J10"/>
  <c r="M10" s="1"/>
  <c r="K10"/>
  <c r="L10"/>
  <c r="I11"/>
  <c r="J11"/>
  <c r="K11"/>
  <c r="L11"/>
  <c r="I12"/>
  <c r="J12"/>
  <c r="M12" s="1"/>
  <c r="K12"/>
  <c r="L12"/>
  <c r="I13"/>
  <c r="J13"/>
  <c r="K13"/>
  <c r="L13"/>
  <c r="I14"/>
  <c r="J14"/>
  <c r="M14" s="1"/>
  <c r="K14"/>
  <c r="L14"/>
  <c r="I15"/>
  <c r="J15"/>
  <c r="K15"/>
  <c r="L15"/>
  <c r="I16"/>
  <c r="J16"/>
  <c r="M16" s="1"/>
  <c r="K16"/>
  <c r="L16"/>
  <c r="I17"/>
  <c r="J17"/>
  <c r="K17"/>
  <c r="L17"/>
  <c r="I18"/>
  <c r="J18"/>
  <c r="M18" s="1"/>
  <c r="K18"/>
  <c r="L18"/>
  <c r="I19"/>
  <c r="J19"/>
  <c r="K19"/>
  <c r="L19"/>
  <c r="I20"/>
  <c r="J20"/>
  <c r="M20" s="1"/>
  <c r="K20"/>
  <c r="L20"/>
  <c r="I21"/>
  <c r="J21"/>
  <c r="K21"/>
  <c r="L21"/>
  <c r="I22"/>
  <c r="J22"/>
  <c r="M22" s="1"/>
  <c r="K22"/>
  <c r="L22"/>
  <c r="I23"/>
  <c r="J23"/>
  <c r="K23"/>
  <c r="L23"/>
  <c r="I24"/>
  <c r="J24"/>
  <c r="M24" s="1"/>
  <c r="K24"/>
  <c r="L24"/>
  <c r="I25"/>
  <c r="J25"/>
  <c r="K25"/>
  <c r="L25"/>
  <c r="I26"/>
  <c r="J26"/>
  <c r="M26" s="1"/>
  <c r="K26"/>
  <c r="L26"/>
  <c r="I27"/>
  <c r="J27"/>
  <c r="K27"/>
  <c r="L27"/>
  <c r="I28"/>
  <c r="J28"/>
  <c r="M28" s="1"/>
  <c r="K28"/>
  <c r="L28"/>
  <c r="I29"/>
  <c r="J29"/>
  <c r="K29"/>
  <c r="L29"/>
  <c r="I30"/>
  <c r="J30"/>
  <c r="M30" s="1"/>
  <c r="K30"/>
  <c r="L30"/>
  <c r="I31"/>
  <c r="J31"/>
  <c r="K31"/>
  <c r="L31"/>
  <c r="I32"/>
  <c r="J32"/>
  <c r="M32" s="1"/>
  <c r="K32"/>
  <c r="L32"/>
  <c r="I33"/>
  <c r="J33"/>
  <c r="K33"/>
  <c r="L33"/>
  <c r="I34"/>
  <c r="J34"/>
  <c r="M34" s="1"/>
  <c r="K34"/>
  <c r="L34"/>
  <c r="I35"/>
  <c r="J35"/>
  <c r="K35"/>
  <c r="L35"/>
  <c r="I36"/>
  <c r="J36"/>
  <c r="M36" s="1"/>
  <c r="K36"/>
  <c r="L36"/>
  <c r="I37"/>
  <c r="J37"/>
  <c r="K37"/>
  <c r="L37"/>
  <c r="I38"/>
  <c r="J38"/>
  <c r="M38" s="1"/>
  <c r="K38"/>
  <c r="L38"/>
  <c r="I39"/>
  <c r="J39"/>
  <c r="K39"/>
  <c r="L39"/>
  <c r="I40"/>
  <c r="J40"/>
  <c r="M40" s="1"/>
  <c r="K40"/>
  <c r="L40"/>
  <c r="I41"/>
  <c r="J41"/>
  <c r="K41"/>
  <c r="L41"/>
  <c r="I42"/>
  <c r="J42"/>
  <c r="M42" s="1"/>
  <c r="K42"/>
  <c r="L42"/>
  <c r="I43"/>
  <c r="J43"/>
  <c r="K43"/>
  <c r="L43"/>
  <c r="I44"/>
  <c r="J44"/>
  <c r="M44" s="1"/>
  <c r="K44"/>
  <c r="L44"/>
  <c r="I45"/>
  <c r="J45"/>
  <c r="K45"/>
  <c r="L45"/>
  <c r="I46"/>
  <c r="J46"/>
  <c r="M46" s="1"/>
  <c r="K46"/>
  <c r="L46"/>
  <c r="I47"/>
  <c r="J47"/>
  <c r="K47"/>
  <c r="L47"/>
  <c r="I48"/>
  <c r="J48"/>
  <c r="M48" s="1"/>
  <c r="K48"/>
  <c r="L48"/>
  <c r="I49"/>
  <c r="J49"/>
  <c r="K49"/>
  <c r="L49"/>
  <c r="I50"/>
  <c r="J50"/>
  <c r="M50" s="1"/>
  <c r="K50"/>
  <c r="L50"/>
  <c r="I51"/>
  <c r="J51"/>
  <c r="K51"/>
  <c r="L51"/>
  <c r="I52"/>
  <c r="J52"/>
  <c r="M52" s="1"/>
  <c r="K52"/>
  <c r="L52"/>
  <c r="I53"/>
  <c r="J53"/>
  <c r="K53"/>
  <c r="L53"/>
  <c r="I54"/>
  <c r="J54"/>
  <c r="M54" s="1"/>
  <c r="K54"/>
  <c r="L54"/>
  <c r="I55"/>
  <c r="J55"/>
  <c r="K55"/>
  <c r="L55"/>
  <c r="I56"/>
  <c r="J56"/>
  <c r="M56" s="1"/>
  <c r="K56"/>
  <c r="L56"/>
  <c r="I57"/>
  <c r="J57"/>
  <c r="K57"/>
  <c r="L57"/>
  <c r="I58"/>
  <c r="J58"/>
  <c r="M58" s="1"/>
  <c r="K58"/>
  <c r="L58"/>
  <c r="I59"/>
  <c r="J59"/>
  <c r="K59"/>
  <c r="L59"/>
  <c r="I60"/>
  <c r="J60"/>
  <c r="M60" s="1"/>
  <c r="K60"/>
  <c r="L60"/>
  <c r="I61"/>
  <c r="J61"/>
  <c r="K61"/>
  <c r="L61"/>
  <c r="I62"/>
  <c r="J62"/>
  <c r="M62" s="1"/>
  <c r="K62"/>
  <c r="L62"/>
  <c r="I63"/>
  <c r="J63"/>
  <c r="K63"/>
  <c r="L63"/>
  <c r="I64"/>
  <c r="J64"/>
  <c r="M64" s="1"/>
  <c r="K64"/>
  <c r="L64"/>
  <c r="I65"/>
  <c r="J65"/>
  <c r="K65"/>
  <c r="L65"/>
  <c r="I66"/>
  <c r="J66"/>
  <c r="M66" s="1"/>
  <c r="K66"/>
  <c r="L66"/>
  <c r="I67"/>
  <c r="J67"/>
  <c r="K67"/>
  <c r="L67"/>
  <c r="I68"/>
  <c r="J68"/>
  <c r="M68" s="1"/>
  <c r="K68"/>
  <c r="L68"/>
  <c r="I69"/>
  <c r="J69"/>
  <c r="K69"/>
  <c r="L69"/>
  <c r="I70"/>
  <c r="J70"/>
  <c r="M70" s="1"/>
  <c r="K70"/>
  <c r="L70"/>
  <c r="I71"/>
  <c r="J71"/>
  <c r="K71"/>
  <c r="L71"/>
  <c r="I72"/>
  <c r="J72"/>
  <c r="M72" s="1"/>
  <c r="K72"/>
  <c r="L72"/>
  <c r="I73"/>
  <c r="J73"/>
  <c r="K73"/>
  <c r="L73"/>
  <c r="I74"/>
  <c r="J74"/>
  <c r="M74" s="1"/>
  <c r="K74"/>
  <c r="L74"/>
  <c r="I75"/>
  <c r="J75"/>
  <c r="K75"/>
  <c r="L75"/>
  <c r="I76"/>
  <c r="J76"/>
  <c r="M76" s="1"/>
  <c r="K76"/>
  <c r="L76"/>
  <c r="I77"/>
  <c r="J77"/>
  <c r="K77"/>
  <c r="L77"/>
  <c r="I78"/>
  <c r="J78"/>
  <c r="M78" s="1"/>
  <c r="K78"/>
  <c r="L78"/>
  <c r="I79"/>
  <c r="J79"/>
  <c r="K79"/>
  <c r="L79"/>
  <c r="I80"/>
  <c r="J80"/>
  <c r="M80" s="1"/>
  <c r="K80"/>
  <c r="L80"/>
  <c r="I81"/>
  <c r="J81"/>
  <c r="K81"/>
  <c r="L81"/>
  <c r="I82"/>
  <c r="J82"/>
  <c r="M82" s="1"/>
  <c r="K82"/>
  <c r="L82"/>
  <c r="I83"/>
  <c r="J83"/>
  <c r="K83"/>
  <c r="L83"/>
  <c r="I84"/>
  <c r="J84"/>
  <c r="M84" s="1"/>
  <c r="K84"/>
  <c r="L84"/>
  <c r="I85"/>
  <c r="J85"/>
  <c r="K85"/>
  <c r="L85"/>
  <c r="I86"/>
  <c r="J86"/>
  <c r="M86" s="1"/>
  <c r="K86"/>
  <c r="L86"/>
  <c r="I87"/>
  <c r="J87"/>
  <c r="K87"/>
  <c r="L87"/>
  <c r="I88"/>
  <c r="J88"/>
  <c r="M88" s="1"/>
  <c r="K88"/>
  <c r="L88"/>
  <c r="I89"/>
  <c r="J89"/>
  <c r="K89"/>
  <c r="L89"/>
  <c r="I90"/>
  <c r="J90"/>
  <c r="M90" s="1"/>
  <c r="K90"/>
  <c r="L90"/>
  <c r="I91"/>
  <c r="J91"/>
  <c r="K91"/>
  <c r="L91"/>
  <c r="I92"/>
  <c r="J92"/>
  <c r="M92" s="1"/>
  <c r="K92"/>
  <c r="L92"/>
  <c r="I93"/>
  <c r="J93"/>
  <c r="K93"/>
  <c r="L93"/>
  <c r="I94"/>
  <c r="J94"/>
  <c r="M94" s="1"/>
  <c r="K94"/>
  <c r="L94"/>
  <c r="I95"/>
  <c r="J95"/>
  <c r="K95"/>
  <c r="L95"/>
  <c r="I96"/>
  <c r="J96"/>
  <c r="M96" s="1"/>
  <c r="K96"/>
  <c r="L96"/>
  <c r="I97"/>
  <c r="J97"/>
  <c r="M97" s="1"/>
  <c r="K97"/>
  <c r="L97"/>
  <c r="I98"/>
  <c r="J98"/>
  <c r="M98" s="1"/>
  <c r="K98"/>
  <c r="L98"/>
  <c r="L3"/>
  <c r="K3"/>
  <c r="K99" s="1"/>
  <c r="J3"/>
  <c r="I3"/>
  <c r="I99" s="1"/>
  <c r="P77"/>
  <c r="D77" i="24" s="1"/>
  <c r="J99" i="73"/>
  <c r="M5"/>
  <c r="M7"/>
  <c r="M9"/>
  <c r="M11"/>
  <c r="M13"/>
  <c r="M15"/>
  <c r="M17"/>
  <c r="M19"/>
  <c r="M21"/>
  <c r="M23"/>
  <c r="M25"/>
  <c r="M27"/>
  <c r="M29"/>
  <c r="M31"/>
  <c r="M33"/>
  <c r="M35"/>
  <c r="M37"/>
  <c r="M39"/>
  <c r="M41"/>
  <c r="M43"/>
  <c r="M45"/>
  <c r="M47"/>
  <c r="M49"/>
  <c r="M51"/>
  <c r="M53"/>
  <c r="M55"/>
  <c r="M57"/>
  <c r="M59"/>
  <c r="M61"/>
  <c r="M63"/>
  <c r="M65"/>
  <c r="M67"/>
  <c r="M69"/>
  <c r="M71"/>
  <c r="M73"/>
  <c r="M75"/>
  <c r="M77"/>
  <c r="M79"/>
  <c r="M81"/>
  <c r="M83"/>
  <c r="M85"/>
  <c r="M87"/>
  <c r="M89"/>
  <c r="M91"/>
  <c r="M93"/>
  <c r="M95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3" i="1"/>
  <c r="BA3" s="1"/>
  <c r="AZ3" i="11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Q5" i="73" l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G62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B40" i="62" l="1"/>
  <c r="AB36"/>
  <c r="AB32"/>
  <c r="AB24"/>
  <c r="AB20"/>
  <c r="AB98" i="61"/>
  <c r="AB62"/>
  <c r="AB5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I99" s="1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F4" s="1"/>
  <c r="C4"/>
  <c r="B5"/>
  <c r="C5"/>
  <c r="B6"/>
  <c r="F6" s="1"/>
  <c r="C6"/>
  <c r="B7"/>
  <c r="C7"/>
  <c r="F7" s="1"/>
  <c r="B8"/>
  <c r="C8"/>
  <c r="B9"/>
  <c r="C9"/>
  <c r="F9" s="1"/>
  <c r="B10"/>
  <c r="F10" s="1"/>
  <c r="C10"/>
  <c r="B11"/>
  <c r="C11"/>
  <c r="B12"/>
  <c r="F12" s="1"/>
  <c r="C12"/>
  <c r="B13"/>
  <c r="C13"/>
  <c r="F13" s="1"/>
  <c r="B14"/>
  <c r="F14" s="1"/>
  <c r="C14"/>
  <c r="B15"/>
  <c r="C15"/>
  <c r="B16"/>
  <c r="F16" s="1"/>
  <c r="C16"/>
  <c r="B17"/>
  <c r="C17"/>
  <c r="B18"/>
  <c r="C18"/>
  <c r="B19"/>
  <c r="C19"/>
  <c r="F19" s="1"/>
  <c r="B20"/>
  <c r="F20" s="1"/>
  <c r="C20"/>
  <c r="B21"/>
  <c r="C21"/>
  <c r="B22"/>
  <c r="F22" s="1"/>
  <c r="C22"/>
  <c r="B23"/>
  <c r="C23"/>
  <c r="F23" s="1"/>
  <c r="B24"/>
  <c r="C24"/>
  <c r="B25"/>
  <c r="C25"/>
  <c r="F25" s="1"/>
  <c r="B26"/>
  <c r="F26" s="1"/>
  <c r="C26"/>
  <c r="B27"/>
  <c r="C27"/>
  <c r="B28"/>
  <c r="C28"/>
  <c r="B29"/>
  <c r="C29"/>
  <c r="F29" s="1"/>
  <c r="B30"/>
  <c r="F30" s="1"/>
  <c r="C30"/>
  <c r="B31"/>
  <c r="C31"/>
  <c r="B32"/>
  <c r="F32" s="1"/>
  <c r="C32"/>
  <c r="B33"/>
  <c r="C33"/>
  <c r="B34"/>
  <c r="C34"/>
  <c r="B35"/>
  <c r="C35"/>
  <c r="F35" s="1"/>
  <c r="B36"/>
  <c r="F36" s="1"/>
  <c r="C36"/>
  <c r="B37"/>
  <c r="C37"/>
  <c r="B38"/>
  <c r="F38" s="1"/>
  <c r="C38"/>
  <c r="B39"/>
  <c r="C39"/>
  <c r="F39" s="1"/>
  <c r="B40"/>
  <c r="C40"/>
  <c r="B41"/>
  <c r="C41"/>
  <c r="F41" s="1"/>
  <c r="B42"/>
  <c r="F42" s="1"/>
  <c r="C42"/>
  <c r="B43"/>
  <c r="C43"/>
  <c r="B44"/>
  <c r="F44" s="1"/>
  <c r="C44"/>
  <c r="B45"/>
  <c r="C45"/>
  <c r="F45" s="1"/>
  <c r="B46"/>
  <c r="F46" s="1"/>
  <c r="C46"/>
  <c r="B47"/>
  <c r="C47"/>
  <c r="B48"/>
  <c r="F48" s="1"/>
  <c r="C48"/>
  <c r="B49"/>
  <c r="C49"/>
  <c r="B50"/>
  <c r="C50"/>
  <c r="B51"/>
  <c r="C51"/>
  <c r="F51" s="1"/>
  <c r="B52"/>
  <c r="F52" s="1"/>
  <c r="C52"/>
  <c r="B53"/>
  <c r="C53"/>
  <c r="B54"/>
  <c r="F54" s="1"/>
  <c r="C54"/>
  <c r="B55"/>
  <c r="C55"/>
  <c r="F55" s="1"/>
  <c r="B56"/>
  <c r="C56"/>
  <c r="B57"/>
  <c r="C57"/>
  <c r="F57" s="1"/>
  <c r="B58"/>
  <c r="F58" s="1"/>
  <c r="C58"/>
  <c r="B59"/>
  <c r="C59"/>
  <c r="B60"/>
  <c r="F60" s="1"/>
  <c r="C60"/>
  <c r="B61"/>
  <c r="C61"/>
  <c r="F61" s="1"/>
  <c r="B62"/>
  <c r="F62" s="1"/>
  <c r="C62"/>
  <c r="B63"/>
  <c r="C63"/>
  <c r="B64"/>
  <c r="F64" s="1"/>
  <c r="C64"/>
  <c r="B65"/>
  <c r="C65"/>
  <c r="B66"/>
  <c r="C66"/>
  <c r="B67"/>
  <c r="C67"/>
  <c r="F67" s="1"/>
  <c r="B68"/>
  <c r="F68" s="1"/>
  <c r="C68"/>
  <c r="B69"/>
  <c r="C69"/>
  <c r="B70"/>
  <c r="F70" s="1"/>
  <c r="C70"/>
  <c r="B71"/>
  <c r="C71"/>
  <c r="F71" s="1"/>
  <c r="B72"/>
  <c r="C72"/>
  <c r="B73"/>
  <c r="C73"/>
  <c r="F73" s="1"/>
  <c r="B74"/>
  <c r="F74" s="1"/>
  <c r="C74"/>
  <c r="B75"/>
  <c r="C75"/>
  <c r="B76"/>
  <c r="F76" s="1"/>
  <c r="C76"/>
  <c r="B77"/>
  <c r="C77"/>
  <c r="F77" s="1"/>
  <c r="B78"/>
  <c r="F78" s="1"/>
  <c r="C78"/>
  <c r="B79"/>
  <c r="C79"/>
  <c r="F79" s="1"/>
  <c r="B80"/>
  <c r="F80" s="1"/>
  <c r="C80"/>
  <c r="B81"/>
  <c r="C81"/>
  <c r="B82"/>
  <c r="F82" s="1"/>
  <c r="C82"/>
  <c r="B83"/>
  <c r="C83"/>
  <c r="F83" s="1"/>
  <c r="B84"/>
  <c r="C84"/>
  <c r="B85"/>
  <c r="C85"/>
  <c r="F85" s="1"/>
  <c r="B86"/>
  <c r="F86" s="1"/>
  <c r="C86"/>
  <c r="B87"/>
  <c r="C87"/>
  <c r="B88"/>
  <c r="F88" s="1"/>
  <c r="C88"/>
  <c r="B89"/>
  <c r="C89"/>
  <c r="F89" s="1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C4"/>
  <c r="B5"/>
  <c r="C5"/>
  <c r="F5" s="1"/>
  <c r="B6"/>
  <c r="F6" s="1"/>
  <c r="C6"/>
  <c r="B7"/>
  <c r="C7"/>
  <c r="F7" s="1"/>
  <c r="B8"/>
  <c r="F8" s="1"/>
  <c r="C8"/>
  <c r="B9"/>
  <c r="C9"/>
  <c r="F9" s="1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F19" s="1"/>
  <c r="B20"/>
  <c r="C20"/>
  <c r="B21"/>
  <c r="C21"/>
  <c r="F21" s="1"/>
  <c r="B22"/>
  <c r="F22" s="1"/>
  <c r="C22"/>
  <c r="B23"/>
  <c r="C23"/>
  <c r="F23" s="1"/>
  <c r="B24"/>
  <c r="F24" s="1"/>
  <c r="C24"/>
  <c r="B25"/>
  <c r="C25"/>
  <c r="F25" s="1"/>
  <c r="B26"/>
  <c r="F26" s="1"/>
  <c r="C26"/>
  <c r="B27"/>
  <c r="C27"/>
  <c r="F27" s="1"/>
  <c r="B28"/>
  <c r="F28" s="1"/>
  <c r="C28"/>
  <c r="B29"/>
  <c r="C29"/>
  <c r="F29" s="1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C52"/>
  <c r="B53"/>
  <c r="C53"/>
  <c r="F53" s="1"/>
  <c r="B54"/>
  <c r="F54" s="1"/>
  <c r="C54"/>
  <c r="B55"/>
  <c r="C55"/>
  <c r="B56"/>
  <c r="C56"/>
  <c r="B57"/>
  <c r="C57"/>
  <c r="F57" s="1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C68"/>
  <c r="B69"/>
  <c r="C69"/>
  <c r="F69" s="1"/>
  <c r="B70"/>
  <c r="F70" s="1"/>
  <c r="C70"/>
  <c r="B71"/>
  <c r="C71"/>
  <c r="B72"/>
  <c r="C72"/>
  <c r="B73"/>
  <c r="C73"/>
  <c r="F73" s="1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C82"/>
  <c r="B83"/>
  <c r="C83"/>
  <c r="F83" s="1"/>
  <c r="B84"/>
  <c r="F84" s="1"/>
  <c r="C84"/>
  <c r="B85"/>
  <c r="C85"/>
  <c r="B86"/>
  <c r="C86"/>
  <c r="B87"/>
  <c r="C87"/>
  <c r="F87" s="1"/>
  <c r="B88"/>
  <c r="F88" s="1"/>
  <c r="C88"/>
  <c r="B89"/>
  <c r="C89"/>
  <c r="F89" s="1"/>
  <c r="B90"/>
  <c r="F90" s="1"/>
  <c r="C90"/>
  <c r="B91"/>
  <c r="C91"/>
  <c r="B92"/>
  <c r="C92"/>
  <c r="B93"/>
  <c r="C93"/>
  <c r="B94"/>
  <c r="C94"/>
  <c r="B95"/>
  <c r="C95"/>
  <c r="F95" s="1"/>
  <c r="B96"/>
  <c r="F96" s="1"/>
  <c r="C96"/>
  <c r="B97"/>
  <c r="C97"/>
  <c r="B98"/>
  <c r="C98"/>
  <c r="C3"/>
  <c r="B3"/>
  <c r="B4" i="61"/>
  <c r="C4"/>
  <c r="B5"/>
  <c r="C5"/>
  <c r="F5" s="1"/>
  <c r="B6"/>
  <c r="C6"/>
  <c r="B7"/>
  <c r="C7"/>
  <c r="F7" s="1"/>
  <c r="B8"/>
  <c r="F8" s="1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F24" s="1"/>
  <c r="C24"/>
  <c r="B25"/>
  <c r="C25"/>
  <c r="B26"/>
  <c r="F26" s="1"/>
  <c r="C26"/>
  <c r="B27"/>
  <c r="C27"/>
  <c r="F27" s="1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F43" s="1"/>
  <c r="B44"/>
  <c r="C44"/>
  <c r="B45"/>
  <c r="C45"/>
  <c r="F45" s="1"/>
  <c r="B46"/>
  <c r="F46" s="1"/>
  <c r="C46"/>
  <c r="B47"/>
  <c r="C47"/>
  <c r="B48"/>
  <c r="F48" s="1"/>
  <c r="C48"/>
  <c r="B49"/>
  <c r="C49"/>
  <c r="B50"/>
  <c r="F50" s="1"/>
  <c r="C50"/>
  <c r="B51"/>
  <c r="C51"/>
  <c r="F51" s="1"/>
  <c r="B52"/>
  <c r="C52"/>
  <c r="B53"/>
  <c r="C53"/>
  <c r="F53" s="1"/>
  <c r="B54"/>
  <c r="F54" s="1"/>
  <c r="C54"/>
  <c r="B55"/>
  <c r="C55"/>
  <c r="B56"/>
  <c r="F56" s="1"/>
  <c r="C56"/>
  <c r="B57"/>
  <c r="C57"/>
  <c r="B58"/>
  <c r="F58" s="1"/>
  <c r="C58"/>
  <c r="B59"/>
  <c r="C59"/>
  <c r="F59" s="1"/>
  <c r="B60"/>
  <c r="C60"/>
  <c r="B61"/>
  <c r="C61"/>
  <c r="F61" s="1"/>
  <c r="B62"/>
  <c r="F62" s="1"/>
  <c r="C62"/>
  <c r="B63"/>
  <c r="C63"/>
  <c r="B64"/>
  <c r="F64" s="1"/>
  <c r="C64"/>
  <c r="B65"/>
  <c r="C65"/>
  <c r="B66"/>
  <c r="F66" s="1"/>
  <c r="C66"/>
  <c r="B67"/>
  <c r="C67"/>
  <c r="F67" s="1"/>
  <c r="B68"/>
  <c r="C68"/>
  <c r="B69"/>
  <c r="C69"/>
  <c r="F69" s="1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F77" s="1"/>
  <c r="B78"/>
  <c r="C78"/>
  <c r="B79"/>
  <c r="C79"/>
  <c r="F79" s="1"/>
  <c r="B80"/>
  <c r="F80" s="1"/>
  <c r="C80"/>
  <c r="B81"/>
  <c r="C81"/>
  <c r="F81" s="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B4" i="58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F19" s="1"/>
  <c r="B20"/>
  <c r="F20" s="1"/>
  <c r="C20"/>
  <c r="B21"/>
  <c r="C21"/>
  <c r="B22"/>
  <c r="C22"/>
  <c r="B23"/>
  <c r="C23"/>
  <c r="F23" s="1"/>
  <c r="B24"/>
  <c r="C24"/>
  <c r="B25"/>
  <c r="C25"/>
  <c r="F25" s="1"/>
  <c r="B26"/>
  <c r="F26" s="1"/>
  <c r="C26"/>
  <c r="B27"/>
  <c r="C27"/>
  <c r="F27" s="1"/>
  <c r="B28"/>
  <c r="F28" s="1"/>
  <c r="C28"/>
  <c r="B29"/>
  <c r="C29"/>
  <c r="F29" s="1"/>
  <c r="B30"/>
  <c r="F30" s="1"/>
  <c r="C30"/>
  <c r="B31"/>
  <c r="C31"/>
  <c r="F31" s="1"/>
  <c r="B32"/>
  <c r="F32" s="1"/>
  <c r="C32"/>
  <c r="B33"/>
  <c r="C33"/>
  <c r="F33" s="1"/>
  <c r="B34"/>
  <c r="F34" s="1"/>
  <c r="C34"/>
  <c r="B35"/>
  <c r="C35"/>
  <c r="F35" s="1"/>
  <c r="B36"/>
  <c r="F36" s="1"/>
  <c r="C36"/>
  <c r="B37"/>
  <c r="C37"/>
  <c r="F37" s="1"/>
  <c r="B38"/>
  <c r="F38" s="1"/>
  <c r="C38"/>
  <c r="B39"/>
  <c r="C39"/>
  <c r="F39" s="1"/>
  <c r="B40"/>
  <c r="F40" s="1"/>
  <c r="C40"/>
  <c r="B41"/>
  <c r="C41"/>
  <c r="F41" s="1"/>
  <c r="B42"/>
  <c r="F42" s="1"/>
  <c r="C42"/>
  <c r="B43"/>
  <c r="C43"/>
  <c r="F43" s="1"/>
  <c r="B44"/>
  <c r="F44" s="1"/>
  <c r="C44"/>
  <c r="B45"/>
  <c r="C45"/>
  <c r="F45" s="1"/>
  <c r="B46"/>
  <c r="F46" s="1"/>
  <c r="C46"/>
  <c r="B47"/>
  <c r="C47"/>
  <c r="F47" s="1"/>
  <c r="B48"/>
  <c r="F48" s="1"/>
  <c r="C48"/>
  <c r="B49"/>
  <c r="C49"/>
  <c r="F49" s="1"/>
  <c r="B50"/>
  <c r="F50" s="1"/>
  <c r="C50"/>
  <c r="B51"/>
  <c r="C51"/>
  <c r="F51" s="1"/>
  <c r="B52"/>
  <c r="F52" s="1"/>
  <c r="C52"/>
  <c r="B53"/>
  <c r="C53"/>
  <c r="F53" s="1"/>
  <c r="B54"/>
  <c r="F54" s="1"/>
  <c r="C54"/>
  <c r="B55"/>
  <c r="C55"/>
  <c r="F55" s="1"/>
  <c r="B56"/>
  <c r="F56" s="1"/>
  <c r="C56"/>
  <c r="B57"/>
  <c r="C57"/>
  <c r="F57" s="1"/>
  <c r="B58"/>
  <c r="F58" s="1"/>
  <c r="C58"/>
  <c r="B59"/>
  <c r="C59"/>
  <c r="F59" s="1"/>
  <c r="B60"/>
  <c r="F60" s="1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F71" s="1"/>
  <c r="B72"/>
  <c r="F72" s="1"/>
  <c r="C72"/>
  <c r="B73"/>
  <c r="C73"/>
  <c r="F73" s="1"/>
  <c r="B74"/>
  <c r="F74" s="1"/>
  <c r="C74"/>
  <c r="B75"/>
  <c r="C75"/>
  <c r="F75" s="1"/>
  <c r="B76"/>
  <c r="F76" s="1"/>
  <c r="C76"/>
  <c r="B77"/>
  <c r="C77"/>
  <c r="F77" s="1"/>
  <c r="B78"/>
  <c r="F78" s="1"/>
  <c r="C78"/>
  <c r="B79"/>
  <c r="C79"/>
  <c r="F79" s="1"/>
  <c r="B80"/>
  <c r="F80" s="1"/>
  <c r="C80"/>
  <c r="B81"/>
  <c r="C81"/>
  <c r="F81" s="1"/>
  <c r="B82"/>
  <c r="F82" s="1"/>
  <c r="C82"/>
  <c r="B83"/>
  <c r="C83"/>
  <c r="F83" s="1"/>
  <c r="B84"/>
  <c r="F84" s="1"/>
  <c r="C84"/>
  <c r="B85"/>
  <c r="C85"/>
  <c r="F85" s="1"/>
  <c r="B86"/>
  <c r="F86" s="1"/>
  <c r="C86"/>
  <c r="B87"/>
  <c r="C87"/>
  <c r="F87" s="1"/>
  <c r="B88"/>
  <c r="F88" s="1"/>
  <c r="C88"/>
  <c r="B89"/>
  <c r="C89"/>
  <c r="F89" s="1"/>
  <c r="B90"/>
  <c r="F90" s="1"/>
  <c r="C90"/>
  <c r="B91"/>
  <c r="C91"/>
  <c r="F91" s="1"/>
  <c r="B92"/>
  <c r="F92" s="1"/>
  <c r="C92"/>
  <c r="B93"/>
  <c r="C93"/>
  <c r="F93" s="1"/>
  <c r="B94"/>
  <c r="F94" s="1"/>
  <c r="C94"/>
  <c r="B95"/>
  <c r="C95"/>
  <c r="F95" s="1"/>
  <c r="B96"/>
  <c r="F96" s="1"/>
  <c r="C96"/>
  <c r="B97"/>
  <c r="C97"/>
  <c r="F97" s="1"/>
  <c r="B98"/>
  <c r="F98" s="1"/>
  <c r="C98"/>
  <c r="C3"/>
  <c r="B3"/>
  <c r="B4" i="57"/>
  <c r="F4" s="1"/>
  <c r="C4"/>
  <c r="B5"/>
  <c r="C5"/>
  <c r="F5" s="1"/>
  <c r="B6"/>
  <c r="C6"/>
  <c r="B7"/>
  <c r="C7"/>
  <c r="F7" s="1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F15" s="1"/>
  <c r="B16"/>
  <c r="C16"/>
  <c r="B17"/>
  <c r="C17"/>
  <c r="F17" s="1"/>
  <c r="B18"/>
  <c r="F18" s="1"/>
  <c r="C18"/>
  <c r="B19"/>
  <c r="C19"/>
  <c r="F19" s="1"/>
  <c r="B20"/>
  <c r="F20" s="1"/>
  <c r="C20"/>
  <c r="B21"/>
  <c r="C21"/>
  <c r="B22"/>
  <c r="F22" s="1"/>
  <c r="C22"/>
  <c r="B23"/>
  <c r="C23"/>
  <c r="B24"/>
  <c r="F24" s="1"/>
  <c r="C24"/>
  <c r="B25"/>
  <c r="C25"/>
  <c r="F25" s="1"/>
  <c r="B26"/>
  <c r="C26"/>
  <c r="B27"/>
  <c r="C27"/>
  <c r="F27" s="1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F35" s="1"/>
  <c r="B36"/>
  <c r="F36" s="1"/>
  <c r="C36"/>
  <c r="B37"/>
  <c r="C37"/>
  <c r="F37" s="1"/>
  <c r="B38"/>
  <c r="F38" s="1"/>
  <c r="C38"/>
  <c r="B39"/>
  <c r="C39"/>
  <c r="B40"/>
  <c r="F40" s="1"/>
  <c r="C40"/>
  <c r="B41"/>
  <c r="C41"/>
  <c r="B42"/>
  <c r="C42"/>
  <c r="B43"/>
  <c r="C43"/>
  <c r="F43" s="1"/>
  <c r="B44"/>
  <c r="F44" s="1"/>
  <c r="C44"/>
  <c r="B45"/>
  <c r="C45"/>
  <c r="F45" s="1"/>
  <c r="B46"/>
  <c r="F46" s="1"/>
  <c r="C46"/>
  <c r="B47"/>
  <c r="C47"/>
  <c r="B48"/>
  <c r="F48" s="1"/>
  <c r="C48"/>
  <c r="B49"/>
  <c r="C49"/>
  <c r="B50"/>
  <c r="C50"/>
  <c r="B51"/>
  <c r="C51"/>
  <c r="F51" s="1"/>
  <c r="B52"/>
  <c r="F52" s="1"/>
  <c r="C52"/>
  <c r="B53"/>
  <c r="C53"/>
  <c r="F53" s="1"/>
  <c r="B54"/>
  <c r="F54" s="1"/>
  <c r="C54"/>
  <c r="B55"/>
  <c r="C55"/>
  <c r="B56"/>
  <c r="F56" s="1"/>
  <c r="C56"/>
  <c r="B57"/>
  <c r="C57"/>
  <c r="B58"/>
  <c r="C58"/>
  <c r="B59"/>
  <c r="C59"/>
  <c r="F59" s="1"/>
  <c r="B60"/>
  <c r="F60" s="1"/>
  <c r="C60"/>
  <c r="B61"/>
  <c r="C61"/>
  <c r="F61" s="1"/>
  <c r="B62"/>
  <c r="F62" s="1"/>
  <c r="C62"/>
  <c r="B63"/>
  <c r="C63"/>
  <c r="B64"/>
  <c r="F64" s="1"/>
  <c r="C64"/>
  <c r="B65"/>
  <c r="C65"/>
  <c r="B66"/>
  <c r="C66"/>
  <c r="B67"/>
  <c r="C67"/>
  <c r="F67" s="1"/>
  <c r="B68"/>
  <c r="F68" s="1"/>
  <c r="C68"/>
  <c r="B69"/>
  <c r="C69"/>
  <c r="F69" s="1"/>
  <c r="B70"/>
  <c r="F70" s="1"/>
  <c r="C70"/>
  <c r="B71"/>
  <c r="C71"/>
  <c r="B72"/>
  <c r="F72" s="1"/>
  <c r="C72"/>
  <c r="B73"/>
  <c r="C73"/>
  <c r="B74"/>
  <c r="C74"/>
  <c r="B75"/>
  <c r="C75"/>
  <c r="F75" s="1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F49" s="1"/>
  <c r="B50"/>
  <c r="F50" s="1"/>
  <c r="C50"/>
  <c r="B51"/>
  <c r="C51"/>
  <c r="B52"/>
  <c r="F52" s="1"/>
  <c r="C52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F62" s="1"/>
  <c r="C62"/>
  <c r="B63"/>
  <c r="C63"/>
  <c r="F63" s="1"/>
  <c r="B64"/>
  <c r="F64" s="1"/>
  <c r="C64"/>
  <c r="B65"/>
  <c r="C65"/>
  <c r="F65" s="1"/>
  <c r="B66"/>
  <c r="F66" s="1"/>
  <c r="C66"/>
  <c r="B67"/>
  <c r="C67"/>
  <c r="F67" s="1"/>
  <c r="B68"/>
  <c r="F68" s="1"/>
  <c r="C68"/>
  <c r="B69"/>
  <c r="C69"/>
  <c r="F69" s="1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5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U88"/>
  <c r="N88"/>
  <c r="U87"/>
  <c r="F87"/>
  <c r="U86"/>
  <c r="N86"/>
  <c r="U85"/>
  <c r="N85"/>
  <c r="U84"/>
  <c r="N84"/>
  <c r="F84"/>
  <c r="U83"/>
  <c r="U82"/>
  <c r="N82"/>
  <c r="U81"/>
  <c r="N81"/>
  <c r="F81"/>
  <c r="U80"/>
  <c r="N80"/>
  <c r="U79"/>
  <c r="U78"/>
  <c r="U77"/>
  <c r="N77"/>
  <c r="U76"/>
  <c r="N76"/>
  <c r="U75"/>
  <c r="F75"/>
  <c r="U74"/>
  <c r="N74"/>
  <c r="U73"/>
  <c r="N73"/>
  <c r="U72"/>
  <c r="N72"/>
  <c r="F72"/>
  <c r="U71"/>
  <c r="U70"/>
  <c r="N70"/>
  <c r="U69"/>
  <c r="N69"/>
  <c r="F69"/>
  <c r="U68"/>
  <c r="N68"/>
  <c r="U67"/>
  <c r="U66"/>
  <c r="N66"/>
  <c r="F66"/>
  <c r="U65"/>
  <c r="N65"/>
  <c r="F65"/>
  <c r="U64"/>
  <c r="N64"/>
  <c r="U63"/>
  <c r="F63"/>
  <c r="U62"/>
  <c r="N62"/>
  <c r="U61"/>
  <c r="N61"/>
  <c r="U60"/>
  <c r="N60"/>
  <c r="U59"/>
  <c r="F59"/>
  <c r="U58"/>
  <c r="N58"/>
  <c r="U57"/>
  <c r="N57"/>
  <c r="U56"/>
  <c r="N56"/>
  <c r="F56"/>
  <c r="U55"/>
  <c r="U54"/>
  <c r="N54"/>
  <c r="U53"/>
  <c r="N53"/>
  <c r="F53"/>
  <c r="U52"/>
  <c r="N52"/>
  <c r="U51"/>
  <c r="U50"/>
  <c r="N50"/>
  <c r="F50"/>
  <c r="U49"/>
  <c r="N49"/>
  <c r="F49"/>
  <c r="U48"/>
  <c r="N48"/>
  <c r="U47"/>
  <c r="F47"/>
  <c r="U46"/>
  <c r="N46"/>
  <c r="U45"/>
  <c r="N45"/>
  <c r="U44"/>
  <c r="N44"/>
  <c r="U43"/>
  <c r="F43"/>
  <c r="U42"/>
  <c r="N42"/>
  <c r="U41"/>
  <c r="N41"/>
  <c r="U40"/>
  <c r="N40"/>
  <c r="F40"/>
  <c r="U39"/>
  <c r="U38"/>
  <c r="N38"/>
  <c r="U37"/>
  <c r="N37"/>
  <c r="F37"/>
  <c r="U36"/>
  <c r="N36"/>
  <c r="U35"/>
  <c r="U34"/>
  <c r="N34"/>
  <c r="F34"/>
  <c r="U33"/>
  <c r="N33"/>
  <c r="F33"/>
  <c r="U32"/>
  <c r="N32"/>
  <c r="U31"/>
  <c r="F31"/>
  <c r="U30"/>
  <c r="N30"/>
  <c r="U29"/>
  <c r="N29"/>
  <c r="U28"/>
  <c r="F28"/>
  <c r="U27"/>
  <c r="N27"/>
  <c r="F27"/>
  <c r="U26"/>
  <c r="N26"/>
  <c r="U25"/>
  <c r="N25"/>
  <c r="U24"/>
  <c r="N24"/>
  <c r="F24"/>
  <c r="U23"/>
  <c r="U22"/>
  <c r="N22"/>
  <c r="U21"/>
  <c r="N21"/>
  <c r="F21"/>
  <c r="U20"/>
  <c r="N20"/>
  <c r="U19"/>
  <c r="U18"/>
  <c r="N18"/>
  <c r="F18"/>
  <c r="U17"/>
  <c r="N17"/>
  <c r="F17"/>
  <c r="U16"/>
  <c r="N16"/>
  <c r="U15"/>
  <c r="F15"/>
  <c r="U14"/>
  <c r="N14"/>
  <c r="U13"/>
  <c r="N13"/>
  <c r="U12"/>
  <c r="N12"/>
  <c r="U11"/>
  <c r="F11"/>
  <c r="U10"/>
  <c r="N10"/>
  <c r="U9"/>
  <c r="N9"/>
  <c r="U8"/>
  <c r="N8"/>
  <c r="F8"/>
  <c r="U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U94"/>
  <c r="N94"/>
  <c r="F94"/>
  <c r="AD93"/>
  <c r="U93"/>
  <c r="N93"/>
  <c r="F93"/>
  <c r="AD92"/>
  <c r="U92"/>
  <c r="N92"/>
  <c r="F92"/>
  <c r="U91"/>
  <c r="N91"/>
  <c r="F91"/>
  <c r="U90"/>
  <c r="N90"/>
  <c r="AD89"/>
  <c r="U89"/>
  <c r="N89"/>
  <c r="AD88"/>
  <c r="U88"/>
  <c r="N88"/>
  <c r="U87"/>
  <c r="N87"/>
  <c r="U86"/>
  <c r="N86"/>
  <c r="F86"/>
  <c r="AD85"/>
  <c r="U85"/>
  <c r="N85"/>
  <c r="F85"/>
  <c r="U84"/>
  <c r="U83"/>
  <c r="N83"/>
  <c r="U82"/>
  <c r="N82"/>
  <c r="F82"/>
  <c r="U81"/>
  <c r="N81"/>
  <c r="F81"/>
  <c r="U80"/>
  <c r="U79"/>
  <c r="N79"/>
  <c r="F79"/>
  <c r="AC78"/>
  <c r="U78"/>
  <c r="N78"/>
  <c r="F78"/>
  <c r="U77"/>
  <c r="N77"/>
  <c r="F77"/>
  <c r="U76"/>
  <c r="U75"/>
  <c r="N75"/>
  <c r="F75"/>
  <c r="U74"/>
  <c r="N74"/>
  <c r="U73"/>
  <c r="N73"/>
  <c r="U72"/>
  <c r="F72"/>
  <c r="U71"/>
  <c r="N71"/>
  <c r="F71"/>
  <c r="U70"/>
  <c r="N70"/>
  <c r="AD69"/>
  <c r="U69"/>
  <c r="N69"/>
  <c r="U68"/>
  <c r="F68"/>
  <c r="U67"/>
  <c r="N67"/>
  <c r="F67"/>
  <c r="AD66"/>
  <c r="U66"/>
  <c r="N66"/>
  <c r="AD65"/>
  <c r="U65"/>
  <c r="N65"/>
  <c r="F65"/>
  <c r="U64"/>
  <c r="U63"/>
  <c r="N63"/>
  <c r="F63"/>
  <c r="AC62"/>
  <c r="U62"/>
  <c r="N62"/>
  <c r="F62"/>
  <c r="U61"/>
  <c r="N61"/>
  <c r="F61"/>
  <c r="U60"/>
  <c r="U59"/>
  <c r="N59"/>
  <c r="F59"/>
  <c r="U58"/>
  <c r="N58"/>
  <c r="U57"/>
  <c r="N57"/>
  <c r="U56"/>
  <c r="F56"/>
  <c r="U55"/>
  <c r="N55"/>
  <c r="F55"/>
  <c r="U54"/>
  <c r="N54"/>
  <c r="AD53"/>
  <c r="U53"/>
  <c r="N53"/>
  <c r="U52"/>
  <c r="F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U28"/>
  <c r="U27"/>
  <c r="U26"/>
  <c r="U25"/>
  <c r="U24"/>
  <c r="U23"/>
  <c r="U22"/>
  <c r="AD21"/>
  <c r="U21"/>
  <c r="U20"/>
  <c r="F20"/>
  <c r="U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U8"/>
  <c r="U7"/>
  <c r="U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U89"/>
  <c r="F89"/>
  <c r="U88"/>
  <c r="U87"/>
  <c r="F87"/>
  <c r="U86"/>
  <c r="N86"/>
  <c r="U85"/>
  <c r="F85"/>
  <c r="U84"/>
  <c r="U83"/>
  <c r="F83"/>
  <c r="U82"/>
  <c r="N82"/>
  <c r="U81"/>
  <c r="U80"/>
  <c r="U79"/>
  <c r="U78"/>
  <c r="N78"/>
  <c r="F78"/>
  <c r="U77"/>
  <c r="U76"/>
  <c r="N76"/>
  <c r="U75"/>
  <c r="F75"/>
  <c r="U74"/>
  <c r="N74"/>
  <c r="U73"/>
  <c r="U72"/>
  <c r="N72"/>
  <c r="U71"/>
  <c r="F71"/>
  <c r="U70"/>
  <c r="N70"/>
  <c r="U69"/>
  <c r="U68"/>
  <c r="N68"/>
  <c r="F68"/>
  <c r="U67"/>
  <c r="U66"/>
  <c r="N66"/>
  <c r="U65"/>
  <c r="F65"/>
  <c r="U64"/>
  <c r="N64"/>
  <c r="U63"/>
  <c r="F63"/>
  <c r="U62"/>
  <c r="N62"/>
  <c r="U61"/>
  <c r="U60"/>
  <c r="N60"/>
  <c r="F60"/>
  <c r="U59"/>
  <c r="U58"/>
  <c r="N58"/>
  <c r="U57"/>
  <c r="F57"/>
  <c r="U56"/>
  <c r="N56"/>
  <c r="U55"/>
  <c r="F55"/>
  <c r="U54"/>
  <c r="N54"/>
  <c r="U53"/>
  <c r="U52"/>
  <c r="N52"/>
  <c r="F52"/>
  <c r="U51"/>
  <c r="U50"/>
  <c r="N50"/>
  <c r="U49"/>
  <c r="F49"/>
  <c r="U48"/>
  <c r="N48"/>
  <c r="U47"/>
  <c r="F47"/>
  <c r="U46"/>
  <c r="N46"/>
  <c r="U45"/>
  <c r="U44"/>
  <c r="N44"/>
  <c r="F44"/>
  <c r="U43"/>
  <c r="U42"/>
  <c r="N42"/>
  <c r="U41"/>
  <c r="F41"/>
  <c r="U40"/>
  <c r="N40"/>
  <c r="U39"/>
  <c r="U38"/>
  <c r="U37"/>
  <c r="F37"/>
  <c r="U36"/>
  <c r="U35"/>
  <c r="F35"/>
  <c r="U34"/>
  <c r="U33"/>
  <c r="U32"/>
  <c r="F32"/>
  <c r="U31"/>
  <c r="N31"/>
  <c r="F31"/>
  <c r="U30"/>
  <c r="U29"/>
  <c r="N29"/>
  <c r="U28"/>
  <c r="N28"/>
  <c r="U27"/>
  <c r="N27"/>
  <c r="U26"/>
  <c r="U25"/>
  <c r="U24"/>
  <c r="N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U7"/>
  <c r="N7"/>
  <c r="U6"/>
  <c r="F6"/>
  <c r="U5"/>
  <c r="U4"/>
  <c r="F4"/>
  <c r="U3"/>
  <c r="K99"/>
  <c r="A1"/>
  <c r="T99" i="58"/>
  <c r="S99"/>
  <c r="R99"/>
  <c r="Q99"/>
  <c r="P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N24"/>
  <c r="F24"/>
  <c r="U23"/>
  <c r="U22"/>
  <c r="F22"/>
  <c r="U21"/>
  <c r="U20"/>
  <c r="U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U87"/>
  <c r="F87"/>
  <c r="U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U74"/>
  <c r="F74"/>
  <c r="U73"/>
  <c r="N73"/>
  <c r="F73"/>
  <c r="U72"/>
  <c r="U71"/>
  <c r="N71"/>
  <c r="F71"/>
  <c r="U70"/>
  <c r="U69"/>
  <c r="N69"/>
  <c r="U68"/>
  <c r="U67"/>
  <c r="N67"/>
  <c r="U66"/>
  <c r="F66"/>
  <c r="U65"/>
  <c r="N65"/>
  <c r="F65"/>
  <c r="U64"/>
  <c r="U63"/>
  <c r="N63"/>
  <c r="F63"/>
  <c r="U62"/>
  <c r="U61"/>
  <c r="N61"/>
  <c r="U60"/>
  <c r="U59"/>
  <c r="N59"/>
  <c r="U58"/>
  <c r="F58"/>
  <c r="U57"/>
  <c r="N57"/>
  <c r="F57"/>
  <c r="U56"/>
  <c r="U55"/>
  <c r="N55"/>
  <c r="F55"/>
  <c r="U54"/>
  <c r="U53"/>
  <c r="N53"/>
  <c r="U52"/>
  <c r="U51"/>
  <c r="N51"/>
  <c r="U50"/>
  <c r="F50"/>
  <c r="U49"/>
  <c r="N49"/>
  <c r="F49"/>
  <c r="U48"/>
  <c r="U47"/>
  <c r="N47"/>
  <c r="F47"/>
  <c r="U46"/>
  <c r="U45"/>
  <c r="N45"/>
  <c r="U44"/>
  <c r="U43"/>
  <c r="N43"/>
  <c r="U42"/>
  <c r="F42"/>
  <c r="U41"/>
  <c r="N41"/>
  <c r="F41"/>
  <c r="U40"/>
  <c r="U39"/>
  <c r="N39"/>
  <c r="F39"/>
  <c r="U38"/>
  <c r="U37"/>
  <c r="N37"/>
  <c r="U36"/>
  <c r="U35"/>
  <c r="N35"/>
  <c r="U34"/>
  <c r="F34"/>
  <c r="U33"/>
  <c r="N33"/>
  <c r="F33"/>
  <c r="U32"/>
  <c r="U31"/>
  <c r="N31"/>
  <c r="F31"/>
  <c r="U30"/>
  <c r="U29"/>
  <c r="F29"/>
  <c r="U28"/>
  <c r="N28"/>
  <c r="U27"/>
  <c r="N27"/>
  <c r="U26"/>
  <c r="F26"/>
  <c r="U25"/>
  <c r="U24"/>
  <c r="N24"/>
  <c r="U23"/>
  <c r="F23"/>
  <c r="U22"/>
  <c r="N22"/>
  <c r="U21"/>
  <c r="F21"/>
  <c r="U20"/>
  <c r="N20"/>
  <c r="U19"/>
  <c r="U18"/>
  <c r="U17"/>
  <c r="U16"/>
  <c r="N16"/>
  <c r="F16"/>
  <c r="U15"/>
  <c r="U14"/>
  <c r="N14"/>
  <c r="U13"/>
  <c r="F13"/>
  <c r="U12"/>
  <c r="N12"/>
  <c r="U11"/>
  <c r="F11"/>
  <c r="U10"/>
  <c r="U9"/>
  <c r="F9"/>
  <c r="U8"/>
  <c r="N8"/>
  <c r="U7"/>
  <c r="U6"/>
  <c r="N6"/>
  <c r="F6"/>
  <c r="U5"/>
  <c r="U4"/>
  <c r="N4"/>
  <c r="U3"/>
  <c r="M99"/>
  <c r="J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U68"/>
  <c r="U67"/>
  <c r="U66"/>
  <c r="U65"/>
  <c r="U64"/>
  <c r="U63"/>
  <c r="U62"/>
  <c r="U61"/>
  <c r="N61"/>
  <c r="U60"/>
  <c r="F60"/>
  <c r="U59"/>
  <c r="U58"/>
  <c r="F58"/>
  <c r="U57"/>
  <c r="U56"/>
  <c r="F56"/>
  <c r="U55"/>
  <c r="U54"/>
  <c r="F54"/>
  <c r="U53"/>
  <c r="N53"/>
  <c r="F53"/>
  <c r="U52"/>
  <c r="U51"/>
  <c r="N51"/>
  <c r="F51"/>
  <c r="U50"/>
  <c r="N50"/>
  <c r="U49"/>
  <c r="N49"/>
  <c r="U48"/>
  <c r="F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U23"/>
  <c r="N23"/>
  <c r="F23"/>
  <c r="U22"/>
  <c r="U21"/>
  <c r="N21"/>
  <c r="F21"/>
  <c r="U20"/>
  <c r="U19"/>
  <c r="N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C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F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F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F6"/>
  <c r="U5"/>
  <c r="N5"/>
  <c r="U4"/>
  <c r="F4"/>
  <c r="U3"/>
  <c r="L99"/>
  <c r="A1"/>
  <c r="B99" i="58" l="1"/>
  <c r="B99" i="61"/>
  <c r="C99" i="63"/>
  <c r="C99" i="57"/>
  <c r="F4" i="58"/>
  <c r="B99" i="63"/>
  <c r="F95" i="61"/>
  <c r="F73"/>
  <c r="F29"/>
  <c r="N10" i="57"/>
  <c r="N18"/>
  <c r="N26"/>
  <c r="N30"/>
  <c r="N86"/>
  <c r="F19" i="56"/>
  <c r="C99" i="55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V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V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V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V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E99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O46" s="1"/>
  <c r="N47"/>
  <c r="N49"/>
  <c r="N58"/>
  <c r="N62"/>
  <c r="N63"/>
  <c r="N66"/>
  <c r="N67"/>
  <c r="N70"/>
  <c r="N71"/>
  <c r="N74"/>
  <c r="N75"/>
  <c r="N78"/>
  <c r="N79"/>
  <c r="N82"/>
  <c r="N83"/>
  <c r="N86"/>
  <c r="O86" s="1"/>
  <c r="N87"/>
  <c r="N90"/>
  <c r="N91"/>
  <c r="N95"/>
  <c r="O95" s="1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N79"/>
  <c r="O79" s="1"/>
  <c r="N80"/>
  <c r="N83"/>
  <c r="O83" s="1"/>
  <c r="N84"/>
  <c r="O84" s="1"/>
  <c r="N87"/>
  <c r="O87" s="1"/>
  <c r="N88"/>
  <c r="O88" s="1"/>
  <c r="N91"/>
  <c r="O91" s="1"/>
  <c r="N92"/>
  <c r="O92" s="1"/>
  <c r="N95"/>
  <c r="N96"/>
  <c r="I99"/>
  <c r="N81"/>
  <c r="N82"/>
  <c r="O82" s="1"/>
  <c r="N85"/>
  <c r="N86"/>
  <c r="O86" s="1"/>
  <c r="N89"/>
  <c r="N90"/>
  <c r="O90" s="1"/>
  <c r="N93"/>
  <c r="N94"/>
  <c r="O94" s="1"/>
  <c r="N97"/>
  <c r="N98"/>
  <c r="O98" s="1"/>
  <c r="N5" i="57"/>
  <c r="N7"/>
  <c r="N9"/>
  <c r="N11"/>
  <c r="N13"/>
  <c r="N15"/>
  <c r="N17"/>
  <c r="N19"/>
  <c r="N21"/>
  <c r="N23"/>
  <c r="N25"/>
  <c r="N29"/>
  <c r="N22" i="55"/>
  <c r="O22" s="1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O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O48"/>
  <c r="V4"/>
  <c r="O4"/>
  <c r="V9"/>
  <c r="V40"/>
  <c r="V47"/>
  <c r="V59"/>
  <c r="V16"/>
  <c r="V24"/>
  <c r="V31"/>
  <c r="V43"/>
  <c r="O43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F29"/>
  <c r="V38"/>
  <c r="N44"/>
  <c r="F45"/>
  <c r="G58"/>
  <c r="N60"/>
  <c r="F61"/>
  <c r="O92"/>
  <c r="O13" i="56"/>
  <c r="O29"/>
  <c r="O57"/>
  <c r="O73"/>
  <c r="V3" i="55"/>
  <c r="V66"/>
  <c r="O66"/>
  <c r="V74"/>
  <c r="V94"/>
  <c r="V6" i="56"/>
  <c r="O6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O17"/>
  <c r="V17"/>
  <c r="V44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F37"/>
  <c r="O51"/>
  <c r="N52"/>
  <c r="F53"/>
  <c r="O68"/>
  <c r="O76"/>
  <c r="O84"/>
  <c r="O21" i="56"/>
  <c r="O53"/>
  <c r="O61"/>
  <c r="O69"/>
  <c r="O77"/>
  <c r="O93"/>
  <c r="V86" i="55"/>
  <c r="O91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O7"/>
  <c r="N24"/>
  <c r="O24" s="1"/>
  <c r="N40"/>
  <c r="O40" s="1"/>
  <c r="N56"/>
  <c r="O96"/>
  <c r="O56" i="56"/>
  <c r="V38" i="58"/>
  <c r="V54"/>
  <c r="V63" i="55"/>
  <c r="V67"/>
  <c r="V71"/>
  <c r="V79"/>
  <c r="V83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V14"/>
  <c r="N20"/>
  <c r="F21"/>
  <c r="V82"/>
  <c r="V64" i="55"/>
  <c r="V76"/>
  <c r="V84"/>
  <c r="V88"/>
  <c r="V92"/>
  <c r="V96"/>
  <c r="F3" i="56"/>
  <c r="F99" s="1"/>
  <c r="V5"/>
  <c r="V9"/>
  <c r="V13"/>
  <c r="V21"/>
  <c r="V29"/>
  <c r="V33"/>
  <c r="V41"/>
  <c r="V45"/>
  <c r="V53"/>
  <c r="V57"/>
  <c r="V61"/>
  <c r="V65"/>
  <c r="V73"/>
  <c r="V77"/>
  <c r="V81"/>
  <c r="V89"/>
  <c r="V93"/>
  <c r="V97"/>
  <c r="N3" i="57"/>
  <c r="V30" i="58"/>
  <c r="O30"/>
  <c r="V46"/>
  <c r="V49"/>
  <c r="V62"/>
  <c r="V94"/>
  <c r="N3" i="56"/>
  <c r="N90" i="57"/>
  <c r="F91"/>
  <c r="K99" i="58"/>
  <c r="U99"/>
  <c r="F9"/>
  <c r="F17"/>
  <c r="V26"/>
  <c r="V42"/>
  <c r="V58"/>
  <c r="V74"/>
  <c r="V90"/>
  <c r="N78" i="57"/>
  <c r="F79"/>
  <c r="N94"/>
  <c r="N98"/>
  <c r="J99" i="58"/>
  <c r="N3"/>
  <c r="N6"/>
  <c r="O6" s="1"/>
  <c r="N14"/>
  <c r="O14" s="1"/>
  <c r="N22"/>
  <c r="O22" s="1"/>
  <c r="V75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7" i="55" l="1"/>
  <c r="O71"/>
  <c r="O63"/>
  <c r="O81" i="58"/>
  <c r="O97" i="56"/>
  <c r="O89"/>
  <c r="O81"/>
  <c r="V65" i="58"/>
  <c r="G9" i="57"/>
  <c r="V9" s="1"/>
  <c r="G8" i="56"/>
  <c r="V8" s="1"/>
  <c r="G4"/>
  <c r="V4" s="1"/>
  <c r="O74" i="58"/>
  <c r="O42"/>
  <c r="O26"/>
  <c r="O44" i="57"/>
  <c r="O9" i="58"/>
  <c r="O18" i="57"/>
  <c r="O93" i="58"/>
  <c r="O77"/>
  <c r="O61"/>
  <c r="O37"/>
  <c r="O21"/>
  <c r="O66"/>
  <c r="O65" i="56"/>
  <c r="O45"/>
  <c r="O9"/>
  <c r="O74" i="55"/>
  <c r="O48" i="57"/>
  <c r="O64"/>
  <c r="V15" i="56"/>
  <c r="O76"/>
  <c r="O41"/>
  <c r="G52" i="55"/>
  <c r="V52" s="1"/>
  <c r="O38"/>
  <c r="O32"/>
  <c r="G50"/>
  <c r="G42"/>
  <c r="O11"/>
  <c r="O96" i="56"/>
  <c r="O85"/>
  <c r="V49"/>
  <c r="V37"/>
  <c r="O25"/>
  <c r="O17"/>
  <c r="V80" i="55"/>
  <c r="V72"/>
  <c r="O60"/>
  <c r="O56"/>
  <c r="O44"/>
  <c r="O36"/>
  <c r="O28"/>
  <c r="E99"/>
  <c r="O9"/>
  <c r="O90"/>
  <c r="O82"/>
  <c r="O78"/>
  <c r="O70"/>
  <c r="O62"/>
  <c r="D99"/>
  <c r="V97" i="58"/>
  <c r="O41"/>
  <c r="V37"/>
  <c r="O29"/>
  <c r="V93"/>
  <c r="V66"/>
  <c r="V61"/>
  <c r="O57"/>
  <c r="O53"/>
  <c r="G86" i="57"/>
  <c r="O86" s="1"/>
  <c r="G46"/>
  <c r="V46" s="1"/>
  <c r="G91" i="58"/>
  <c r="V77"/>
  <c r="G59"/>
  <c r="O59" s="1"/>
  <c r="O45"/>
  <c r="G43"/>
  <c r="G27"/>
  <c r="V25"/>
  <c r="O17"/>
  <c r="G11"/>
  <c r="V11" s="1"/>
  <c r="E99"/>
  <c r="V59"/>
  <c r="D99"/>
  <c r="G25" i="57"/>
  <c r="V25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9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11" i="58"/>
  <c r="O61" i="57"/>
  <c r="O56" i="58"/>
  <c r="O52" i="55"/>
  <c r="O4" i="56"/>
  <c r="O8"/>
  <c r="O49" i="55"/>
  <c r="O12" i="56"/>
  <c r="V45" i="57"/>
  <c r="V91" i="58"/>
  <c r="O91"/>
  <c r="V43"/>
  <c r="O43"/>
  <c r="O27"/>
  <c r="V27"/>
  <c r="O77" i="57"/>
  <c r="V53"/>
  <c r="O21"/>
  <c r="V13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DI62" s="1"/>
  <c r="E62" i="40" s="1"/>
  <c r="BM42" i="54"/>
  <c r="BM40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R32" i="54"/>
  <c r="DF32" s="1"/>
  <c r="B32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DH5" s="1"/>
  <c r="D5" i="40" s="1"/>
  <c r="BT5" i="54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DJ34" s="1"/>
  <c r="F34" i="40" s="1"/>
  <c r="BT35" i="54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BT69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DJ19" s="1"/>
  <c r="F19" i="40" s="1"/>
  <c r="BT23" i="54"/>
  <c r="DB24"/>
  <c r="BT27"/>
  <c r="DA28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H7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DI58" s="1"/>
  <c r="E58" i="40" s="1"/>
  <c r="BM60" i="54"/>
  <c r="BM63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BM38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BF52"/>
  <c r="DH52" s="1"/>
  <c r="D52" i="40" s="1"/>
  <c r="DI52" i="54"/>
  <c r="E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BF86"/>
  <c r="DH86" s="1"/>
  <c r="D86" i="40" s="1"/>
  <c r="BF88" i="54"/>
  <c r="BF91"/>
  <c r="BF92"/>
  <c r="DH92" s="1"/>
  <c r="D92" i="40" s="1"/>
  <c r="DJ92" i="54"/>
  <c r="F92" i="40" s="1"/>
  <c r="BF97" i="54"/>
  <c r="DI5"/>
  <c r="E5" i="40" s="1"/>
  <c r="BF17" i="54"/>
  <c r="BF30"/>
  <c r="BF49"/>
  <c r="BF4"/>
  <c r="BF6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AY6"/>
  <c r="AY8"/>
  <c r="AY9"/>
  <c r="DG9" s="1"/>
  <c r="C9" i="40" s="1"/>
  <c r="AY15" i="54"/>
  <c r="DJ15"/>
  <c r="F15" i="40" s="1"/>
  <c r="AY17" i="54"/>
  <c r="AY19"/>
  <c r="DI19"/>
  <c r="E19" i="40" s="1"/>
  <c r="AY29" i="54"/>
  <c r="DH29"/>
  <c r="D29" i="40" s="1"/>
  <c r="AY32" i="54"/>
  <c r="DH32"/>
  <c r="D32" i="40" s="1"/>
  <c r="AY40" i="54"/>
  <c r="DH40"/>
  <c r="D40" i="40" s="1"/>
  <c r="CE40" i="54"/>
  <c r="AY45"/>
  <c r="DG45" s="1"/>
  <c r="C45" i="40" s="1"/>
  <c r="AY47" i="54"/>
  <c r="AY48"/>
  <c r="DG48" s="1"/>
  <c r="C48" i="40" s="1"/>
  <c r="AY58" i="54"/>
  <c r="AY62"/>
  <c r="DG62" s="1"/>
  <c r="C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AY22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AY59"/>
  <c r="DJ59"/>
  <c r="F59" i="40" s="1"/>
  <c r="AY61" i="54"/>
  <c r="DJ61"/>
  <c r="F61" i="40" s="1"/>
  <c r="DJ66" i="54"/>
  <c r="F66" i="40" s="1"/>
  <c r="DJ70" i="54"/>
  <c r="F70" i="40" s="1"/>
  <c r="CE77" i="54"/>
  <c r="CE93"/>
  <c r="AY10"/>
  <c r="DG10" s="1"/>
  <c r="C10" i="40" s="1"/>
  <c r="AY56" i="54"/>
  <c r="DG56" s="1"/>
  <c r="C56" i="40" s="1"/>
  <c r="DH78" i="54"/>
  <c r="D78" i="40" s="1"/>
  <c r="AY89" i="54"/>
  <c r="CE89"/>
  <c r="AY91"/>
  <c r="AY92"/>
  <c r="DG92" s="1"/>
  <c r="C92" i="40" s="1"/>
  <c r="AY94" i="54"/>
  <c r="AV99"/>
  <c r="DH4"/>
  <c r="D4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AY55"/>
  <c r="DG55" s="1"/>
  <c r="C55" i="40" s="1"/>
  <c r="AY64" i="54"/>
  <c r="AY68"/>
  <c r="AY71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J5" i="54"/>
  <c r="F5" i="40" s="1"/>
  <c r="DG8" i="54"/>
  <c r="C8" i="40" s="1"/>
  <c r="DI8" i="54"/>
  <c r="E8" i="40" s="1"/>
  <c r="DJ8" i="54"/>
  <c r="F8" i="40" s="1"/>
  <c r="DI9" i="54"/>
  <c r="E9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G26" i="54"/>
  <c r="C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CW8"/>
  <c r="CP44"/>
  <c r="CP35"/>
  <c r="DK5"/>
  <c r="CI50"/>
  <c r="CI17"/>
  <c r="CB61"/>
  <c r="CB3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7"/>
  <c r="AE99" i="26"/>
  <c r="AE99" i="29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Q29" i="14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V33" i="61" l="1"/>
  <c r="H37" i="44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J49" i="44"/>
  <c r="AO48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J57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1" i="61" l="1"/>
  <c r="O60"/>
  <c r="J65" i="44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H86" i="44" s="1"/>
  <c r="O84" i="14"/>
  <c r="Q84"/>
  <c r="S84"/>
  <c r="O83"/>
  <c r="AR80"/>
  <c r="AM82"/>
  <c r="E82" i="61" s="1"/>
  <c r="G82" s="1"/>
  <c r="AO82" i="14"/>
  <c r="E82" i="62" s="1"/>
  <c r="G82" s="1"/>
  <c r="J85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J86" s="1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O91" i="63"/>
  <c r="V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J100" i="44"/>
  <c r="AO99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<sst xmlns="http://schemas.openxmlformats.org/spreadsheetml/2006/main" count="8409" uniqueCount="517">
  <si>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</si>
  <si>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</si>
  <si>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</si>
  <si>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</si>
  <si>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</si>
  <si>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</si>
  <si>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</si>
  <si>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</si>
  <si>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</si>
  <si>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</si>
  <si>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</si>
  <si>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</si>
  <si>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</si>
  <si>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</si>
  <si>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</si>
  <si>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</si>
  <si>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</si>
  <si>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</si>
  <si>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</si>
  <si>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</si>
  <si>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</si>
  <si>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</si>
  <si>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</si>
  <si>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</si>
  <si>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</si>
  <si>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</si>
  <si>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</si>
  <si>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</si>
  <si>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</si>
  <si>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</si>
  <si>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</si>
  <si>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</si>
  <si>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</si>
  <si>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</si>
  <si>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</si>
  <si>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</si>
  <si>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</si>
  <si>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</si>
  <si>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</si>
  <si>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</si>
  <si>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</si>
  <si>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</si>
  <si>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</si>
  <si>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</si>
  <si>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</si>
  <si>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</si>
  <si>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</si>
  <si>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</si>
  <si>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</si>
  <si>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</si>
  <si>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</si>
  <si>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</si>
  <si>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</si>
  <si>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</si>
  <si>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</si>
  <si>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</si>
  <si>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</si>
  <si>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</si>
  <si>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</si>
  <si>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</si>
  <si>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</si>
  <si>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</si>
  <si>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</si>
  <si>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</si>
  <si>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</si>
  <si>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</si>
  <si>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</si>
  <si>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</si>
  <si>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</si>
  <si>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</si>
  <si>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</si>
  <si>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</si>
  <si>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</si>
  <si>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</si>
  <si>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</si>
  <si>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</si>
  <si>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</si>
  <si>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</si>
  <si>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</si>
  <si>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</si>
  <si>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</si>
  <si>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</si>
  <si>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</si>
  <si>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</si>
  <si>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</si>
  <si>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</si>
  <si>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</si>
  <si>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</si>
  <si>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</si>
  <si>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</si>
  <si>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</si>
  <si>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</si>
  <si>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</si>
  <si>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</si>
  <si>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</si>
  <si>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</si>
  <si>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</si>
  <si>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</si>
  <si>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</si>
  <si>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</si>
  <si>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</si>
  <si>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</si>
  <si>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</si>
  <si>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</si>
  <si>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</si>
  <si>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</si>
  <si>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</si>
  <si>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</si>
  <si>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</si>
  <si>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</si>
  <si>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</si>
  <si>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</si>
  <si>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</si>
  <si>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</si>
  <si>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</si>
  <si>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</si>
  <si>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</si>
  <si>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</si>
  <si>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</si>
  <si>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</si>
  <si>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</si>
  <si>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</si>
  <si>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</si>
  <si>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</si>
  <si>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</si>
  <si>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</si>
  <si>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</si>
  <si>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</si>
  <si>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</si>
  <si>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</si>
  <si>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</si>
  <si>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</si>
  <si>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</si>
  <si>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</si>
  <si>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</si>
  <si>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</si>
  <si>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</si>
  <si>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</si>
  <si>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</si>
  <si>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</si>
  <si>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</si>
  <si>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</si>
  <si>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</si>
  <si>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</si>
  <si>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</si>
  <si>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</si>
  <si>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</si>
  <si>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</si>
  <si>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</si>
  <si>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</si>
  <si>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</si>
  <si>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</si>
  <si>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</si>
  <si>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</si>
  <si>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</si>
  <si>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</si>
  <si>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</si>
  <si>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</si>
  <si>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</si>
  <si>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</si>
  <si>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</si>
  <si>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</si>
  <si>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</si>
  <si>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</si>
  <si>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</si>
  <si>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</si>
  <si>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</si>
  <si>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</si>
  <si>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</si>
  <si>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</si>
  <si>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</si>
  <si>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</si>
  <si>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</si>
  <si>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</si>
  <si>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</si>
  <si>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</si>
  <si>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</si>
  <si>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</si>
  <si>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</si>
  <si>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</si>
  <si>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</si>
  <si>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</si>
  <si>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</si>
  <si>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</si>
  <si>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</si>
  <si>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</si>
  <si>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</si>
  <si>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</si>
  <si>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</si>
  <si>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</si>
  <si>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</si>
  <si>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</si>
  <si>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</si>
  <si>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</si>
  <si>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</si>
  <si>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</si>
  <si>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</si>
  <si>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</si>
  <si>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</si>
  <si>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</si>
  <si>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</si>
  <si>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</si>
  <si>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</si>
  <si>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</si>
  <si>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</si>
  <si>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</si>
  <si>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</si>
  <si>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</si>
  <si>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</si>
  <si>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</si>
  <si>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</si>
  <si>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</si>
  <si>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</si>
  <si>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</si>
  <si>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</si>
  <si>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</si>
  <si>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</si>
  <si>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</si>
  <si>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</si>
  <si>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</si>
  <si>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</si>
  <si>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</si>
  <si>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</si>
  <si>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</si>
  <si>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</si>
  <si>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</si>
  <si>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</si>
  <si>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</si>
  <si>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</si>
  <si>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</si>
  <si>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</si>
  <si>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</si>
  <si>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</si>
  <si>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</si>
  <si>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</si>
  <si>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</si>
  <si>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</si>
  <si>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</si>
  <si>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</si>
  <si>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</si>
  <si>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</si>
  <si>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</si>
  <si>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</si>
  <si>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</si>
  <si>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</si>
  <si>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</si>
  <si>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</si>
  <si>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</si>
  <si>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</si>
  <si>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</si>
  <si>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</si>
  <si>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</si>
  <si>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</si>
  <si>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</si>
  <si>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</si>
  <si>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</si>
  <si>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</si>
  <si>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</si>
  <si>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</si>
  <si>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</si>
  <si>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</si>
  <si>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</si>
  <si>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</si>
  <si>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</si>
  <si>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</si>
  <si>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</si>
  <si>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</si>
  <si>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</si>
  <si>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</si>
  <si>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</si>
  <si>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</si>
  <si>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</si>
  <si>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</si>
  <si>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</si>
  <si>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</si>
  <si>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</si>
  <si>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</si>
  <si>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</si>
  <si>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</si>
  <si>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</si>
  <si>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</si>
  <si>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</si>
  <si>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</si>
  <si>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</si>
  <si>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</si>
  <si>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</si>
  <si>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</si>
  <si>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</si>
  <si>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</si>
  <si>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</si>
  <si>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</si>
  <si>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</si>
  <si>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</si>
  <si>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</si>
  <si>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</si>
  <si>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</si>
  <si>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</si>
  <si>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</si>
  <si>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</si>
  <si>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</si>
  <si>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</si>
  <si>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</si>
  <si>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</si>
  <si>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</si>
  <si>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</si>
  <si>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</si>
  <si>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</si>
  <si>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</si>
  <si>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</si>
  <si>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</si>
  <si>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</si>
  <si>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</si>
  <si>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</si>
  <si>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</si>
  <si>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</si>
  <si>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</si>
  <si>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</si>
  <si>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</si>
  <si>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</si>
  <si>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</si>
  <si>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</si>
  <si>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</si>
  <si>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</si>
  <si>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</si>
  <si>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</si>
  <si>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</si>
  <si>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</si>
  <si>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</si>
  <si>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</si>
  <si>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</si>
  <si>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</si>
  <si>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</si>
  <si>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</si>
  <si>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</si>
  <si>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</si>
  <si>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</si>
  <si>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</si>
  <si>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</si>
  <si>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</si>
  <si>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</si>
  <si>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</si>
  <si>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</si>
  <si>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</si>
  <si>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</si>
  <si>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</si>
  <si>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</si>
  <si>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</si>
  <si>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</si>
  <si>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</si>
  <si>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</si>
  <si>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</si>
  <si>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</si>
  <si>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</si>
  <si>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</si>
  <si>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</si>
  <si>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</si>
  <si>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</si>
  <si>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</si>
  <si>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</si>
  <si>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</si>
  <si>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</si>
  <si>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</si>
  <si>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</si>
  <si>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</si>
  <si>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</si>
  <si>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</si>
  <si>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</si>
  <si>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</si>
  <si>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</si>
  <si>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</si>
  <si>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</si>
  <si>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</si>
  <si>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</si>
  <si>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</si>
  <si>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</si>
  <si>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</si>
  <si>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</si>
  <si>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</si>
  <si>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</si>
  <si>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</si>
  <si>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</si>
  <si>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</si>
  <si>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</si>
  <si>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</si>
  <si>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</si>
  <si>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</si>
  <si>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</si>
  <si>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</si>
  <si>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</si>
  <si>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</si>
  <si>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</si>
  <si>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</si>
  <si>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</si>
  <si>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</si>
  <si>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</si>
  <si>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</si>
  <si>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</si>
  <si>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</si>
  <si>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</si>
  <si>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</si>
  <si>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</si>
  <si>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</si>
  <si>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</si>
  <si>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</si>
  <si>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</si>
  <si>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</si>
  <si>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</si>
  <si>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</si>
  <si>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</si>
  <si>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</si>
  <si>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</si>
  <si>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</si>
  <si>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</si>
  <si>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</si>
  <si>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</si>
  <si>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</si>
  <si>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</si>
  <si>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</si>
  <si>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</si>
  <si>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</si>
  <si>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</si>
  <si>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</si>
  <si>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</si>
  <si>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</si>
  <si>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</si>
  <si>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</si>
  <si>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</si>
  <si>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</si>
  <si>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</si>
  <si>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</si>
  <si>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</si>
  <si>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</si>
  <si>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</si>
  <si>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</si>
  <si>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</si>
  <si>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</si>
  <si>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</si>
  <si>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</si>
  <si>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</si>
  <si>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</si>
  <si>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</si>
  <si>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</si>
  <si>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</si>
  <si>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</si>
  <si>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</si>
  <si>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</si>
  <si>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</si>
  <si>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</si>
  <si>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</si>
  <si>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</si>
  <si>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</si>
  <si>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</si>
  <si>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</si>
  <si>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</si>
  <si>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</si>
  <si>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</si>
  <si>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</si>
  <si>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</si>
  <si>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</si>
  <si>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</si>
  <si>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</si>
  <si>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</si>
  <si>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</si>
  <si>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</si>
  <si>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</si>
  <si>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</si>
  <si>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</si>
  <si>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</si>
  <si>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</si>
  <si>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</si>
  <si>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</si>
  <si>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</si>
  <si>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</si>
  <si>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</si>
  <si>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</si>
  <si>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</si>
  <si>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</si>
  <si>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</si>
  <si>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</si>
  <si>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</si>
  <si>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</si>
  <si>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</si>
  <si>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</si>
  <si>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</si>
  <si>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</si>
  <si>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</si>
  <si>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</si>
  <si>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</si>
  <si>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</si>
  <si>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</si>
  <si>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</si>
  <si>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</si>
  <si>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55IS2023/05/04</t>
  </si>
  <si>
    <t>IssueTime</t>
  </si>
  <si>
    <t>SOLAPUR_SOLAR</t>
  </si>
  <si>
    <t>SCF MeSEB</t>
  </si>
  <si>
    <t>SHPPBPL</t>
  </si>
  <si>
    <t>ILFS</t>
  </si>
  <si>
    <t>Manipur_Ben</t>
  </si>
  <si>
    <t>APNRL</t>
  </si>
  <si>
    <t>Nagaland_Ben</t>
  </si>
  <si>
    <t>NAVABHARAT</t>
  </si>
  <si>
    <t>KAMENG</t>
  </si>
  <si>
    <t>JPNIGRIE_JNSTPP</t>
  </si>
  <si>
    <t>AMBASTL</t>
  </si>
  <si>
    <t>B_S_ISPAT_MH</t>
  </si>
  <si>
    <t>ASIL_UP</t>
  </si>
  <si>
    <t>Meghalaya_Ben</t>
  </si>
  <si>
    <t>TISCL_UP</t>
  </si>
  <si>
    <t>JSPL_DCPP</t>
  </si>
  <si>
    <t>CHANJUII</t>
  </si>
  <si>
    <t>SKS Raigarh</t>
  </si>
  <si>
    <t>GBHHPL</t>
  </si>
  <si>
    <t>TS1PL_BKN</t>
  </si>
  <si>
    <t>East_Delhi_Waste_Processing_Company_Limited_(EDWPCL)</t>
  </si>
  <si>
    <t>LT_MEJA_Delhi_BRPL</t>
  </si>
  <si>
    <t>LT_MEJA_Delhi_NDMC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</si>
</sst>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10" fontId="0" fillId="20" borderId="0" xfId="0" applyNumberFormat="1" applyFill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150</v>
          </cell>
        </row>
      </sheetData>
      <sheetData sheetId="23">
        <row r="5">
          <cell r="B5">
            <v>150</v>
          </cell>
        </row>
      </sheetData>
      <sheetData sheetId="24">
        <row r="5">
          <cell r="B5">
            <v>150</v>
          </cell>
        </row>
      </sheetData>
      <sheetData sheetId="25">
        <row r="5">
          <cell r="B5">
            <v>150</v>
          </cell>
        </row>
      </sheetData>
      <sheetData sheetId="26">
        <row r="5">
          <cell r="B5">
            <v>150</v>
          </cell>
        </row>
      </sheetData>
      <sheetData sheetId="27">
        <row r="5">
          <cell r="B5">
            <v>170</v>
          </cell>
        </row>
      </sheetData>
      <sheetData sheetId="28">
        <row r="5">
          <cell r="B5">
            <v>170</v>
          </cell>
          <cell r="C5">
            <v>0</v>
          </cell>
          <cell r="D5">
            <v>150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170</v>
          </cell>
          <cell r="C6">
            <v>0</v>
          </cell>
          <cell r="D6">
            <v>150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170</v>
          </cell>
          <cell r="C7">
            <v>0</v>
          </cell>
          <cell r="D7">
            <v>150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170</v>
          </cell>
          <cell r="C8">
            <v>0</v>
          </cell>
          <cell r="D8">
            <v>150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170</v>
          </cell>
          <cell r="C9">
            <v>0</v>
          </cell>
          <cell r="D9">
            <v>150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170</v>
          </cell>
          <cell r="C10">
            <v>0</v>
          </cell>
          <cell r="D10">
            <v>150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170</v>
          </cell>
          <cell r="C11">
            <v>0</v>
          </cell>
          <cell r="D11">
            <v>150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170</v>
          </cell>
          <cell r="C12">
            <v>0</v>
          </cell>
          <cell r="D12">
            <v>150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170</v>
          </cell>
          <cell r="C13">
            <v>0</v>
          </cell>
          <cell r="D13">
            <v>150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170</v>
          </cell>
          <cell r="C14">
            <v>0</v>
          </cell>
          <cell r="D14">
            <v>150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170</v>
          </cell>
          <cell r="C15">
            <v>0</v>
          </cell>
          <cell r="D15">
            <v>150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170</v>
          </cell>
          <cell r="C16">
            <v>0</v>
          </cell>
          <cell r="D16">
            <v>150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170</v>
          </cell>
          <cell r="C17">
            <v>0</v>
          </cell>
          <cell r="D17">
            <v>150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170</v>
          </cell>
          <cell r="C18">
            <v>0</v>
          </cell>
          <cell r="D18">
            <v>150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170</v>
          </cell>
          <cell r="C19">
            <v>0</v>
          </cell>
          <cell r="D19">
            <v>150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170</v>
          </cell>
          <cell r="C20">
            <v>0</v>
          </cell>
          <cell r="D20">
            <v>150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170</v>
          </cell>
          <cell r="C21">
            <v>0</v>
          </cell>
          <cell r="D21">
            <v>150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170</v>
          </cell>
          <cell r="C22">
            <v>0</v>
          </cell>
          <cell r="D22">
            <v>150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170</v>
          </cell>
          <cell r="C23">
            <v>0</v>
          </cell>
          <cell r="D23">
            <v>150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170</v>
          </cell>
          <cell r="C24">
            <v>0</v>
          </cell>
          <cell r="D24">
            <v>150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170</v>
          </cell>
          <cell r="C25">
            <v>0</v>
          </cell>
          <cell r="D25">
            <v>150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170</v>
          </cell>
          <cell r="C26">
            <v>0</v>
          </cell>
          <cell r="D26">
            <v>150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170</v>
          </cell>
          <cell r="C27">
            <v>0</v>
          </cell>
          <cell r="D27">
            <v>150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170</v>
          </cell>
          <cell r="C28">
            <v>0</v>
          </cell>
          <cell r="D28">
            <v>150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170</v>
          </cell>
          <cell r="C29">
            <v>0</v>
          </cell>
          <cell r="D29">
            <v>150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170</v>
          </cell>
          <cell r="C30">
            <v>0</v>
          </cell>
          <cell r="D30">
            <v>150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170</v>
          </cell>
          <cell r="C31">
            <v>0</v>
          </cell>
          <cell r="D31">
            <v>150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170</v>
          </cell>
          <cell r="C32">
            <v>0</v>
          </cell>
          <cell r="D32">
            <v>150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170</v>
          </cell>
          <cell r="C33">
            <v>0</v>
          </cell>
          <cell r="D33">
            <v>150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170</v>
          </cell>
          <cell r="C34">
            <v>0</v>
          </cell>
          <cell r="D34">
            <v>150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170</v>
          </cell>
          <cell r="C35">
            <v>0</v>
          </cell>
          <cell r="D35">
            <v>150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170</v>
          </cell>
          <cell r="C36">
            <v>0</v>
          </cell>
          <cell r="D36">
            <v>150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170</v>
          </cell>
          <cell r="C37">
            <v>0</v>
          </cell>
          <cell r="D37">
            <v>150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170</v>
          </cell>
          <cell r="C38">
            <v>0</v>
          </cell>
          <cell r="D38">
            <v>150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170</v>
          </cell>
          <cell r="C39">
            <v>0</v>
          </cell>
          <cell r="D39">
            <v>150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170</v>
          </cell>
          <cell r="C40">
            <v>0</v>
          </cell>
          <cell r="D40">
            <v>150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170</v>
          </cell>
          <cell r="C41">
            <v>0</v>
          </cell>
          <cell r="D41">
            <v>150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170</v>
          </cell>
          <cell r="C42">
            <v>0</v>
          </cell>
          <cell r="D42">
            <v>150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170</v>
          </cell>
          <cell r="C43">
            <v>0</v>
          </cell>
          <cell r="D43">
            <v>150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170</v>
          </cell>
          <cell r="C44">
            <v>0</v>
          </cell>
          <cell r="D44">
            <v>150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170</v>
          </cell>
          <cell r="C45">
            <v>0</v>
          </cell>
          <cell r="D45">
            <v>150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170</v>
          </cell>
          <cell r="C46">
            <v>0</v>
          </cell>
          <cell r="D46">
            <v>150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170</v>
          </cell>
          <cell r="C47">
            <v>0</v>
          </cell>
          <cell r="D47">
            <v>150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170</v>
          </cell>
          <cell r="C48">
            <v>0</v>
          </cell>
          <cell r="D48">
            <v>150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170</v>
          </cell>
          <cell r="C49">
            <v>0</v>
          </cell>
          <cell r="D49">
            <v>150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170</v>
          </cell>
          <cell r="C50">
            <v>0</v>
          </cell>
          <cell r="D50">
            <v>150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170</v>
          </cell>
          <cell r="C51">
            <v>0</v>
          </cell>
          <cell r="D51">
            <v>150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170</v>
          </cell>
          <cell r="C52">
            <v>0</v>
          </cell>
          <cell r="D52">
            <v>150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170</v>
          </cell>
          <cell r="C53">
            <v>0</v>
          </cell>
          <cell r="D53">
            <v>150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170</v>
          </cell>
          <cell r="C54">
            <v>0</v>
          </cell>
          <cell r="D54">
            <v>150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170</v>
          </cell>
          <cell r="C55">
            <v>0</v>
          </cell>
          <cell r="D55">
            <v>150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170</v>
          </cell>
          <cell r="C56">
            <v>0</v>
          </cell>
          <cell r="D56">
            <v>150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170</v>
          </cell>
          <cell r="C57">
            <v>0</v>
          </cell>
          <cell r="D57">
            <v>150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170</v>
          </cell>
          <cell r="C58">
            <v>0</v>
          </cell>
          <cell r="D58">
            <v>150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170</v>
          </cell>
          <cell r="C59">
            <v>0</v>
          </cell>
          <cell r="D59">
            <v>150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170</v>
          </cell>
          <cell r="C60">
            <v>0</v>
          </cell>
          <cell r="D60">
            <v>150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170</v>
          </cell>
          <cell r="C61">
            <v>0</v>
          </cell>
          <cell r="D61">
            <v>150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170</v>
          </cell>
          <cell r="C62">
            <v>0</v>
          </cell>
          <cell r="D62">
            <v>150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170</v>
          </cell>
          <cell r="C63">
            <v>0</v>
          </cell>
          <cell r="D63">
            <v>150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170</v>
          </cell>
          <cell r="C64">
            <v>0</v>
          </cell>
          <cell r="D64">
            <v>150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170</v>
          </cell>
          <cell r="C65">
            <v>0</v>
          </cell>
          <cell r="D65">
            <v>150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170</v>
          </cell>
          <cell r="C66">
            <v>0</v>
          </cell>
          <cell r="D66">
            <v>150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170</v>
          </cell>
          <cell r="C67">
            <v>0</v>
          </cell>
          <cell r="D67">
            <v>150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170</v>
          </cell>
          <cell r="C68">
            <v>0</v>
          </cell>
          <cell r="D68">
            <v>150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170</v>
          </cell>
          <cell r="C69">
            <v>0</v>
          </cell>
          <cell r="D69">
            <v>150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170</v>
          </cell>
          <cell r="C70">
            <v>0</v>
          </cell>
          <cell r="D70">
            <v>150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170</v>
          </cell>
          <cell r="C71">
            <v>0</v>
          </cell>
          <cell r="D71">
            <v>150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170</v>
          </cell>
          <cell r="C72">
            <v>0</v>
          </cell>
          <cell r="D72">
            <v>150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170</v>
          </cell>
          <cell r="C73">
            <v>0</v>
          </cell>
          <cell r="D73">
            <v>150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170</v>
          </cell>
          <cell r="C74">
            <v>0</v>
          </cell>
          <cell r="D74">
            <v>150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170</v>
          </cell>
          <cell r="C75">
            <v>0</v>
          </cell>
          <cell r="D75">
            <v>150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170</v>
          </cell>
          <cell r="C76">
            <v>0</v>
          </cell>
          <cell r="D76">
            <v>150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170</v>
          </cell>
          <cell r="C77">
            <v>0</v>
          </cell>
          <cell r="D77">
            <v>150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170</v>
          </cell>
          <cell r="C78">
            <v>0</v>
          </cell>
          <cell r="D78">
            <v>150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170</v>
          </cell>
          <cell r="C79">
            <v>0</v>
          </cell>
          <cell r="D79">
            <v>150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170</v>
          </cell>
          <cell r="C80">
            <v>0</v>
          </cell>
          <cell r="D80">
            <v>150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170</v>
          </cell>
          <cell r="C81">
            <v>0</v>
          </cell>
          <cell r="D81">
            <v>150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170</v>
          </cell>
          <cell r="C82">
            <v>0</v>
          </cell>
          <cell r="D82">
            <v>150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170</v>
          </cell>
          <cell r="C83">
            <v>0</v>
          </cell>
          <cell r="D83">
            <v>150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170</v>
          </cell>
          <cell r="C84">
            <v>0</v>
          </cell>
          <cell r="D84">
            <v>150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170</v>
          </cell>
          <cell r="C85">
            <v>0</v>
          </cell>
          <cell r="D85">
            <v>150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170</v>
          </cell>
          <cell r="C86">
            <v>0</v>
          </cell>
          <cell r="D86">
            <v>150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170</v>
          </cell>
          <cell r="C87">
            <v>0</v>
          </cell>
          <cell r="D87">
            <v>150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170</v>
          </cell>
          <cell r="C88">
            <v>0</v>
          </cell>
          <cell r="D88">
            <v>150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170</v>
          </cell>
          <cell r="C89">
            <v>0</v>
          </cell>
          <cell r="D89">
            <v>150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170</v>
          </cell>
          <cell r="C90">
            <v>0</v>
          </cell>
          <cell r="D90">
            <v>150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170</v>
          </cell>
          <cell r="C91">
            <v>0</v>
          </cell>
          <cell r="D91">
            <v>150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170</v>
          </cell>
          <cell r="C92">
            <v>0</v>
          </cell>
          <cell r="D92">
            <v>150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170</v>
          </cell>
          <cell r="C93">
            <v>0</v>
          </cell>
          <cell r="D93">
            <v>150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170</v>
          </cell>
          <cell r="C94">
            <v>0</v>
          </cell>
          <cell r="D94">
            <v>150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170</v>
          </cell>
          <cell r="C95">
            <v>0</v>
          </cell>
          <cell r="D95">
            <v>150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170</v>
          </cell>
          <cell r="C96">
            <v>0</v>
          </cell>
          <cell r="D96">
            <v>150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170</v>
          </cell>
          <cell r="C97">
            <v>0</v>
          </cell>
          <cell r="D97">
            <v>150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170</v>
          </cell>
          <cell r="C98">
            <v>0</v>
          </cell>
          <cell r="D98">
            <v>150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170</v>
          </cell>
          <cell r="C99">
            <v>0</v>
          </cell>
          <cell r="D99">
            <v>150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170</v>
          </cell>
          <cell r="C100">
            <v>0</v>
          </cell>
          <cell r="D100">
            <v>150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>
        <row r="5">
          <cell r="B5">
            <v>170</v>
          </cell>
        </row>
      </sheetData>
      <sheetData sheetId="30">
        <row r="5">
          <cell r="B5">
            <v>170</v>
          </cell>
        </row>
      </sheetData>
      <sheetData sheetId="31">
        <row r="5">
          <cell r="B5">
            <v>150</v>
          </cell>
        </row>
      </sheetData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42</v>
          </cell>
        </row>
      </sheetData>
      <sheetData sheetId="23">
        <row r="5">
          <cell r="B5">
            <v>84</v>
          </cell>
        </row>
      </sheetData>
      <sheetData sheetId="24">
        <row r="5">
          <cell r="B5">
            <v>84</v>
          </cell>
        </row>
      </sheetData>
      <sheetData sheetId="25">
        <row r="5">
          <cell r="B5">
            <v>84</v>
          </cell>
        </row>
      </sheetData>
      <sheetData sheetId="26">
        <row r="5">
          <cell r="B5">
            <v>84</v>
          </cell>
        </row>
      </sheetData>
      <sheetData sheetId="27">
        <row r="5">
          <cell r="B5">
            <v>84</v>
          </cell>
        </row>
      </sheetData>
      <sheetData sheetId="28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35.270000000000003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35.270000000000003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35.270000000000003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35.270000000000003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35.270000000000003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35.270000000000003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35.270000000000003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35.270000000000003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35.270000000000003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35.270000000000003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35.270000000000003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35.270000000000003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35.270000000000003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35.270000000000003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35.270000000000003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35.270000000000003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35.270000000000003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35.270000000000003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35.270000000000003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35.270000000000003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35.270000000000003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35.270000000000003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35.270000000000003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35.270000000000003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35.270000000000003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35.270000000000003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35.270000000000003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35.270000000000003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35.270000000000003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35.270000000000003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35.270000000000003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35.270000000000003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35.270000000000003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35.270000000000003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35.270000000000003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35.270000000000003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35.270000000000003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35.270000000000003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35.270000000000003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35.270000000000003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35.270000000000003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34.81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34.81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34.81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34.81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30.86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30.86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30.86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30.86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30.86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30.86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30.5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30.5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30.5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30.5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30.5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30.5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30.5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30.5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30.5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29.79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29.79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29.79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29.79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29.79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29.79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30.15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30.15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30.15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30.15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30.86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30.86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30.86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30.86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30.86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30.86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30.86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30.86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30.86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30.86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30.86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30.86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30.86</v>
          </cell>
          <cell r="I100">
            <v>0</v>
          </cell>
          <cell r="J100">
            <v>0</v>
          </cell>
          <cell r="K100">
            <v>0</v>
          </cell>
        </row>
      </sheetData>
      <sheetData sheetId="29">
        <row r="5">
          <cell r="B5">
            <v>84</v>
          </cell>
        </row>
      </sheetData>
      <sheetData sheetId="30">
        <row r="5">
          <cell r="B5">
            <v>84</v>
          </cell>
        </row>
      </sheetData>
      <sheetData sheetId="31">
        <row r="5">
          <cell r="B5">
            <v>84</v>
          </cell>
        </row>
      </sheetData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5">
          <cell r="B5">
            <v>320</v>
          </cell>
        </row>
      </sheetData>
      <sheetData sheetId="23">
        <row r="5">
          <cell r="B5">
            <v>320</v>
          </cell>
        </row>
      </sheetData>
      <sheetData sheetId="24">
        <row r="5">
          <cell r="B5">
            <v>320</v>
          </cell>
        </row>
      </sheetData>
      <sheetData sheetId="25">
        <row r="5">
          <cell r="B5">
            <v>320</v>
          </cell>
        </row>
      </sheetData>
      <sheetData sheetId="26">
        <row r="5">
          <cell r="B5">
            <v>320</v>
          </cell>
        </row>
      </sheetData>
      <sheetData sheetId="27">
        <row r="5">
          <cell r="B5">
            <v>320</v>
          </cell>
        </row>
      </sheetData>
      <sheetData sheetId="2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0.08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0.08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0.08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0.08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0.08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0.08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0.08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0.08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0.08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0.08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0.08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0.08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0.08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0.08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0.08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0.08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0.08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0.08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0.08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0.08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0.08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0.08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0.08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0.08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0.08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0.08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0.08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0.08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0.08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0.08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0.08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0.08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0.08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0.08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1000</v>
          </cell>
          <cell r="G41">
            <v>0</v>
          </cell>
          <cell r="J41">
            <v>0.08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1000</v>
          </cell>
          <cell r="G42">
            <v>0</v>
          </cell>
          <cell r="J42">
            <v>0.08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1000</v>
          </cell>
          <cell r="G43">
            <v>0</v>
          </cell>
          <cell r="J43">
            <v>0.08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1000</v>
          </cell>
          <cell r="G44">
            <v>0</v>
          </cell>
          <cell r="J44">
            <v>0.08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1000</v>
          </cell>
          <cell r="G45">
            <v>0</v>
          </cell>
          <cell r="J45">
            <v>0.08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1000</v>
          </cell>
          <cell r="G46">
            <v>0</v>
          </cell>
          <cell r="J46">
            <v>0.08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1000</v>
          </cell>
          <cell r="G47">
            <v>0</v>
          </cell>
          <cell r="J47">
            <v>0.08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1000</v>
          </cell>
          <cell r="G48">
            <v>0</v>
          </cell>
          <cell r="J48">
            <v>0.08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1000</v>
          </cell>
          <cell r="G49">
            <v>0</v>
          </cell>
          <cell r="J49">
            <v>0.08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1000</v>
          </cell>
          <cell r="G50">
            <v>0</v>
          </cell>
          <cell r="J50">
            <v>0.08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1000</v>
          </cell>
          <cell r="G51">
            <v>0</v>
          </cell>
          <cell r="J51">
            <v>0.08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1000</v>
          </cell>
          <cell r="G52">
            <v>0</v>
          </cell>
          <cell r="J52">
            <v>0.08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1000</v>
          </cell>
          <cell r="G53">
            <v>0</v>
          </cell>
          <cell r="J53">
            <v>0.08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1000</v>
          </cell>
          <cell r="G54">
            <v>0</v>
          </cell>
          <cell r="J54">
            <v>0.08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1000</v>
          </cell>
          <cell r="G55">
            <v>0</v>
          </cell>
          <cell r="J55">
            <v>0.08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1000</v>
          </cell>
          <cell r="G56">
            <v>0</v>
          </cell>
          <cell r="J56">
            <v>0.08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1000</v>
          </cell>
          <cell r="G57">
            <v>0</v>
          </cell>
          <cell r="J57">
            <v>0.08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1000</v>
          </cell>
          <cell r="G58">
            <v>0</v>
          </cell>
          <cell r="J58">
            <v>0.08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1000</v>
          </cell>
          <cell r="G59">
            <v>0</v>
          </cell>
          <cell r="J59">
            <v>0.08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1000</v>
          </cell>
          <cell r="G60">
            <v>0</v>
          </cell>
          <cell r="J60">
            <v>0.08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1000</v>
          </cell>
          <cell r="G61">
            <v>0</v>
          </cell>
          <cell r="J61">
            <v>0.08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1000</v>
          </cell>
          <cell r="G62">
            <v>0</v>
          </cell>
          <cell r="J62">
            <v>0.08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1000</v>
          </cell>
          <cell r="G63">
            <v>0</v>
          </cell>
          <cell r="J63">
            <v>0.08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1000</v>
          </cell>
          <cell r="G64">
            <v>0</v>
          </cell>
          <cell r="J64">
            <v>0.08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1000</v>
          </cell>
          <cell r="G65">
            <v>0</v>
          </cell>
          <cell r="J65">
            <v>0.08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1000</v>
          </cell>
          <cell r="G66">
            <v>0</v>
          </cell>
          <cell r="J66">
            <v>0.08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1000</v>
          </cell>
          <cell r="G67">
            <v>0</v>
          </cell>
          <cell r="J67">
            <v>0.08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1000</v>
          </cell>
          <cell r="G68">
            <v>0</v>
          </cell>
          <cell r="J68">
            <v>0.08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1000</v>
          </cell>
          <cell r="G69">
            <v>0</v>
          </cell>
          <cell r="J69">
            <v>0.08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1000</v>
          </cell>
          <cell r="G70">
            <v>0</v>
          </cell>
          <cell r="J70">
            <v>0.08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1000</v>
          </cell>
          <cell r="G71">
            <v>0</v>
          </cell>
          <cell r="J71">
            <v>0.08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1000</v>
          </cell>
          <cell r="G72">
            <v>0</v>
          </cell>
          <cell r="J72">
            <v>0.08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1000</v>
          </cell>
          <cell r="G73">
            <v>0</v>
          </cell>
          <cell r="J73">
            <v>0.08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1000</v>
          </cell>
          <cell r="G74">
            <v>0</v>
          </cell>
          <cell r="J74">
            <v>0.08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1000</v>
          </cell>
          <cell r="G75">
            <v>0</v>
          </cell>
          <cell r="J75">
            <v>0.08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1000</v>
          </cell>
          <cell r="G76">
            <v>0</v>
          </cell>
          <cell r="J76">
            <v>0.08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0.08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0.08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0.08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0.08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0.08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0.08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0.08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0.08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0.08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0.08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0.08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0.08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0.08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0.08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0.08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0.08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0.08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0.08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0.08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0.08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0.08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0.08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0.08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0.08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9">
        <row r="5">
          <cell r="B5">
            <v>320</v>
          </cell>
        </row>
      </sheetData>
      <sheetData sheetId="30">
        <row r="5">
          <cell r="B5">
            <v>320</v>
          </cell>
        </row>
      </sheetData>
      <sheetData sheetId="31">
        <row r="5">
          <cell r="B5">
            <v>320</v>
          </cell>
        </row>
      </sheetData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45050</v>
      </c>
      <c r="Z3" s="37">
        <f>S3</f>
        <v>45050</v>
      </c>
      <c r="AE3" s="36"/>
      <c r="AH3" s="38">
        <f>AV4</f>
        <v>45050</v>
      </c>
    </row>
    <row r="4" spans="1:48" ht="15.75" thickBot="1">
      <c r="A4" s="37">
        <f>frq!A1</f>
        <v>45050</v>
      </c>
      <c r="L4" s="37">
        <f>frq!A1</f>
        <v>45050</v>
      </c>
      <c r="P4" s="37">
        <f>frq!A1</f>
        <v>45050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45050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0.25</v>
      </c>
      <c r="C6" s="54"/>
      <c r="D6" s="54">
        <f t="shared" ref="D6:D69" si="0">A6+B6+C6</f>
        <v>0.33</v>
      </c>
      <c r="E6" s="55"/>
      <c r="F6" s="43"/>
      <c r="G6" s="54">
        <f>(BAWANA!Q3+BAWANA!R3+BAWANA!S3+BAWANA!T3)/4000</f>
        <v>2.0000000000000002E-5</v>
      </c>
      <c r="H6" s="54">
        <f>(BAWANA!U3+BAWANA!V3)/4000</f>
        <v>0</v>
      </c>
      <c r="I6" s="54"/>
      <c r="J6" s="54">
        <f>G6+H6+I6</f>
        <v>2.0000000000000002E-5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0.25</v>
      </c>
      <c r="C7" s="54"/>
      <c r="D7" s="54">
        <f t="shared" si="0"/>
        <v>0.33</v>
      </c>
      <c r="E7" s="55"/>
      <c r="F7" s="43"/>
      <c r="G7" s="54">
        <f>(BAWANA!Q4+BAWANA!R4+BAWANA!S4+BAWANA!T4)/4000</f>
        <v>2.0000000000000002E-5</v>
      </c>
      <c r="H7" s="54">
        <f>(BAWANA!U4+BAWANA!V4)/4000</f>
        <v>0</v>
      </c>
      <c r="I7" s="54"/>
      <c r="J7" s="54">
        <f t="shared" ref="J7:J70" si="3">G7+H7+I7</f>
        <v>2.0000000000000002E-5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0.25</v>
      </c>
      <c r="C8" s="54"/>
      <c r="D8" s="54">
        <f t="shared" si="0"/>
        <v>0.33</v>
      </c>
      <c r="E8" s="55"/>
      <c r="F8" s="43"/>
      <c r="G8" s="54">
        <f>(BAWANA!Q5+BAWANA!R5+BAWANA!S5+BAWANA!T5)/4000</f>
        <v>2.0000000000000002E-5</v>
      </c>
      <c r="H8" s="54">
        <f>(BAWANA!U5+BAWANA!V5)/4000</f>
        <v>0</v>
      </c>
      <c r="I8" s="54"/>
      <c r="J8" s="54">
        <f t="shared" si="3"/>
        <v>2.0000000000000002E-5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0.25</v>
      </c>
      <c r="C9" s="54"/>
      <c r="D9" s="54">
        <f t="shared" si="0"/>
        <v>0.33</v>
      </c>
      <c r="E9" s="55"/>
      <c r="F9" s="43"/>
      <c r="G9" s="54">
        <f>(BAWANA!Q6+BAWANA!R6+BAWANA!S6+BAWANA!T6)/4000</f>
        <v>2.0000000000000002E-5</v>
      </c>
      <c r="H9" s="54">
        <f>(BAWANA!U6+BAWANA!V6)/4000</f>
        <v>0</v>
      </c>
      <c r="I9" s="54"/>
      <c r="J9" s="54">
        <f t="shared" si="3"/>
        <v>2.0000000000000002E-5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0.25</v>
      </c>
      <c r="C10" s="54"/>
      <c r="D10" s="54">
        <f t="shared" si="0"/>
        <v>0.33</v>
      </c>
      <c r="E10" s="55"/>
      <c r="F10" s="43"/>
      <c r="G10" s="54">
        <f>(BAWANA!Q7+BAWANA!R7+BAWANA!S7+BAWANA!T7)/4000</f>
        <v>2.0000000000000002E-5</v>
      </c>
      <c r="H10" s="54">
        <f>(BAWANA!U7+BAWANA!V7)/4000</f>
        <v>0</v>
      </c>
      <c r="I10" s="54"/>
      <c r="J10" s="54">
        <f t="shared" si="3"/>
        <v>2.0000000000000002E-5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0.25</v>
      </c>
      <c r="C11" s="54"/>
      <c r="D11" s="54">
        <f t="shared" si="0"/>
        <v>0.33</v>
      </c>
      <c r="E11" s="55"/>
      <c r="F11" s="43"/>
      <c r="G11" s="54">
        <f>(BAWANA!Q8+BAWANA!R8+BAWANA!S8+BAWANA!T8)/4000</f>
        <v>2.0000000000000002E-5</v>
      </c>
      <c r="H11" s="54">
        <f>(BAWANA!U8+BAWANA!V8)/4000</f>
        <v>0</v>
      </c>
      <c r="I11" s="54"/>
      <c r="J11" s="54">
        <f t="shared" si="3"/>
        <v>2.0000000000000002E-5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0.25</v>
      </c>
      <c r="C12" s="54"/>
      <c r="D12" s="54">
        <f t="shared" si="0"/>
        <v>0.33</v>
      </c>
      <c r="E12" s="55"/>
      <c r="F12" s="43"/>
      <c r="G12" s="54">
        <f>(BAWANA!Q9+BAWANA!R9+BAWANA!S9+BAWANA!T9)/4000</f>
        <v>2.0000000000000002E-5</v>
      </c>
      <c r="H12" s="54">
        <f>(BAWANA!U9+BAWANA!V9)/4000</f>
        <v>0</v>
      </c>
      <c r="I12" s="54"/>
      <c r="J12" s="54">
        <f t="shared" si="3"/>
        <v>2.0000000000000002E-5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0.25</v>
      </c>
      <c r="C13" s="54"/>
      <c r="D13" s="54">
        <f t="shared" si="0"/>
        <v>0.33</v>
      </c>
      <c r="E13" s="55"/>
      <c r="F13" s="43"/>
      <c r="G13" s="54">
        <f>(BAWANA!Q10+BAWANA!R10+BAWANA!S10+BAWANA!T10)/4000</f>
        <v>2.0000000000000002E-5</v>
      </c>
      <c r="H13" s="54">
        <f>(BAWANA!U10+BAWANA!V10)/4000</f>
        <v>0</v>
      </c>
      <c r="I13" s="54"/>
      <c r="J13" s="54">
        <f t="shared" si="3"/>
        <v>2.0000000000000002E-5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0.25</v>
      </c>
      <c r="C14" s="54"/>
      <c r="D14" s="54">
        <f t="shared" si="0"/>
        <v>0.33</v>
      </c>
      <c r="E14" s="55"/>
      <c r="F14" s="43"/>
      <c r="G14" s="54">
        <f>(BAWANA!Q11+BAWANA!R11+BAWANA!S11+BAWANA!T11)/4000</f>
        <v>2.0000000000000002E-5</v>
      </c>
      <c r="H14" s="54">
        <f>(BAWANA!U11+BAWANA!V11)/4000</f>
        <v>0</v>
      </c>
      <c r="I14" s="54"/>
      <c r="J14" s="54">
        <f t="shared" si="3"/>
        <v>2.0000000000000002E-5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0.25</v>
      </c>
      <c r="C15" s="54"/>
      <c r="D15" s="54">
        <f t="shared" si="0"/>
        <v>0.33</v>
      </c>
      <c r="E15" s="55"/>
      <c r="F15" s="43"/>
      <c r="G15" s="54">
        <f>(BAWANA!Q12+BAWANA!R12+BAWANA!S12+BAWANA!T12)/4000</f>
        <v>2.0000000000000002E-5</v>
      </c>
      <c r="H15" s="54">
        <f>(BAWANA!U12+BAWANA!V12)/4000</f>
        <v>0</v>
      </c>
      <c r="I15" s="54"/>
      <c r="J15" s="54">
        <f t="shared" si="3"/>
        <v>2.0000000000000002E-5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0.25</v>
      </c>
      <c r="C16" s="54"/>
      <c r="D16" s="54">
        <f t="shared" si="0"/>
        <v>0.33</v>
      </c>
      <c r="E16" s="55"/>
      <c r="F16" s="43"/>
      <c r="G16" s="54">
        <f>(BAWANA!Q13+BAWANA!R13+BAWANA!S13+BAWANA!T13)/4000</f>
        <v>2.0000000000000002E-5</v>
      </c>
      <c r="H16" s="54">
        <f>(BAWANA!U13+BAWANA!V13)/4000</f>
        <v>0</v>
      </c>
      <c r="I16" s="54"/>
      <c r="J16" s="54">
        <f t="shared" si="3"/>
        <v>2.0000000000000002E-5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0.25</v>
      </c>
      <c r="C17" s="54"/>
      <c r="D17" s="54">
        <f t="shared" si="0"/>
        <v>0.33</v>
      </c>
      <c r="E17" s="55"/>
      <c r="F17" s="43"/>
      <c r="G17" s="54">
        <f>(BAWANA!Q14+BAWANA!R14+BAWANA!S14+BAWANA!T14)/4000</f>
        <v>2.0000000000000002E-5</v>
      </c>
      <c r="H17" s="54">
        <f>(BAWANA!U14+BAWANA!V14)/4000</f>
        <v>0</v>
      </c>
      <c r="I17" s="54"/>
      <c r="J17" s="54">
        <f t="shared" si="3"/>
        <v>2.0000000000000002E-5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0.25</v>
      </c>
      <c r="C18" s="54"/>
      <c r="D18" s="54">
        <f t="shared" si="0"/>
        <v>0.33</v>
      </c>
      <c r="E18" s="55"/>
      <c r="F18" s="43"/>
      <c r="G18" s="54">
        <f>(BAWANA!Q15+BAWANA!R15+BAWANA!S15+BAWANA!T15)/4000</f>
        <v>2.0000000000000002E-5</v>
      </c>
      <c r="H18" s="54">
        <f>(BAWANA!U15+BAWANA!V15)/4000</f>
        <v>0</v>
      </c>
      <c r="I18" s="54"/>
      <c r="J18" s="54">
        <f t="shared" si="3"/>
        <v>2.0000000000000002E-5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0.25</v>
      </c>
      <c r="C19" s="54"/>
      <c r="D19" s="54">
        <f t="shared" si="0"/>
        <v>0.33</v>
      </c>
      <c r="E19" s="55"/>
      <c r="F19" s="43"/>
      <c r="G19" s="54">
        <f>(BAWANA!Q16+BAWANA!R16+BAWANA!S16+BAWANA!T16)/4000</f>
        <v>2.0000000000000002E-5</v>
      </c>
      <c r="H19" s="54">
        <f>(BAWANA!U16+BAWANA!V16)/4000</f>
        <v>0</v>
      </c>
      <c r="I19" s="54"/>
      <c r="J19" s="54">
        <f t="shared" si="3"/>
        <v>2.0000000000000002E-5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0.25</v>
      </c>
      <c r="C20" s="54"/>
      <c r="D20" s="54">
        <f t="shared" si="0"/>
        <v>0.33</v>
      </c>
      <c r="E20" s="55"/>
      <c r="F20" s="43"/>
      <c r="G20" s="54">
        <f>(BAWANA!Q17+BAWANA!R17+BAWANA!S17+BAWANA!T17)/4000</f>
        <v>2.0000000000000002E-5</v>
      </c>
      <c r="H20" s="54">
        <f>(BAWANA!U17+BAWANA!V17)/4000</f>
        <v>0</v>
      </c>
      <c r="I20" s="54"/>
      <c r="J20" s="54">
        <f t="shared" si="3"/>
        <v>2.0000000000000002E-5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0.25</v>
      </c>
      <c r="C21" s="54"/>
      <c r="D21" s="54">
        <f t="shared" si="0"/>
        <v>0.33</v>
      </c>
      <c r="E21" s="55"/>
      <c r="F21" s="43"/>
      <c r="G21" s="54">
        <f>(BAWANA!Q18+BAWANA!R18+BAWANA!S18+BAWANA!T18)/4000</f>
        <v>2.0000000000000002E-5</v>
      </c>
      <c r="H21" s="54">
        <f>(BAWANA!U18+BAWANA!V18)/4000</f>
        <v>0</v>
      </c>
      <c r="I21" s="54"/>
      <c r="J21" s="54">
        <f t="shared" si="3"/>
        <v>2.0000000000000002E-5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0.25</v>
      </c>
      <c r="C22" s="54"/>
      <c r="D22" s="54">
        <f t="shared" si="0"/>
        <v>0.33</v>
      </c>
      <c r="E22" s="55"/>
      <c r="F22" s="43"/>
      <c r="G22" s="54">
        <f>(BAWANA!Q19+BAWANA!R19+BAWANA!S19+BAWANA!T19)/4000</f>
        <v>2.0000000000000002E-5</v>
      </c>
      <c r="H22" s="54">
        <f>(BAWANA!U19+BAWANA!V19)/4000</f>
        <v>0</v>
      </c>
      <c r="I22" s="54"/>
      <c r="J22" s="54">
        <f t="shared" si="3"/>
        <v>2.0000000000000002E-5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0.25</v>
      </c>
      <c r="C23" s="54"/>
      <c r="D23" s="54">
        <f t="shared" si="0"/>
        <v>0.33</v>
      </c>
      <c r="E23" s="55"/>
      <c r="F23" s="43"/>
      <c r="G23" s="54">
        <f>(BAWANA!Q20+BAWANA!R20+BAWANA!S20+BAWANA!T20)/4000</f>
        <v>2.0000000000000002E-5</v>
      </c>
      <c r="H23" s="54">
        <f>(BAWANA!U20+BAWANA!V20)/4000</f>
        <v>0</v>
      </c>
      <c r="I23" s="54"/>
      <c r="J23" s="54">
        <f t="shared" si="3"/>
        <v>2.0000000000000002E-5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0.25</v>
      </c>
      <c r="C24" s="54"/>
      <c r="D24" s="54">
        <f t="shared" si="0"/>
        <v>0.33</v>
      </c>
      <c r="E24" s="55"/>
      <c r="F24" s="43"/>
      <c r="G24" s="54">
        <f>(BAWANA!Q21+BAWANA!R21+BAWANA!S21+BAWANA!T21)/4000</f>
        <v>2.0000000000000002E-5</v>
      </c>
      <c r="H24" s="54">
        <f>(BAWANA!U21+BAWANA!V21)/4000</f>
        <v>0</v>
      </c>
      <c r="I24" s="54"/>
      <c r="J24" s="54">
        <f t="shared" si="3"/>
        <v>2.0000000000000002E-5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0.25</v>
      </c>
      <c r="C25" s="54"/>
      <c r="D25" s="54">
        <f t="shared" si="0"/>
        <v>0.33</v>
      </c>
      <c r="E25" s="55"/>
      <c r="F25" s="43"/>
      <c r="G25" s="54">
        <f>(BAWANA!Q22+BAWANA!R22+BAWANA!S22+BAWANA!T22)/4000</f>
        <v>2.0000000000000002E-5</v>
      </c>
      <c r="H25" s="54">
        <f>(BAWANA!U22+BAWANA!V22)/4000</f>
        <v>0</v>
      </c>
      <c r="I25" s="54"/>
      <c r="J25" s="54">
        <f t="shared" si="3"/>
        <v>2.0000000000000002E-5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0.25</v>
      </c>
      <c r="C26" s="54"/>
      <c r="D26" s="54">
        <f t="shared" si="0"/>
        <v>0.33</v>
      </c>
      <c r="E26" s="55"/>
      <c r="F26" s="43"/>
      <c r="G26" s="54">
        <f>(BAWANA!Q23+BAWANA!R23+BAWANA!S23+BAWANA!T23)/4000</f>
        <v>2.0000000000000002E-5</v>
      </c>
      <c r="H26" s="54">
        <f>(BAWANA!U23+BAWANA!V23)/4000</f>
        <v>0</v>
      </c>
      <c r="I26" s="54"/>
      <c r="J26" s="54">
        <f t="shared" si="3"/>
        <v>2.0000000000000002E-5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0.25</v>
      </c>
      <c r="C27" s="54"/>
      <c r="D27" s="54">
        <f t="shared" si="0"/>
        <v>0.33</v>
      </c>
      <c r="E27" s="55"/>
      <c r="F27" s="43"/>
      <c r="G27" s="54">
        <f>(BAWANA!Q24+BAWANA!R24+BAWANA!S24+BAWANA!T24)/4000</f>
        <v>2.0000000000000002E-5</v>
      </c>
      <c r="H27" s="54">
        <f>(BAWANA!U24+BAWANA!V24)/4000</f>
        <v>0</v>
      </c>
      <c r="I27" s="54"/>
      <c r="J27" s="54">
        <f t="shared" si="3"/>
        <v>2.0000000000000002E-5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0.25</v>
      </c>
      <c r="C28" s="54"/>
      <c r="D28" s="54">
        <f t="shared" si="0"/>
        <v>0.33</v>
      </c>
      <c r="E28" s="55"/>
      <c r="F28" s="43"/>
      <c r="G28" s="54">
        <f>(BAWANA!Q25+BAWANA!R25+BAWANA!S25+BAWANA!T25)/4000</f>
        <v>2.0000000000000002E-5</v>
      </c>
      <c r="H28" s="54">
        <f>(BAWANA!U25+BAWANA!V25)/4000</f>
        <v>0</v>
      </c>
      <c r="I28" s="54"/>
      <c r="J28" s="54">
        <f t="shared" si="3"/>
        <v>2.0000000000000002E-5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0.25</v>
      </c>
      <c r="C29" s="54"/>
      <c r="D29" s="54">
        <f t="shared" si="0"/>
        <v>0.33</v>
      </c>
      <c r="E29" s="55"/>
      <c r="F29" s="43"/>
      <c r="G29" s="54">
        <f>(BAWANA!Q26+BAWANA!R26+BAWANA!S26+BAWANA!T26)/4000</f>
        <v>2.0000000000000002E-5</v>
      </c>
      <c r="H29" s="54">
        <f>(BAWANA!U26+BAWANA!V26)/4000</f>
        <v>0</v>
      </c>
      <c r="I29" s="54"/>
      <c r="J29" s="54">
        <f t="shared" si="3"/>
        <v>2.0000000000000002E-5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0.25</v>
      </c>
      <c r="C30" s="54"/>
      <c r="D30" s="54">
        <f t="shared" si="0"/>
        <v>0.33</v>
      </c>
      <c r="E30" s="55"/>
      <c r="F30" s="43"/>
      <c r="G30" s="54">
        <f>(BAWANA!Q27+BAWANA!R27+BAWANA!S27+BAWANA!T27)/4000</f>
        <v>2.0000000000000002E-5</v>
      </c>
      <c r="H30" s="54">
        <f>(BAWANA!U27+BAWANA!V27)/4000</f>
        <v>0</v>
      </c>
      <c r="I30" s="54"/>
      <c r="J30" s="54">
        <f t="shared" si="3"/>
        <v>2.0000000000000002E-5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0.25</v>
      </c>
      <c r="C31" s="54"/>
      <c r="D31" s="54">
        <f t="shared" si="0"/>
        <v>0.33</v>
      </c>
      <c r="E31" s="55"/>
      <c r="F31" s="43"/>
      <c r="G31" s="54">
        <f>(BAWANA!Q28+BAWANA!R28+BAWANA!S28+BAWANA!T28)/4000</f>
        <v>2.0000000000000002E-5</v>
      </c>
      <c r="H31" s="54">
        <f>(BAWANA!U28+BAWANA!V28)/4000</f>
        <v>0</v>
      </c>
      <c r="I31" s="54"/>
      <c r="J31" s="54">
        <f t="shared" si="3"/>
        <v>2.0000000000000002E-5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0.25</v>
      </c>
      <c r="C32" s="54"/>
      <c r="D32" s="54">
        <f t="shared" si="0"/>
        <v>0.33</v>
      </c>
      <c r="E32" s="55"/>
      <c r="F32" s="43"/>
      <c r="G32" s="54">
        <f>(BAWANA!Q29+BAWANA!R29+BAWANA!S29+BAWANA!T29)/4000</f>
        <v>2.0000000000000002E-5</v>
      </c>
      <c r="H32" s="54">
        <f>(BAWANA!U29+BAWANA!V29)/4000</f>
        <v>0</v>
      </c>
      <c r="I32" s="54"/>
      <c r="J32" s="54">
        <f t="shared" si="3"/>
        <v>2.0000000000000002E-5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0.25</v>
      </c>
      <c r="C33" s="54"/>
      <c r="D33" s="54">
        <f t="shared" si="0"/>
        <v>0.33</v>
      </c>
      <c r="E33" s="55"/>
      <c r="F33" s="43"/>
      <c r="G33" s="54">
        <f>(BAWANA!Q30+BAWANA!R30+BAWANA!S30+BAWANA!T30)/4000</f>
        <v>2.0000000000000002E-5</v>
      </c>
      <c r="H33" s="54">
        <f>(BAWANA!U30+BAWANA!V30)/4000</f>
        <v>0</v>
      </c>
      <c r="I33" s="54"/>
      <c r="J33" s="54">
        <f t="shared" si="3"/>
        <v>2.0000000000000002E-5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0.25</v>
      </c>
      <c r="C34" s="54"/>
      <c r="D34" s="54">
        <f t="shared" si="0"/>
        <v>0.33</v>
      </c>
      <c r="E34" s="55"/>
      <c r="F34" s="43"/>
      <c r="G34" s="54">
        <f>(BAWANA!Q31+BAWANA!R31+BAWANA!S31+BAWANA!T31)/4000</f>
        <v>2.0000000000000002E-5</v>
      </c>
      <c r="H34" s="54">
        <f>(BAWANA!U31+BAWANA!V31)/4000</f>
        <v>0</v>
      </c>
      <c r="I34" s="54"/>
      <c r="J34" s="54">
        <f t="shared" si="3"/>
        <v>2.0000000000000002E-5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0.25</v>
      </c>
      <c r="C35" s="54"/>
      <c r="D35" s="54">
        <f t="shared" si="0"/>
        <v>0.33</v>
      </c>
      <c r="E35" s="55"/>
      <c r="F35" s="43"/>
      <c r="G35" s="54">
        <f>(BAWANA!Q32+BAWANA!R32+BAWANA!S32+BAWANA!T32)/4000</f>
        <v>2.0000000000000002E-5</v>
      </c>
      <c r="H35" s="54">
        <f>(BAWANA!U32+BAWANA!V32)/4000</f>
        <v>0</v>
      </c>
      <c r="I35" s="54"/>
      <c r="J35" s="54">
        <f t="shared" si="3"/>
        <v>2.0000000000000002E-5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0.25</v>
      </c>
      <c r="C36" s="54"/>
      <c r="D36" s="54">
        <f t="shared" si="0"/>
        <v>0.33</v>
      </c>
      <c r="E36" s="55"/>
      <c r="F36" s="43"/>
      <c r="G36" s="54">
        <f>(BAWANA!Q33+BAWANA!R33+BAWANA!S33+BAWANA!T33)/4000</f>
        <v>2.0000000000000002E-5</v>
      </c>
      <c r="H36" s="54">
        <f>(BAWANA!U33+BAWANA!V33)/4000</f>
        <v>0</v>
      </c>
      <c r="I36" s="54"/>
      <c r="J36" s="54">
        <f t="shared" si="3"/>
        <v>2.0000000000000002E-5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0.25</v>
      </c>
      <c r="C37" s="54"/>
      <c r="D37" s="54">
        <f t="shared" si="0"/>
        <v>0.33</v>
      </c>
      <c r="E37" s="55"/>
      <c r="F37" s="43"/>
      <c r="G37" s="54">
        <f>(BAWANA!Q34+BAWANA!R34+BAWANA!S34+BAWANA!T34)/4000</f>
        <v>2.0000000000000002E-5</v>
      </c>
      <c r="H37" s="54">
        <f>(BAWANA!U34+BAWANA!V34)/4000</f>
        <v>0</v>
      </c>
      <c r="I37" s="54"/>
      <c r="J37" s="54">
        <f t="shared" si="3"/>
        <v>2.0000000000000002E-5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0.25</v>
      </c>
      <c r="C38" s="54"/>
      <c r="D38" s="54">
        <f t="shared" si="0"/>
        <v>0.33</v>
      </c>
      <c r="E38" s="55"/>
      <c r="F38" s="43"/>
      <c r="G38" s="54">
        <f>(BAWANA!Q35+BAWANA!R35+BAWANA!S35+BAWANA!T35)/4000</f>
        <v>2.0000000000000002E-5</v>
      </c>
      <c r="H38" s="54">
        <f>(BAWANA!U35+BAWANA!V35)/4000</f>
        <v>0</v>
      </c>
      <c r="I38" s="54"/>
      <c r="J38" s="54">
        <f t="shared" si="3"/>
        <v>2.0000000000000002E-5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0.25</v>
      </c>
      <c r="C39" s="54"/>
      <c r="D39" s="54">
        <f t="shared" si="0"/>
        <v>0.33</v>
      </c>
      <c r="E39" s="55"/>
      <c r="F39" s="43"/>
      <c r="G39" s="54">
        <f>(BAWANA!Q36+BAWANA!R36+BAWANA!S36+BAWANA!T36)/4000</f>
        <v>2.0000000000000002E-5</v>
      </c>
      <c r="H39" s="54">
        <f>(BAWANA!U36+BAWANA!V36)/4000</f>
        <v>0</v>
      </c>
      <c r="I39" s="54"/>
      <c r="J39" s="54">
        <f t="shared" si="3"/>
        <v>2.0000000000000002E-5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0.25</v>
      </c>
      <c r="C40" s="54"/>
      <c r="D40" s="54">
        <f t="shared" si="0"/>
        <v>0.33</v>
      </c>
      <c r="E40" s="55"/>
      <c r="F40" s="43"/>
      <c r="G40" s="54">
        <f>(BAWANA!Q37+BAWANA!R37+BAWANA!S37+BAWANA!T37)/4000</f>
        <v>2.0000000000000002E-5</v>
      </c>
      <c r="H40" s="54">
        <f>(BAWANA!U37+BAWANA!V37)/4000</f>
        <v>0</v>
      </c>
      <c r="I40" s="54"/>
      <c r="J40" s="54">
        <f t="shared" si="3"/>
        <v>2.0000000000000002E-5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0.25</v>
      </c>
      <c r="C41" s="54"/>
      <c r="D41" s="54">
        <f t="shared" si="0"/>
        <v>0.33</v>
      </c>
      <c r="E41" s="55"/>
      <c r="F41" s="43"/>
      <c r="G41" s="54">
        <f>(BAWANA!Q38+BAWANA!R38+BAWANA!S38+BAWANA!T38)/4000</f>
        <v>2.0000000000000002E-5</v>
      </c>
      <c r="H41" s="54">
        <f>(BAWANA!U38+BAWANA!V38)/4000</f>
        <v>0</v>
      </c>
      <c r="I41" s="54"/>
      <c r="J41" s="54">
        <f t="shared" si="3"/>
        <v>2.0000000000000002E-5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0.25</v>
      </c>
      <c r="C42" s="54"/>
      <c r="D42" s="54">
        <f t="shared" si="0"/>
        <v>0.33</v>
      </c>
      <c r="E42" s="55"/>
      <c r="F42" s="43"/>
      <c r="G42" s="54">
        <f>(BAWANA!Q39+BAWANA!R39+BAWANA!S39+BAWANA!T39)/4000</f>
        <v>2.0000000000000002E-5</v>
      </c>
      <c r="H42" s="54">
        <f>(BAWANA!U39+BAWANA!V39)/4000</f>
        <v>0</v>
      </c>
      <c r="I42" s="54"/>
      <c r="J42" s="54">
        <f t="shared" si="3"/>
        <v>2.0000000000000002E-5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0.25</v>
      </c>
      <c r="C43" s="54"/>
      <c r="D43" s="54">
        <f t="shared" si="0"/>
        <v>0.33</v>
      </c>
      <c r="E43" s="55"/>
      <c r="F43" s="43"/>
      <c r="G43" s="54">
        <f>(BAWANA!Q40+BAWANA!R40+BAWANA!S40+BAWANA!T40)/4000</f>
        <v>2.0000000000000002E-5</v>
      </c>
      <c r="H43" s="54">
        <f>(BAWANA!U40+BAWANA!V40)/4000</f>
        <v>0</v>
      </c>
      <c r="I43" s="54"/>
      <c r="J43" s="54">
        <f t="shared" si="3"/>
        <v>2.0000000000000002E-5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0.25</v>
      </c>
      <c r="C44" s="54"/>
      <c r="D44" s="54">
        <f t="shared" si="0"/>
        <v>0.33</v>
      </c>
      <c r="E44" s="55"/>
      <c r="F44" s="43"/>
      <c r="G44" s="54">
        <f>(BAWANA!Q41+BAWANA!R41+BAWANA!S41+BAWANA!T41)/4000</f>
        <v>2.0000000000000002E-5</v>
      </c>
      <c r="H44" s="54">
        <f>(BAWANA!U41+BAWANA!V41)/4000</f>
        <v>0</v>
      </c>
      <c r="I44" s="54"/>
      <c r="J44" s="54">
        <f t="shared" si="3"/>
        <v>2.0000000000000002E-5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0.25</v>
      </c>
      <c r="C45" s="54"/>
      <c r="D45" s="54">
        <f t="shared" si="0"/>
        <v>0.33</v>
      </c>
      <c r="E45" s="55"/>
      <c r="F45" s="43"/>
      <c r="G45" s="54">
        <f>(BAWANA!Q42+BAWANA!R42+BAWANA!S42+BAWANA!T42)/4000</f>
        <v>2.0000000000000002E-5</v>
      </c>
      <c r="H45" s="54">
        <f>(BAWANA!U42+BAWANA!V42)/4000</f>
        <v>0</v>
      </c>
      <c r="I45" s="54"/>
      <c r="J45" s="54">
        <f t="shared" si="3"/>
        <v>2.0000000000000002E-5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0.25</v>
      </c>
      <c r="C46" s="54"/>
      <c r="D46" s="54">
        <f t="shared" si="0"/>
        <v>0.33</v>
      </c>
      <c r="E46" s="55"/>
      <c r="F46" s="43"/>
      <c r="G46" s="54">
        <f>(BAWANA!Q43+BAWANA!R43+BAWANA!S43+BAWANA!T43)/4000</f>
        <v>2.0000000000000002E-5</v>
      </c>
      <c r="H46" s="54">
        <f>(BAWANA!U43+BAWANA!V43)/4000</f>
        <v>0</v>
      </c>
      <c r="I46" s="54"/>
      <c r="J46" s="54">
        <f t="shared" si="3"/>
        <v>2.0000000000000002E-5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0.25</v>
      </c>
      <c r="C47" s="54"/>
      <c r="D47" s="54">
        <f t="shared" si="0"/>
        <v>0.33</v>
      </c>
      <c r="E47" s="55"/>
      <c r="F47" s="43"/>
      <c r="G47" s="54">
        <f>(BAWANA!Q44+BAWANA!R44+BAWANA!S44+BAWANA!T44)/4000</f>
        <v>2.0000000000000002E-5</v>
      </c>
      <c r="H47" s="54">
        <f>(BAWANA!U44+BAWANA!V44)/4000</f>
        <v>0</v>
      </c>
      <c r="I47" s="54"/>
      <c r="J47" s="54">
        <f t="shared" si="3"/>
        <v>2.0000000000000002E-5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0.25</v>
      </c>
      <c r="C48" s="54"/>
      <c r="D48" s="54">
        <f t="shared" si="0"/>
        <v>0.33</v>
      </c>
      <c r="E48" s="55"/>
      <c r="F48" s="43"/>
      <c r="G48" s="54">
        <f>(BAWANA!Q45+BAWANA!R45+BAWANA!S45+BAWANA!T45)/4000</f>
        <v>2.0000000000000002E-5</v>
      </c>
      <c r="H48" s="54">
        <f>(BAWANA!U45+BAWANA!V45)/4000</f>
        <v>0</v>
      </c>
      <c r="I48" s="54"/>
      <c r="J48" s="54">
        <f t="shared" si="3"/>
        <v>2.0000000000000002E-5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0.25</v>
      </c>
      <c r="C49" s="54"/>
      <c r="D49" s="54">
        <f t="shared" si="0"/>
        <v>0.33</v>
      </c>
      <c r="E49" s="55"/>
      <c r="F49" s="43"/>
      <c r="G49" s="54">
        <f>(BAWANA!Q46+BAWANA!R46+BAWANA!S46+BAWANA!T46)/4000</f>
        <v>2.0000000000000002E-5</v>
      </c>
      <c r="H49" s="54">
        <f>(BAWANA!U46+BAWANA!V46)/4000</f>
        <v>0</v>
      </c>
      <c r="I49" s="54"/>
      <c r="J49" s="54">
        <f t="shared" si="3"/>
        <v>2.0000000000000002E-5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0.25</v>
      </c>
      <c r="C50" s="54"/>
      <c r="D50" s="54">
        <f t="shared" si="0"/>
        <v>0.33</v>
      </c>
      <c r="E50" s="55"/>
      <c r="F50" s="43"/>
      <c r="G50" s="54">
        <f>(BAWANA!Q47+BAWANA!R47+BAWANA!S47+BAWANA!T47)/4000</f>
        <v>2.0000000000000002E-5</v>
      </c>
      <c r="H50" s="54">
        <f>(BAWANA!U47+BAWANA!V47)/4000</f>
        <v>0</v>
      </c>
      <c r="I50" s="54"/>
      <c r="J50" s="54">
        <f t="shared" si="3"/>
        <v>2.0000000000000002E-5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0.25</v>
      </c>
      <c r="C51" s="54"/>
      <c r="D51" s="54">
        <f t="shared" si="0"/>
        <v>0.33</v>
      </c>
      <c r="E51" s="55"/>
      <c r="F51" s="43"/>
      <c r="G51" s="54">
        <f>(BAWANA!Q48+BAWANA!R48+BAWANA!S48+BAWANA!T48)/4000</f>
        <v>2.0000000000000002E-5</v>
      </c>
      <c r="H51" s="54">
        <f>(BAWANA!U48+BAWANA!V48)/4000</f>
        <v>0</v>
      </c>
      <c r="I51" s="54"/>
      <c r="J51" s="54">
        <f t="shared" si="3"/>
        <v>2.0000000000000002E-5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0.25</v>
      </c>
      <c r="C52" s="54"/>
      <c r="D52" s="54">
        <f t="shared" si="0"/>
        <v>0.33</v>
      </c>
      <c r="E52" s="55"/>
      <c r="F52" s="43"/>
      <c r="G52" s="54">
        <f>(BAWANA!Q49+BAWANA!R49+BAWANA!S49+BAWANA!T49)/4000</f>
        <v>2.0000000000000002E-5</v>
      </c>
      <c r="H52" s="54">
        <f>(BAWANA!U49+BAWANA!V49)/4000</f>
        <v>0</v>
      </c>
      <c r="I52" s="54"/>
      <c r="J52" s="54">
        <f t="shared" si="3"/>
        <v>2.0000000000000002E-5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0.25</v>
      </c>
      <c r="C53" s="54"/>
      <c r="D53" s="54">
        <f t="shared" si="0"/>
        <v>0.33</v>
      </c>
      <c r="E53" s="55"/>
      <c r="F53" s="43"/>
      <c r="G53" s="54">
        <f>(BAWANA!Q50+BAWANA!R50+BAWANA!S50+BAWANA!T50)/4000</f>
        <v>2.0000000000000002E-5</v>
      </c>
      <c r="H53" s="54">
        <f>(BAWANA!U50+BAWANA!V50)/4000</f>
        <v>0</v>
      </c>
      <c r="I53" s="54"/>
      <c r="J53" s="54">
        <f t="shared" si="3"/>
        <v>2.0000000000000002E-5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</v>
      </c>
      <c r="C54" s="54"/>
      <c r="D54" s="54">
        <f t="shared" si="0"/>
        <v>0.33</v>
      </c>
      <c r="E54" s="55"/>
      <c r="F54" s="43"/>
      <c r="G54" s="54">
        <f>(BAWANA!Q51+BAWANA!R51+BAWANA!S51+BAWANA!T51)/4000</f>
        <v>2.0000000000000002E-5</v>
      </c>
      <c r="H54" s="54">
        <f>(BAWANA!U51+BAWANA!V51)/4000</f>
        <v>0</v>
      </c>
      <c r="I54" s="54"/>
      <c r="J54" s="54">
        <f t="shared" si="3"/>
        <v>2.0000000000000002E-5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</v>
      </c>
      <c r="C55" s="54"/>
      <c r="D55" s="54">
        <f t="shared" si="0"/>
        <v>0.33</v>
      </c>
      <c r="E55" s="55"/>
      <c r="F55" s="43"/>
      <c r="G55" s="54">
        <f>(BAWANA!Q52+BAWANA!R52+BAWANA!S52+BAWANA!T52)/4000</f>
        <v>2.0000000000000002E-5</v>
      </c>
      <c r="H55" s="54">
        <f>(BAWANA!U52+BAWANA!V52)/4000</f>
        <v>0</v>
      </c>
      <c r="I55" s="54"/>
      <c r="J55" s="54">
        <f t="shared" si="3"/>
        <v>2.0000000000000002E-5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</v>
      </c>
      <c r="C56" s="54"/>
      <c r="D56" s="54">
        <f t="shared" si="0"/>
        <v>0.33</v>
      </c>
      <c r="E56" s="55"/>
      <c r="F56" s="43"/>
      <c r="G56" s="54">
        <f>(BAWANA!Q53+BAWANA!R53+BAWANA!S53+BAWANA!T53)/4000</f>
        <v>2.0000000000000002E-5</v>
      </c>
      <c r="H56" s="54">
        <f>(BAWANA!U53+BAWANA!V53)/4000</f>
        <v>0</v>
      </c>
      <c r="I56" s="54"/>
      <c r="J56" s="54">
        <f t="shared" si="3"/>
        <v>2.0000000000000002E-5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</v>
      </c>
      <c r="C57" s="54"/>
      <c r="D57" s="54">
        <f t="shared" si="0"/>
        <v>0.33</v>
      </c>
      <c r="E57" s="55"/>
      <c r="F57" s="43"/>
      <c r="G57" s="54">
        <f>(BAWANA!Q54+BAWANA!R54+BAWANA!S54+BAWANA!T54)/4000</f>
        <v>2.0000000000000002E-5</v>
      </c>
      <c r="H57" s="54">
        <f>(BAWANA!U54+BAWANA!V54)/4000</f>
        <v>0</v>
      </c>
      <c r="I57" s="54"/>
      <c r="J57" s="54">
        <f t="shared" si="3"/>
        <v>2.0000000000000002E-5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</v>
      </c>
      <c r="C58" s="54"/>
      <c r="D58" s="54">
        <f t="shared" si="0"/>
        <v>0.33</v>
      </c>
      <c r="E58" s="55"/>
      <c r="F58" s="43"/>
      <c r="G58" s="54">
        <f>(BAWANA!Q55+BAWANA!R55+BAWANA!S55+BAWANA!T55)/4000</f>
        <v>2.0000000000000002E-5</v>
      </c>
      <c r="H58" s="54">
        <f>(BAWANA!U55+BAWANA!V55)/4000</f>
        <v>0</v>
      </c>
      <c r="I58" s="54"/>
      <c r="J58" s="54">
        <f t="shared" si="3"/>
        <v>2.0000000000000002E-5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</v>
      </c>
      <c r="C59" s="54"/>
      <c r="D59" s="54">
        <f t="shared" si="0"/>
        <v>0.33</v>
      </c>
      <c r="E59" s="55"/>
      <c r="F59" s="43"/>
      <c r="G59" s="54">
        <f>(BAWANA!Q56+BAWANA!R56+BAWANA!S56+BAWANA!T56)/4000</f>
        <v>2.0000000000000002E-5</v>
      </c>
      <c r="H59" s="54">
        <f>(BAWANA!U56+BAWANA!V56)/4000</f>
        <v>0</v>
      </c>
      <c r="I59" s="54"/>
      <c r="J59" s="54">
        <f t="shared" si="3"/>
        <v>2.0000000000000002E-5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</v>
      </c>
      <c r="C60" s="54"/>
      <c r="D60" s="54">
        <f t="shared" si="0"/>
        <v>0.33</v>
      </c>
      <c r="E60" s="55"/>
      <c r="F60" s="43"/>
      <c r="G60" s="54">
        <f>(BAWANA!Q57+BAWANA!R57+BAWANA!S57+BAWANA!T57)/4000</f>
        <v>2.0000000000000002E-5</v>
      </c>
      <c r="H60" s="54">
        <f>(BAWANA!U57+BAWANA!V57)/4000</f>
        <v>0</v>
      </c>
      <c r="I60" s="54"/>
      <c r="J60" s="54">
        <f t="shared" si="3"/>
        <v>2.0000000000000002E-5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</v>
      </c>
      <c r="C61" s="54"/>
      <c r="D61" s="54">
        <f t="shared" si="0"/>
        <v>0.33</v>
      </c>
      <c r="E61" s="55"/>
      <c r="F61" s="43"/>
      <c r="G61" s="54">
        <f>(BAWANA!Q58+BAWANA!R58+BAWANA!S58+BAWANA!T58)/4000</f>
        <v>2.0000000000000002E-5</v>
      </c>
      <c r="H61" s="54">
        <f>(BAWANA!U58+BAWANA!V58)/4000</f>
        <v>0</v>
      </c>
      <c r="I61" s="54"/>
      <c r="J61" s="54">
        <f t="shared" si="3"/>
        <v>2.0000000000000002E-5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</v>
      </c>
      <c r="C62" s="54"/>
      <c r="D62" s="54">
        <f t="shared" si="0"/>
        <v>0.33</v>
      </c>
      <c r="E62" s="55"/>
      <c r="F62" s="43"/>
      <c r="G62" s="54">
        <f>(BAWANA!Q59+BAWANA!R59+BAWANA!S59+BAWANA!T59)/4000</f>
        <v>2.0000000000000002E-5</v>
      </c>
      <c r="H62" s="54">
        <f>(BAWANA!U59+BAWANA!V59)/4000</f>
        <v>0</v>
      </c>
      <c r="I62" s="54"/>
      <c r="J62" s="54">
        <f t="shared" si="3"/>
        <v>2.0000000000000002E-5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</v>
      </c>
      <c r="C63" s="54"/>
      <c r="D63" s="54">
        <f t="shared" si="0"/>
        <v>0.33</v>
      </c>
      <c r="E63" s="55"/>
      <c r="F63" s="43"/>
      <c r="G63" s="54">
        <f>(BAWANA!Q60+BAWANA!R60+BAWANA!S60+BAWANA!T60)/4000</f>
        <v>2.0000000000000002E-5</v>
      </c>
      <c r="H63" s="54">
        <f>(BAWANA!U60+BAWANA!V60)/4000</f>
        <v>0</v>
      </c>
      <c r="I63" s="54"/>
      <c r="J63" s="54">
        <f t="shared" si="3"/>
        <v>2.0000000000000002E-5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</v>
      </c>
      <c r="C64" s="54"/>
      <c r="D64" s="54">
        <f t="shared" si="0"/>
        <v>0.33</v>
      </c>
      <c r="E64" s="55"/>
      <c r="F64" s="43"/>
      <c r="G64" s="54">
        <f>(BAWANA!Q61+BAWANA!R61+BAWANA!S61+BAWANA!T61)/4000</f>
        <v>2.0000000000000002E-5</v>
      </c>
      <c r="H64" s="54">
        <f>(BAWANA!U61+BAWANA!V61)/4000</f>
        <v>0</v>
      </c>
      <c r="I64" s="54"/>
      <c r="J64" s="54">
        <f t="shared" si="3"/>
        <v>2.0000000000000002E-5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</v>
      </c>
      <c r="C65" s="54"/>
      <c r="D65" s="54">
        <f t="shared" si="0"/>
        <v>0.33</v>
      </c>
      <c r="E65" s="55"/>
      <c r="F65" s="43"/>
      <c r="G65" s="54">
        <f>(BAWANA!Q62+BAWANA!R62+BAWANA!S62+BAWANA!T62)/4000</f>
        <v>2.0000000000000002E-5</v>
      </c>
      <c r="H65" s="54">
        <f>(BAWANA!U62+BAWANA!V62)/4000</f>
        <v>0</v>
      </c>
      <c r="I65" s="54"/>
      <c r="J65" s="54">
        <f t="shared" si="3"/>
        <v>2.0000000000000002E-5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</v>
      </c>
      <c r="C66" s="54"/>
      <c r="D66" s="54">
        <f t="shared" si="0"/>
        <v>0.33</v>
      </c>
      <c r="E66" s="55"/>
      <c r="F66" s="43"/>
      <c r="G66" s="54">
        <f>(BAWANA!Q63+BAWANA!R63+BAWANA!S63+BAWANA!T63)/4000</f>
        <v>2.0000000000000002E-5</v>
      </c>
      <c r="H66" s="54">
        <f>(BAWANA!U63+BAWANA!V63)/4000</f>
        <v>0</v>
      </c>
      <c r="I66" s="54"/>
      <c r="J66" s="54">
        <f t="shared" si="3"/>
        <v>2.0000000000000002E-5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</v>
      </c>
      <c r="C67" s="54"/>
      <c r="D67" s="54">
        <f t="shared" si="0"/>
        <v>0.33</v>
      </c>
      <c r="E67" s="55"/>
      <c r="F67" s="43"/>
      <c r="G67" s="54">
        <f>(BAWANA!Q64+BAWANA!R64+BAWANA!S64+BAWANA!T64)/4000</f>
        <v>2.0000000000000002E-5</v>
      </c>
      <c r="H67" s="54">
        <f>(BAWANA!U64+BAWANA!V64)/4000</f>
        <v>0</v>
      </c>
      <c r="I67" s="54"/>
      <c r="J67" s="54">
        <f t="shared" si="3"/>
        <v>2.0000000000000002E-5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</v>
      </c>
      <c r="C68" s="54"/>
      <c r="D68" s="54">
        <f t="shared" si="0"/>
        <v>0.33</v>
      </c>
      <c r="E68" s="55"/>
      <c r="F68" s="43"/>
      <c r="G68" s="54">
        <f>(BAWANA!Q65+BAWANA!R65+BAWANA!S65+BAWANA!T65)/4000</f>
        <v>2.0000000000000002E-5</v>
      </c>
      <c r="H68" s="54">
        <f>(BAWANA!U65+BAWANA!V65)/4000</f>
        <v>0</v>
      </c>
      <c r="I68" s="54"/>
      <c r="J68" s="54">
        <f t="shared" si="3"/>
        <v>2.0000000000000002E-5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</v>
      </c>
      <c r="C69" s="54"/>
      <c r="D69" s="54">
        <f t="shared" si="0"/>
        <v>0.33</v>
      </c>
      <c r="E69" s="55"/>
      <c r="F69" s="43"/>
      <c r="G69" s="54">
        <f>(BAWANA!Q66+BAWANA!R66+BAWANA!S66+BAWANA!T66)/4000</f>
        <v>2.0000000000000002E-5</v>
      </c>
      <c r="H69" s="54">
        <f>(BAWANA!U66+BAWANA!V66)/4000</f>
        <v>0</v>
      </c>
      <c r="I69" s="54"/>
      <c r="J69" s="54">
        <f t="shared" si="3"/>
        <v>2.0000000000000002E-5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</v>
      </c>
      <c r="C70" s="54"/>
      <c r="D70" s="54">
        <f t="shared" ref="D70:D101" si="8">A70+B70+C70</f>
        <v>0.33</v>
      </c>
      <c r="E70" s="55"/>
      <c r="F70" s="43"/>
      <c r="G70" s="54">
        <f>(BAWANA!Q67+BAWANA!R67+BAWANA!S67+BAWANA!T67)/4000</f>
        <v>2.0000000000000002E-5</v>
      </c>
      <c r="H70" s="54">
        <f>(BAWANA!U67+BAWANA!V67)/4000</f>
        <v>0</v>
      </c>
      <c r="I70" s="54"/>
      <c r="J70" s="54">
        <f t="shared" si="3"/>
        <v>2.0000000000000002E-5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</v>
      </c>
      <c r="C71" s="54"/>
      <c r="D71" s="54">
        <f t="shared" si="8"/>
        <v>0.33</v>
      </c>
      <c r="E71" s="55"/>
      <c r="F71" s="43"/>
      <c r="G71" s="54">
        <f>(BAWANA!Q68+BAWANA!R68+BAWANA!S68+BAWANA!T68)/4000</f>
        <v>2.0000000000000002E-5</v>
      </c>
      <c r="H71" s="54">
        <f>(BAWANA!U68+BAWANA!V68)/4000</f>
        <v>0</v>
      </c>
      <c r="I71" s="54"/>
      <c r="J71" s="54">
        <f t="shared" ref="J71:J101" si="9">G71+H71+I71</f>
        <v>2.0000000000000002E-5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</v>
      </c>
      <c r="C72" s="54"/>
      <c r="D72" s="54">
        <f t="shared" si="8"/>
        <v>0.33</v>
      </c>
      <c r="E72" s="55"/>
      <c r="F72" s="43"/>
      <c r="G72" s="54">
        <f>(BAWANA!Q69+BAWANA!R69+BAWANA!S69+BAWANA!T69)/4000</f>
        <v>2.0000000000000002E-5</v>
      </c>
      <c r="H72" s="54">
        <f>(BAWANA!U69+BAWANA!V69)/4000</f>
        <v>0</v>
      </c>
      <c r="I72" s="54"/>
      <c r="J72" s="54">
        <f t="shared" si="9"/>
        <v>2.0000000000000002E-5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</v>
      </c>
      <c r="C73" s="54"/>
      <c r="D73" s="54">
        <f t="shared" si="8"/>
        <v>0.33</v>
      </c>
      <c r="E73" s="55"/>
      <c r="F73" s="43"/>
      <c r="G73" s="54">
        <f>(BAWANA!Q70+BAWANA!R70+BAWANA!S70+BAWANA!T70)/4000</f>
        <v>2.0000000000000002E-5</v>
      </c>
      <c r="H73" s="54">
        <f>(BAWANA!U70+BAWANA!V70)/4000</f>
        <v>0</v>
      </c>
      <c r="I73" s="54"/>
      <c r="J73" s="54">
        <f t="shared" si="9"/>
        <v>2.0000000000000002E-5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</v>
      </c>
      <c r="C74" s="54"/>
      <c r="D74" s="54">
        <f t="shared" si="8"/>
        <v>0.33</v>
      </c>
      <c r="E74" s="55"/>
      <c r="F74" s="43"/>
      <c r="G74" s="54">
        <f>(BAWANA!Q71+BAWANA!R71+BAWANA!S71+BAWANA!T71)/4000</f>
        <v>2.0000000000000002E-5</v>
      </c>
      <c r="H74" s="54">
        <f>(BAWANA!U71+BAWANA!V71)/4000</f>
        <v>0</v>
      </c>
      <c r="I74" s="54"/>
      <c r="J74" s="54">
        <f t="shared" si="9"/>
        <v>2.0000000000000002E-5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</v>
      </c>
      <c r="C75" s="54"/>
      <c r="D75" s="54">
        <f t="shared" si="8"/>
        <v>0.33</v>
      </c>
      <c r="E75" s="55"/>
      <c r="F75" s="43"/>
      <c r="G75" s="54">
        <f>(BAWANA!Q72+BAWANA!R72+BAWANA!S72+BAWANA!T72)/4000</f>
        <v>2.0000000000000002E-5</v>
      </c>
      <c r="H75" s="54">
        <f>(BAWANA!U72+BAWANA!V72)/4000</f>
        <v>0</v>
      </c>
      <c r="I75" s="54"/>
      <c r="J75" s="54">
        <f t="shared" si="9"/>
        <v>2.0000000000000002E-5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</v>
      </c>
      <c r="C76" s="54"/>
      <c r="D76" s="54">
        <f t="shared" si="8"/>
        <v>0.33</v>
      </c>
      <c r="E76" s="55"/>
      <c r="F76" s="43"/>
      <c r="G76" s="54">
        <f>(BAWANA!Q73+BAWANA!R73+BAWANA!S73+BAWANA!T73)/4000</f>
        <v>2.0000000000000002E-5</v>
      </c>
      <c r="H76" s="54">
        <f>(BAWANA!U73+BAWANA!V73)/4000</f>
        <v>0</v>
      </c>
      <c r="I76" s="54"/>
      <c r="J76" s="54">
        <f t="shared" si="9"/>
        <v>2.0000000000000002E-5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</v>
      </c>
      <c r="C77" s="54"/>
      <c r="D77" s="54">
        <f t="shared" si="8"/>
        <v>0.33</v>
      </c>
      <c r="E77" s="55"/>
      <c r="F77" s="43"/>
      <c r="G77" s="54">
        <f>(BAWANA!Q74+BAWANA!R74+BAWANA!S74+BAWANA!T74)/4000</f>
        <v>2.0000000000000002E-5</v>
      </c>
      <c r="H77" s="54">
        <f>(BAWANA!U74+BAWANA!V74)/4000</f>
        <v>0</v>
      </c>
      <c r="I77" s="54"/>
      <c r="J77" s="54">
        <f t="shared" si="9"/>
        <v>2.0000000000000002E-5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0.25</v>
      </c>
      <c r="C78" s="54"/>
      <c r="D78" s="54">
        <f t="shared" si="8"/>
        <v>0.33</v>
      </c>
      <c r="E78" s="55"/>
      <c r="F78" s="43"/>
      <c r="G78" s="54">
        <f>(BAWANA!Q75+BAWANA!R75+BAWANA!S75+BAWANA!T75)/4000</f>
        <v>2.0000000000000002E-5</v>
      </c>
      <c r="H78" s="54">
        <f>(BAWANA!U75+BAWANA!V75)/4000</f>
        <v>0</v>
      </c>
      <c r="I78" s="54"/>
      <c r="J78" s="54">
        <f t="shared" si="9"/>
        <v>2.0000000000000002E-5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0.25</v>
      </c>
      <c r="C79" s="54"/>
      <c r="D79" s="54">
        <f t="shared" si="8"/>
        <v>0.33</v>
      </c>
      <c r="E79" s="55"/>
      <c r="F79" s="43"/>
      <c r="G79" s="54">
        <f>(BAWANA!Q76+BAWANA!R76+BAWANA!S76+BAWANA!T76)/4000</f>
        <v>2.0000000000000002E-5</v>
      </c>
      <c r="H79" s="54">
        <f>(BAWANA!U76+BAWANA!V76)/4000</f>
        <v>0</v>
      </c>
      <c r="I79" s="54"/>
      <c r="J79" s="54">
        <f t="shared" si="9"/>
        <v>2.0000000000000002E-5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0.25</v>
      </c>
      <c r="C80" s="54"/>
      <c r="D80" s="54">
        <f t="shared" si="8"/>
        <v>0.33</v>
      </c>
      <c r="E80" s="55"/>
      <c r="F80" s="43"/>
      <c r="G80" s="54">
        <f>(BAWANA!Q77+BAWANA!R77+BAWANA!S77+BAWANA!T77)/4000</f>
        <v>2.0000000000000002E-5</v>
      </c>
      <c r="H80" s="54">
        <f>(BAWANA!U77+BAWANA!V77)/4000</f>
        <v>0</v>
      </c>
      <c r="I80" s="54"/>
      <c r="J80" s="54">
        <f t="shared" si="9"/>
        <v>2.0000000000000002E-5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0.25</v>
      </c>
      <c r="C81" s="54"/>
      <c r="D81" s="54">
        <f t="shared" si="8"/>
        <v>0.33</v>
      </c>
      <c r="E81" s="55"/>
      <c r="F81" s="43"/>
      <c r="G81" s="54">
        <f>(BAWANA!Q78+BAWANA!R78+BAWANA!S78+BAWANA!T78)/4000</f>
        <v>2.0000000000000002E-5</v>
      </c>
      <c r="H81" s="54">
        <f>(BAWANA!U78+BAWANA!V78)/4000</f>
        <v>0</v>
      </c>
      <c r="I81" s="54"/>
      <c r="J81" s="54">
        <f t="shared" si="9"/>
        <v>2.0000000000000002E-5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0.25</v>
      </c>
      <c r="C82" s="54"/>
      <c r="D82" s="54">
        <f t="shared" si="8"/>
        <v>0.33</v>
      </c>
      <c r="E82" s="55"/>
      <c r="F82" s="43"/>
      <c r="G82" s="54">
        <f>(BAWANA!Q79+BAWANA!R79+BAWANA!S79+BAWANA!T79)/4000</f>
        <v>2.0000000000000002E-5</v>
      </c>
      <c r="H82" s="54">
        <f>(BAWANA!U79+BAWANA!V79)/4000</f>
        <v>0</v>
      </c>
      <c r="I82" s="54"/>
      <c r="J82" s="54">
        <f t="shared" si="9"/>
        <v>2.0000000000000002E-5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0.25</v>
      </c>
      <c r="C83" s="54"/>
      <c r="D83" s="54">
        <f t="shared" si="8"/>
        <v>0.33</v>
      </c>
      <c r="E83" s="55"/>
      <c r="F83" s="43"/>
      <c r="G83" s="54">
        <f>(BAWANA!Q80+BAWANA!R80+BAWANA!S80+BAWANA!T80)/4000</f>
        <v>2.0000000000000002E-5</v>
      </c>
      <c r="H83" s="54">
        <f>(BAWANA!U80+BAWANA!V80)/4000</f>
        <v>0</v>
      </c>
      <c r="I83" s="54"/>
      <c r="J83" s="54">
        <f t="shared" si="9"/>
        <v>2.0000000000000002E-5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0.25</v>
      </c>
      <c r="C84" s="54"/>
      <c r="D84" s="54">
        <f t="shared" si="8"/>
        <v>0.33</v>
      </c>
      <c r="E84" s="55"/>
      <c r="F84" s="43"/>
      <c r="G84" s="54">
        <f>(BAWANA!Q81+BAWANA!R81+BAWANA!S81+BAWANA!T81)/4000</f>
        <v>2.0000000000000002E-5</v>
      </c>
      <c r="H84" s="54">
        <f>(BAWANA!U81+BAWANA!V81)/4000</f>
        <v>0</v>
      </c>
      <c r="I84" s="54"/>
      <c r="J84" s="54">
        <f t="shared" si="9"/>
        <v>2.0000000000000002E-5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0.25</v>
      </c>
      <c r="C85" s="54"/>
      <c r="D85" s="54">
        <f t="shared" si="8"/>
        <v>0.33</v>
      </c>
      <c r="E85" s="55"/>
      <c r="F85" s="43"/>
      <c r="G85" s="54">
        <f>(BAWANA!Q82+BAWANA!R82+BAWANA!S82+BAWANA!T82)/4000</f>
        <v>2.0000000000000002E-5</v>
      </c>
      <c r="H85" s="54">
        <f>(BAWANA!U82+BAWANA!V82)/4000</f>
        <v>0</v>
      </c>
      <c r="I85" s="54"/>
      <c r="J85" s="54">
        <f t="shared" si="9"/>
        <v>2.0000000000000002E-5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0.25</v>
      </c>
      <c r="C86" s="54"/>
      <c r="D86" s="54">
        <f t="shared" si="8"/>
        <v>0.33</v>
      </c>
      <c r="E86" s="55"/>
      <c r="F86" s="43"/>
      <c r="G86" s="54">
        <f>(BAWANA!Q83+BAWANA!R83+BAWANA!S83+BAWANA!T83)/4000</f>
        <v>2.0000000000000002E-5</v>
      </c>
      <c r="H86" s="54">
        <f>(BAWANA!U83+BAWANA!V83)/4000</f>
        <v>0</v>
      </c>
      <c r="I86" s="54"/>
      <c r="J86" s="54">
        <f t="shared" si="9"/>
        <v>2.0000000000000002E-5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0.25</v>
      </c>
      <c r="C87" s="54"/>
      <c r="D87" s="54">
        <f t="shared" si="8"/>
        <v>0.33</v>
      </c>
      <c r="E87" s="55"/>
      <c r="F87" s="43"/>
      <c r="G87" s="54">
        <f>(BAWANA!Q84+BAWANA!R84+BAWANA!S84+BAWANA!T84)/4000</f>
        <v>2.0000000000000002E-5</v>
      </c>
      <c r="H87" s="54">
        <f>(BAWANA!U84+BAWANA!V84)/4000</f>
        <v>0</v>
      </c>
      <c r="I87" s="54"/>
      <c r="J87" s="54">
        <f t="shared" si="9"/>
        <v>2.0000000000000002E-5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0.25</v>
      </c>
      <c r="C88" s="54"/>
      <c r="D88" s="54">
        <f t="shared" si="8"/>
        <v>0.33</v>
      </c>
      <c r="E88" s="55"/>
      <c r="F88" s="43"/>
      <c r="G88" s="54">
        <f>(BAWANA!Q85+BAWANA!R85+BAWANA!S85+BAWANA!T85)/4000</f>
        <v>2.0000000000000002E-5</v>
      </c>
      <c r="H88" s="54">
        <f>(BAWANA!U85+BAWANA!V85)/4000</f>
        <v>0</v>
      </c>
      <c r="I88" s="54"/>
      <c r="J88" s="54">
        <f t="shared" si="9"/>
        <v>2.0000000000000002E-5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0.25</v>
      </c>
      <c r="C89" s="54"/>
      <c r="D89" s="54">
        <f t="shared" si="8"/>
        <v>0.33</v>
      </c>
      <c r="E89" s="55"/>
      <c r="F89" s="43"/>
      <c r="G89" s="54">
        <f>(BAWANA!Q86+BAWANA!R86+BAWANA!S86+BAWANA!T86)/4000</f>
        <v>2.0000000000000002E-5</v>
      </c>
      <c r="H89" s="54">
        <f>(BAWANA!U86+BAWANA!V86)/4000</f>
        <v>0</v>
      </c>
      <c r="I89" s="54"/>
      <c r="J89" s="54">
        <f t="shared" si="9"/>
        <v>2.0000000000000002E-5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0.25</v>
      </c>
      <c r="C90" s="54"/>
      <c r="D90" s="54">
        <f t="shared" si="8"/>
        <v>0.33</v>
      </c>
      <c r="E90" s="55"/>
      <c r="F90" s="43"/>
      <c r="G90" s="54">
        <f>(BAWANA!Q87+BAWANA!R87+BAWANA!S87+BAWANA!T87)/4000</f>
        <v>2.0000000000000002E-5</v>
      </c>
      <c r="H90" s="54">
        <f>(BAWANA!U87+BAWANA!V87)/4000</f>
        <v>0</v>
      </c>
      <c r="I90" s="54"/>
      <c r="J90" s="54">
        <f t="shared" si="9"/>
        <v>2.0000000000000002E-5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0.25</v>
      </c>
      <c r="C91" s="54"/>
      <c r="D91" s="54">
        <f t="shared" si="8"/>
        <v>0.33</v>
      </c>
      <c r="E91" s="55"/>
      <c r="F91" s="43"/>
      <c r="G91" s="54">
        <f>(BAWANA!Q88+BAWANA!R88+BAWANA!S88+BAWANA!T88)/4000</f>
        <v>2.0000000000000002E-5</v>
      </c>
      <c r="H91" s="54">
        <f>(BAWANA!U88+BAWANA!V88)/4000</f>
        <v>0</v>
      </c>
      <c r="I91" s="54"/>
      <c r="J91" s="54">
        <f t="shared" si="9"/>
        <v>2.0000000000000002E-5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0.25</v>
      </c>
      <c r="C92" s="54"/>
      <c r="D92" s="54">
        <f t="shared" si="8"/>
        <v>0.33</v>
      </c>
      <c r="E92" s="55"/>
      <c r="F92" s="43"/>
      <c r="G92" s="54">
        <f>(BAWANA!Q89+BAWANA!R89+BAWANA!S89+BAWANA!T89)/4000</f>
        <v>2.0000000000000002E-5</v>
      </c>
      <c r="H92" s="54">
        <f>(BAWANA!U89+BAWANA!V89)/4000</f>
        <v>0</v>
      </c>
      <c r="I92" s="54"/>
      <c r="J92" s="54">
        <f t="shared" si="9"/>
        <v>2.0000000000000002E-5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0.25</v>
      </c>
      <c r="C93" s="54"/>
      <c r="D93" s="54">
        <f t="shared" si="8"/>
        <v>0.33</v>
      </c>
      <c r="E93" s="55"/>
      <c r="F93" s="43"/>
      <c r="G93" s="54">
        <f>(BAWANA!Q90+BAWANA!R90+BAWANA!S90+BAWANA!T90)/4000</f>
        <v>2.0000000000000002E-5</v>
      </c>
      <c r="H93" s="54">
        <f>(BAWANA!U90+BAWANA!V90)/4000</f>
        <v>0</v>
      </c>
      <c r="I93" s="54"/>
      <c r="J93" s="54">
        <f t="shared" si="9"/>
        <v>2.0000000000000002E-5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0.25</v>
      </c>
      <c r="C94" s="54"/>
      <c r="D94" s="54">
        <f t="shared" si="8"/>
        <v>0.33</v>
      </c>
      <c r="E94" s="55"/>
      <c r="F94" s="43"/>
      <c r="G94" s="54">
        <f>(BAWANA!Q91+BAWANA!R91+BAWANA!S91+BAWANA!T91)/4000</f>
        <v>2.0000000000000002E-5</v>
      </c>
      <c r="H94" s="54">
        <f>(BAWANA!U91+BAWANA!V91)/4000</f>
        <v>0</v>
      </c>
      <c r="I94" s="54"/>
      <c r="J94" s="54">
        <f t="shared" si="9"/>
        <v>2.0000000000000002E-5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0.25</v>
      </c>
      <c r="C95" s="54"/>
      <c r="D95" s="54">
        <f t="shared" si="8"/>
        <v>0.33</v>
      </c>
      <c r="E95" s="55"/>
      <c r="F95" s="43"/>
      <c r="G95" s="54">
        <f>(BAWANA!Q92+BAWANA!R92+BAWANA!S92+BAWANA!T92)/4000</f>
        <v>2.0000000000000002E-5</v>
      </c>
      <c r="H95" s="54">
        <f>(BAWANA!U92+BAWANA!V92)/4000</f>
        <v>0</v>
      </c>
      <c r="I95" s="54"/>
      <c r="J95" s="54">
        <f t="shared" si="9"/>
        <v>2.0000000000000002E-5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0.25</v>
      </c>
      <c r="C96" s="54"/>
      <c r="D96" s="54">
        <f t="shared" si="8"/>
        <v>0.33</v>
      </c>
      <c r="E96" s="55"/>
      <c r="F96" s="43"/>
      <c r="G96" s="54">
        <f>(BAWANA!Q93+BAWANA!R93+BAWANA!S93+BAWANA!T93)/4000</f>
        <v>2.0000000000000002E-5</v>
      </c>
      <c r="H96" s="54">
        <f>(BAWANA!U93+BAWANA!V93)/4000</f>
        <v>0</v>
      </c>
      <c r="I96" s="54"/>
      <c r="J96" s="54">
        <f t="shared" si="9"/>
        <v>2.0000000000000002E-5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0.25</v>
      </c>
      <c r="C97" s="54"/>
      <c r="D97" s="54">
        <f t="shared" si="8"/>
        <v>0.33</v>
      </c>
      <c r="E97" s="55"/>
      <c r="F97" s="43"/>
      <c r="G97" s="54">
        <f>(BAWANA!Q94+BAWANA!R94+BAWANA!S94+BAWANA!T94)/4000</f>
        <v>2.0000000000000002E-5</v>
      </c>
      <c r="H97" s="54">
        <f>(BAWANA!U94+BAWANA!V94)/4000</f>
        <v>0</v>
      </c>
      <c r="I97" s="54"/>
      <c r="J97" s="54">
        <f t="shared" si="9"/>
        <v>2.0000000000000002E-5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0.25</v>
      </c>
      <c r="C98" s="54"/>
      <c r="D98" s="54">
        <f t="shared" si="8"/>
        <v>0.33</v>
      </c>
      <c r="E98" s="55"/>
      <c r="F98" s="43"/>
      <c r="G98" s="54">
        <f>(BAWANA!Q95+BAWANA!R95+BAWANA!S95+BAWANA!T95)/4000</f>
        <v>2.0000000000000002E-5</v>
      </c>
      <c r="H98" s="54">
        <f>(BAWANA!U95+BAWANA!V95)/4000</f>
        <v>0</v>
      </c>
      <c r="I98" s="54"/>
      <c r="J98" s="54">
        <f t="shared" si="9"/>
        <v>2.0000000000000002E-5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0.25</v>
      </c>
      <c r="C99" s="54"/>
      <c r="D99" s="54">
        <f t="shared" si="8"/>
        <v>0.33</v>
      </c>
      <c r="E99" s="55"/>
      <c r="F99" s="43"/>
      <c r="G99" s="54">
        <f>(BAWANA!Q96+BAWANA!R96+BAWANA!S96+BAWANA!T96)/4000</f>
        <v>2.0000000000000002E-5</v>
      </c>
      <c r="H99" s="54">
        <f>(BAWANA!U96+BAWANA!V96)/4000</f>
        <v>0</v>
      </c>
      <c r="I99" s="54"/>
      <c r="J99" s="54">
        <f t="shared" si="9"/>
        <v>2.0000000000000002E-5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0.25</v>
      </c>
      <c r="C100" s="54"/>
      <c r="D100" s="54">
        <f t="shared" si="8"/>
        <v>0.33</v>
      </c>
      <c r="E100" s="55"/>
      <c r="F100" s="43"/>
      <c r="G100" s="54">
        <f>(BAWANA!Q97+BAWANA!R97+BAWANA!S97+BAWANA!T97)/4000</f>
        <v>2.0000000000000002E-5</v>
      </c>
      <c r="H100" s="54">
        <f>(BAWANA!U97+BAWANA!V97)/4000</f>
        <v>0</v>
      </c>
      <c r="I100" s="54"/>
      <c r="J100" s="54">
        <f t="shared" si="9"/>
        <v>2.0000000000000002E-5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0.25</v>
      </c>
      <c r="C101" s="54"/>
      <c r="D101" s="54">
        <f t="shared" si="8"/>
        <v>0.33</v>
      </c>
      <c r="E101" s="55"/>
      <c r="F101" s="43"/>
      <c r="G101" s="54">
        <f>(BAWANA!Q98+BAWANA!R98+BAWANA!S98+BAWANA!T98)/4000</f>
        <v>2.0000000000000002E-5</v>
      </c>
      <c r="H101" s="54">
        <f>(BAWANA!U98+BAWANA!V98)/4000</f>
        <v>0</v>
      </c>
      <c r="I101" s="54"/>
      <c r="J101" s="54">
        <f t="shared" si="9"/>
        <v>2.0000000000000002E-5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</v>
      </c>
      <c r="C102" s="54">
        <f t="shared" si="14"/>
        <v>0</v>
      </c>
      <c r="D102" s="54">
        <f t="shared" si="14"/>
        <v>31.679999999999922</v>
      </c>
      <c r="E102" s="54">
        <f t="shared" si="14"/>
        <v>0</v>
      </c>
      <c r="F102" s="54">
        <f t="shared" si="14"/>
        <v>0</v>
      </c>
      <c r="G102" s="54">
        <f t="shared" si="14"/>
        <v>1.9200000000000037E-3</v>
      </c>
      <c r="H102" s="54">
        <f t="shared" si="14"/>
        <v>0</v>
      </c>
      <c r="I102" s="54"/>
      <c r="J102" s="54">
        <f t="shared" si="14"/>
        <v>1.9200000000000037E-3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N3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2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494</v>
      </c>
      <c r="X1" t="s">
        <v>150</v>
      </c>
      <c r="Y1" t="s">
        <v>496</v>
      </c>
      <c r="Z1" t="s">
        <v>497</v>
      </c>
      <c r="AA1" t="s">
        <v>498</v>
      </c>
      <c r="AB1" t="s">
        <v>499</v>
      </c>
      <c r="AC1" t="s">
        <v>496</v>
      </c>
      <c r="AD1" t="s">
        <v>500</v>
      </c>
      <c r="AE1" t="s">
        <v>501</v>
      </c>
      <c r="AF1" t="s">
        <v>502</v>
      </c>
      <c r="AG1" t="s">
        <v>496</v>
      </c>
      <c r="AH1" t="s">
        <v>496</v>
      </c>
      <c r="AI1" t="s">
        <v>503</v>
      </c>
      <c r="AJ1" t="s">
        <v>150</v>
      </c>
      <c r="AK1" t="s">
        <v>505</v>
      </c>
      <c r="AL1" t="s">
        <v>150</v>
      </c>
      <c r="AM1" t="s">
        <v>496</v>
      </c>
      <c r="AN1" t="s">
        <v>507</v>
      </c>
      <c r="AO1" t="s">
        <v>496</v>
      </c>
      <c r="AP1" t="s">
        <v>507</v>
      </c>
      <c r="AQ1" t="s">
        <v>150</v>
      </c>
      <c r="AR1" t="s">
        <v>509</v>
      </c>
      <c r="AS1" t="s">
        <v>496</v>
      </c>
      <c r="AT1" t="s">
        <v>496</v>
      </c>
      <c r="AU1" t="s">
        <v>496</v>
      </c>
      <c r="AV1" t="s">
        <v>510</v>
      </c>
      <c r="AW1" t="s">
        <v>511</v>
      </c>
      <c r="AX1" t="s">
        <v>512</v>
      </c>
      <c r="AY1" t="s">
        <v>513</v>
      </c>
      <c r="AZ1" t="s">
        <v>513</v>
      </c>
    </row>
    <row r="2" spans="1:52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45050</v>
      </c>
      <c r="W2" s="30" t="s">
        <v>405</v>
      </c>
      <c r="X2" t="s">
        <v>495</v>
      </c>
      <c r="Y2" t="s">
        <v>240</v>
      </c>
      <c r="Z2" t="s">
        <v>149</v>
      </c>
      <c r="AA2" t="s">
        <v>391</v>
      </c>
      <c r="AB2" t="s">
        <v>153</v>
      </c>
      <c r="AC2" t="s">
        <v>269</v>
      </c>
      <c r="AD2" t="s">
        <v>150</v>
      </c>
      <c r="AE2" t="s">
        <v>149</v>
      </c>
      <c r="AF2" t="s">
        <v>153</v>
      </c>
      <c r="AG2" t="s">
        <v>282</v>
      </c>
      <c r="AH2" t="s">
        <v>281</v>
      </c>
      <c r="AI2" t="s">
        <v>149</v>
      </c>
      <c r="AJ2" t="s">
        <v>504</v>
      </c>
      <c r="AK2" t="s">
        <v>152</v>
      </c>
      <c r="AL2" t="s">
        <v>506</v>
      </c>
      <c r="AM2" t="s">
        <v>232</v>
      </c>
      <c r="AN2" t="s">
        <v>150</v>
      </c>
      <c r="AO2" t="s">
        <v>237</v>
      </c>
      <c r="AP2" t="s">
        <v>150</v>
      </c>
      <c r="AQ2" t="s">
        <v>508</v>
      </c>
      <c r="AR2" t="s">
        <v>149</v>
      </c>
      <c r="AS2" t="s">
        <v>283</v>
      </c>
      <c r="AT2" t="s">
        <v>268</v>
      </c>
      <c r="AU2" t="s">
        <v>270</v>
      </c>
      <c r="AV2" t="s">
        <v>153</v>
      </c>
      <c r="AW2" t="s">
        <v>152</v>
      </c>
      <c r="AX2" t="s">
        <v>246</v>
      </c>
      <c r="AY2" t="s">
        <v>150</v>
      </c>
      <c r="AZ2" t="s">
        <v>149</v>
      </c>
    </row>
    <row r="3" spans="1:52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456.28999999999996</v>
      </c>
      <c r="I3" s="95">
        <v>62.019999999999996</v>
      </c>
      <c r="J3" s="95">
        <v>125.48</v>
      </c>
      <c r="K3" s="95">
        <v>69.59</v>
      </c>
      <c r="L3" s="95">
        <v>0</v>
      </c>
      <c r="M3" s="114">
        <v>0</v>
      </c>
      <c r="N3" s="113">
        <v>0</v>
      </c>
      <c r="O3" s="95">
        <v>48.5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0</v>
      </c>
      <c r="Y3">
        <v>0.56000000000000005</v>
      </c>
      <c r="Z3">
        <v>214.83</v>
      </c>
      <c r="AA3">
        <v>2.9</v>
      </c>
      <c r="AB3">
        <v>41.56</v>
      </c>
      <c r="AC3">
        <v>0.42</v>
      </c>
      <c r="AD3">
        <v>12.66</v>
      </c>
      <c r="AE3">
        <v>115.98</v>
      </c>
      <c r="AF3">
        <v>67.08</v>
      </c>
      <c r="AG3">
        <v>0.72</v>
      </c>
      <c r="AH3">
        <v>0.37</v>
      </c>
      <c r="AI3">
        <v>42.97</v>
      </c>
      <c r="AJ3">
        <v>10</v>
      </c>
      <c r="AK3">
        <v>6.77</v>
      </c>
      <c r="AL3">
        <v>30</v>
      </c>
      <c r="AM3">
        <v>0.64</v>
      </c>
      <c r="AN3">
        <v>12.25</v>
      </c>
      <c r="AO3">
        <v>0.42</v>
      </c>
      <c r="AP3">
        <v>36.47</v>
      </c>
      <c r="AQ3">
        <v>8.5</v>
      </c>
      <c r="AR3">
        <v>48.32</v>
      </c>
      <c r="AS3">
        <v>0.36</v>
      </c>
      <c r="AT3">
        <v>0.7</v>
      </c>
      <c r="AU3">
        <v>0.64</v>
      </c>
      <c r="AV3">
        <v>16.420000000000002</v>
      </c>
      <c r="AW3">
        <v>62.82</v>
      </c>
      <c r="AX3">
        <v>27.52</v>
      </c>
      <c r="AY3">
        <v>0</v>
      </c>
      <c r="AZ3">
        <v>0</v>
      </c>
    </row>
    <row r="4" spans="1:52">
      <c r="A4" t="s">
        <v>240</v>
      </c>
      <c r="B4" t="s">
        <v>232</v>
      </c>
      <c r="C4" t="s">
        <v>234</v>
      </c>
      <c r="G4" t="s">
        <v>46</v>
      </c>
      <c r="H4" s="115">
        <v>456.28999999999996</v>
      </c>
      <c r="I4" s="88">
        <v>62.019999999999996</v>
      </c>
      <c r="J4" s="88">
        <v>125.48</v>
      </c>
      <c r="K4" s="88">
        <v>69.59</v>
      </c>
      <c r="L4" s="88">
        <v>0</v>
      </c>
      <c r="M4" s="116">
        <v>0</v>
      </c>
      <c r="N4" s="115">
        <v>0</v>
      </c>
      <c r="O4" s="88">
        <v>48.5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0</v>
      </c>
      <c r="Y4">
        <v>0.56000000000000005</v>
      </c>
      <c r="Z4">
        <v>214.83</v>
      </c>
      <c r="AA4">
        <v>2.9</v>
      </c>
      <c r="AB4">
        <v>41.56</v>
      </c>
      <c r="AC4">
        <v>0.42</v>
      </c>
      <c r="AD4">
        <v>12.66</v>
      </c>
      <c r="AE4">
        <v>115.98</v>
      </c>
      <c r="AF4">
        <v>67.08</v>
      </c>
      <c r="AG4">
        <v>0.72</v>
      </c>
      <c r="AH4">
        <v>0.37</v>
      </c>
      <c r="AI4">
        <v>42.97</v>
      </c>
      <c r="AJ4">
        <v>10</v>
      </c>
      <c r="AK4">
        <v>6.77</v>
      </c>
      <c r="AL4">
        <v>30</v>
      </c>
      <c r="AM4">
        <v>0.64</v>
      </c>
      <c r="AN4">
        <v>12.25</v>
      </c>
      <c r="AO4">
        <v>0.42</v>
      </c>
      <c r="AP4">
        <v>36.47</v>
      </c>
      <c r="AQ4">
        <v>8.5</v>
      </c>
      <c r="AR4">
        <v>48.32</v>
      </c>
      <c r="AS4">
        <v>0.36</v>
      </c>
      <c r="AT4">
        <v>0.7</v>
      </c>
      <c r="AU4">
        <v>0.64</v>
      </c>
      <c r="AV4">
        <v>16.420000000000002</v>
      </c>
      <c r="AW4">
        <v>62.82</v>
      </c>
      <c r="AX4">
        <v>27.52</v>
      </c>
      <c r="AY4">
        <v>0</v>
      </c>
      <c r="AZ4">
        <v>0</v>
      </c>
    </row>
    <row r="5" spans="1:52">
      <c r="A5" t="s">
        <v>241</v>
      </c>
      <c r="B5" t="s">
        <v>233</v>
      </c>
      <c r="C5" t="s">
        <v>235</v>
      </c>
      <c r="G5" t="s">
        <v>47</v>
      </c>
      <c r="H5" s="115">
        <v>456.28999999999996</v>
      </c>
      <c r="I5" s="88">
        <v>62.019999999999996</v>
      </c>
      <c r="J5" s="88">
        <v>125.48</v>
      </c>
      <c r="K5" s="88">
        <v>69.59</v>
      </c>
      <c r="L5" s="88">
        <v>0</v>
      </c>
      <c r="M5" s="116">
        <v>0</v>
      </c>
      <c r="N5" s="115">
        <v>0</v>
      </c>
      <c r="O5" s="88">
        <v>48.5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0</v>
      </c>
      <c r="Y5">
        <v>0.56000000000000005</v>
      </c>
      <c r="Z5">
        <v>214.83</v>
      </c>
      <c r="AA5">
        <v>2.9</v>
      </c>
      <c r="AB5">
        <v>41.56</v>
      </c>
      <c r="AC5">
        <v>0.42</v>
      </c>
      <c r="AD5">
        <v>12.66</v>
      </c>
      <c r="AE5">
        <v>115.98</v>
      </c>
      <c r="AF5">
        <v>67.08</v>
      </c>
      <c r="AG5">
        <v>0.72</v>
      </c>
      <c r="AH5">
        <v>0.37</v>
      </c>
      <c r="AI5">
        <v>42.97</v>
      </c>
      <c r="AJ5">
        <v>10</v>
      </c>
      <c r="AK5">
        <v>6.77</v>
      </c>
      <c r="AL5">
        <v>30</v>
      </c>
      <c r="AM5">
        <v>0.64</v>
      </c>
      <c r="AN5">
        <v>12.25</v>
      </c>
      <c r="AO5">
        <v>0.42</v>
      </c>
      <c r="AP5">
        <v>36.47</v>
      </c>
      <c r="AQ5">
        <v>8.5</v>
      </c>
      <c r="AR5">
        <v>48.32</v>
      </c>
      <c r="AS5">
        <v>0.36</v>
      </c>
      <c r="AT5">
        <v>0.7</v>
      </c>
      <c r="AU5">
        <v>0.64</v>
      </c>
      <c r="AV5">
        <v>16.420000000000002</v>
      </c>
      <c r="AW5">
        <v>62.82</v>
      </c>
      <c r="AX5">
        <v>27.52</v>
      </c>
      <c r="AY5">
        <v>0</v>
      </c>
      <c r="AZ5">
        <v>0</v>
      </c>
    </row>
    <row r="6" spans="1:52">
      <c r="A6" t="s">
        <v>242</v>
      </c>
      <c r="B6" t="s">
        <v>264</v>
      </c>
      <c r="C6" t="s">
        <v>236</v>
      </c>
      <c r="G6" t="s">
        <v>48</v>
      </c>
      <c r="H6" s="115">
        <v>456.28999999999996</v>
      </c>
      <c r="I6" s="88">
        <v>62.019999999999996</v>
      </c>
      <c r="J6" s="88">
        <v>125.48</v>
      </c>
      <c r="K6" s="88">
        <v>69.59</v>
      </c>
      <c r="L6" s="88">
        <v>0</v>
      </c>
      <c r="M6" s="116">
        <v>0</v>
      </c>
      <c r="N6" s="115">
        <v>0</v>
      </c>
      <c r="O6" s="88">
        <v>48.5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0</v>
      </c>
      <c r="Y6">
        <v>0.56000000000000005</v>
      </c>
      <c r="Z6">
        <v>214.83</v>
      </c>
      <c r="AA6">
        <v>2.9</v>
      </c>
      <c r="AB6">
        <v>41.56</v>
      </c>
      <c r="AC6">
        <v>0.42</v>
      </c>
      <c r="AD6">
        <v>12.66</v>
      </c>
      <c r="AE6">
        <v>115.98</v>
      </c>
      <c r="AF6">
        <v>67.08</v>
      </c>
      <c r="AG6">
        <v>0.72</v>
      </c>
      <c r="AH6">
        <v>0.37</v>
      </c>
      <c r="AI6">
        <v>42.97</v>
      </c>
      <c r="AJ6">
        <v>10</v>
      </c>
      <c r="AK6">
        <v>6.77</v>
      </c>
      <c r="AL6">
        <v>30</v>
      </c>
      <c r="AM6">
        <v>0.64</v>
      </c>
      <c r="AN6">
        <v>12.25</v>
      </c>
      <c r="AO6">
        <v>0.42</v>
      </c>
      <c r="AP6">
        <v>36.47</v>
      </c>
      <c r="AQ6">
        <v>8.5</v>
      </c>
      <c r="AR6">
        <v>48.32</v>
      </c>
      <c r="AS6">
        <v>0.36</v>
      </c>
      <c r="AT6">
        <v>0.7</v>
      </c>
      <c r="AU6">
        <v>0.64</v>
      </c>
      <c r="AV6">
        <v>16.420000000000002</v>
      </c>
      <c r="AW6">
        <v>62.82</v>
      </c>
      <c r="AX6">
        <v>27.52</v>
      </c>
      <c r="AY6">
        <v>0</v>
      </c>
      <c r="AZ6">
        <v>0</v>
      </c>
    </row>
    <row r="7" spans="1:52">
      <c r="A7" t="s">
        <v>243</v>
      </c>
      <c r="B7" t="s">
        <v>299</v>
      </c>
      <c r="C7" t="s">
        <v>265</v>
      </c>
      <c r="G7" t="s">
        <v>49</v>
      </c>
      <c r="H7" s="115">
        <v>456.28999999999996</v>
      </c>
      <c r="I7" s="88">
        <v>62.019999999999996</v>
      </c>
      <c r="J7" s="88">
        <v>125.39</v>
      </c>
      <c r="K7" s="88">
        <v>69.59</v>
      </c>
      <c r="L7" s="88">
        <v>0</v>
      </c>
      <c r="M7" s="116">
        <v>0</v>
      </c>
      <c r="N7" s="115">
        <v>0</v>
      </c>
      <c r="O7" s="88">
        <v>48.5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0</v>
      </c>
      <c r="Y7">
        <v>0.56000000000000005</v>
      </c>
      <c r="Z7">
        <v>214.83</v>
      </c>
      <c r="AA7">
        <v>2.9</v>
      </c>
      <c r="AB7">
        <v>41.56</v>
      </c>
      <c r="AC7">
        <v>0.42</v>
      </c>
      <c r="AD7">
        <v>12.66</v>
      </c>
      <c r="AE7">
        <v>115.98</v>
      </c>
      <c r="AF7">
        <v>67.08</v>
      </c>
      <c r="AG7">
        <v>0.72</v>
      </c>
      <c r="AH7">
        <v>0.37</v>
      </c>
      <c r="AI7">
        <v>42.97</v>
      </c>
      <c r="AJ7">
        <v>10</v>
      </c>
      <c r="AK7">
        <v>6.77</v>
      </c>
      <c r="AL7">
        <v>30</v>
      </c>
      <c r="AM7">
        <v>0.64</v>
      </c>
      <c r="AN7">
        <v>12.25</v>
      </c>
      <c r="AO7">
        <v>0.42</v>
      </c>
      <c r="AP7">
        <v>36.47</v>
      </c>
      <c r="AQ7">
        <v>8.5</v>
      </c>
      <c r="AR7">
        <v>48.32</v>
      </c>
      <c r="AS7">
        <v>0.36</v>
      </c>
      <c r="AT7">
        <v>0.7</v>
      </c>
      <c r="AU7">
        <v>0.64</v>
      </c>
      <c r="AV7">
        <v>16.329999999999998</v>
      </c>
      <c r="AW7">
        <v>62.82</v>
      </c>
      <c r="AX7">
        <v>27.52</v>
      </c>
      <c r="AY7">
        <v>0</v>
      </c>
      <c r="AZ7">
        <v>0</v>
      </c>
    </row>
    <row r="8" spans="1:52">
      <c r="A8" t="s">
        <v>244</v>
      </c>
      <c r="B8" t="s">
        <v>341</v>
      </c>
      <c r="C8" t="s">
        <v>237</v>
      </c>
      <c r="G8" t="s">
        <v>50</v>
      </c>
      <c r="H8" s="115">
        <v>456.28999999999996</v>
      </c>
      <c r="I8" s="88">
        <v>62.019999999999996</v>
      </c>
      <c r="J8" s="88">
        <v>125.39</v>
      </c>
      <c r="K8" s="88">
        <v>69.59</v>
      </c>
      <c r="L8" s="88">
        <v>0</v>
      </c>
      <c r="M8" s="116">
        <v>0</v>
      </c>
      <c r="N8" s="115">
        <v>0</v>
      </c>
      <c r="O8" s="88">
        <v>48.5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0</v>
      </c>
      <c r="Y8">
        <v>0.56000000000000005</v>
      </c>
      <c r="Z8">
        <v>214.83</v>
      </c>
      <c r="AA8">
        <v>2.9</v>
      </c>
      <c r="AB8">
        <v>41.56</v>
      </c>
      <c r="AC8">
        <v>0.42</v>
      </c>
      <c r="AD8">
        <v>12.66</v>
      </c>
      <c r="AE8">
        <v>115.98</v>
      </c>
      <c r="AF8">
        <v>67.08</v>
      </c>
      <c r="AG8">
        <v>0.72</v>
      </c>
      <c r="AH8">
        <v>0.37</v>
      </c>
      <c r="AI8">
        <v>42.97</v>
      </c>
      <c r="AJ8">
        <v>10</v>
      </c>
      <c r="AK8">
        <v>6.77</v>
      </c>
      <c r="AL8">
        <v>30</v>
      </c>
      <c r="AM8">
        <v>0.64</v>
      </c>
      <c r="AN8">
        <v>12.25</v>
      </c>
      <c r="AO8">
        <v>0.42</v>
      </c>
      <c r="AP8">
        <v>36.47</v>
      </c>
      <c r="AQ8">
        <v>8.5</v>
      </c>
      <c r="AR8">
        <v>48.32</v>
      </c>
      <c r="AS8">
        <v>0.36</v>
      </c>
      <c r="AT8">
        <v>0.7</v>
      </c>
      <c r="AU8">
        <v>0.64</v>
      </c>
      <c r="AV8">
        <v>16.329999999999998</v>
      </c>
      <c r="AW8">
        <v>62.82</v>
      </c>
      <c r="AX8">
        <v>27.52</v>
      </c>
      <c r="AY8">
        <v>0</v>
      </c>
      <c r="AZ8">
        <v>0</v>
      </c>
    </row>
    <row r="9" spans="1:52">
      <c r="A9" t="s">
        <v>245</v>
      </c>
      <c r="B9" t="s">
        <v>361</v>
      </c>
      <c r="C9" t="s">
        <v>238</v>
      </c>
      <c r="G9" t="s">
        <v>51</v>
      </c>
      <c r="H9" s="115">
        <v>456.28999999999996</v>
      </c>
      <c r="I9" s="88">
        <v>62.019999999999996</v>
      </c>
      <c r="J9" s="88">
        <v>125.39</v>
      </c>
      <c r="K9" s="88">
        <v>69.59</v>
      </c>
      <c r="L9" s="88">
        <v>0</v>
      </c>
      <c r="M9" s="116">
        <v>0</v>
      </c>
      <c r="N9" s="115">
        <v>0</v>
      </c>
      <c r="O9" s="88">
        <v>48.5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0</v>
      </c>
      <c r="Y9">
        <v>0.56000000000000005</v>
      </c>
      <c r="Z9">
        <v>214.83</v>
      </c>
      <c r="AA9">
        <v>2.9</v>
      </c>
      <c r="AB9">
        <v>41.56</v>
      </c>
      <c r="AC9">
        <v>0.42</v>
      </c>
      <c r="AD9">
        <v>12.66</v>
      </c>
      <c r="AE9">
        <v>115.98</v>
      </c>
      <c r="AF9">
        <v>67.08</v>
      </c>
      <c r="AG9">
        <v>0.72</v>
      </c>
      <c r="AH9">
        <v>0.37</v>
      </c>
      <c r="AI9">
        <v>42.97</v>
      </c>
      <c r="AJ9">
        <v>10</v>
      </c>
      <c r="AK9">
        <v>6.77</v>
      </c>
      <c r="AL9">
        <v>30</v>
      </c>
      <c r="AM9">
        <v>0.64</v>
      </c>
      <c r="AN9">
        <v>12.25</v>
      </c>
      <c r="AO9">
        <v>0.42</v>
      </c>
      <c r="AP9">
        <v>36.47</v>
      </c>
      <c r="AQ9">
        <v>8.5</v>
      </c>
      <c r="AR9">
        <v>48.32</v>
      </c>
      <c r="AS9">
        <v>0.36</v>
      </c>
      <c r="AT9">
        <v>0.7</v>
      </c>
      <c r="AU9">
        <v>0.64</v>
      </c>
      <c r="AV9">
        <v>16.329999999999998</v>
      </c>
      <c r="AW9">
        <v>62.82</v>
      </c>
      <c r="AX9">
        <v>27.52</v>
      </c>
      <c r="AY9">
        <v>0</v>
      </c>
      <c r="AZ9">
        <v>0</v>
      </c>
    </row>
    <row r="10" spans="1:52">
      <c r="A10" t="s">
        <v>266</v>
      </c>
      <c r="C10" t="s">
        <v>239</v>
      </c>
      <c r="G10" t="s">
        <v>52</v>
      </c>
      <c r="H10" s="115">
        <v>456.28999999999996</v>
      </c>
      <c r="I10" s="88">
        <v>62.019999999999996</v>
      </c>
      <c r="J10" s="88">
        <v>125.39</v>
      </c>
      <c r="K10" s="88">
        <v>69.59</v>
      </c>
      <c r="L10" s="88">
        <v>0</v>
      </c>
      <c r="M10" s="116">
        <v>0</v>
      </c>
      <c r="N10" s="115">
        <v>0</v>
      </c>
      <c r="O10" s="88">
        <v>48.5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0</v>
      </c>
      <c r="Y10">
        <v>0.56000000000000005</v>
      </c>
      <c r="Z10">
        <v>214.83</v>
      </c>
      <c r="AA10">
        <v>2.9</v>
      </c>
      <c r="AB10">
        <v>41.56</v>
      </c>
      <c r="AC10">
        <v>0.42</v>
      </c>
      <c r="AD10">
        <v>12.66</v>
      </c>
      <c r="AE10">
        <v>115.98</v>
      </c>
      <c r="AF10">
        <v>67.08</v>
      </c>
      <c r="AG10">
        <v>0.72</v>
      </c>
      <c r="AH10">
        <v>0.37</v>
      </c>
      <c r="AI10">
        <v>42.97</v>
      </c>
      <c r="AJ10">
        <v>10</v>
      </c>
      <c r="AK10">
        <v>6.77</v>
      </c>
      <c r="AL10">
        <v>30</v>
      </c>
      <c r="AM10">
        <v>0.64</v>
      </c>
      <c r="AN10">
        <v>12.25</v>
      </c>
      <c r="AO10">
        <v>0.42</v>
      </c>
      <c r="AP10">
        <v>36.47</v>
      </c>
      <c r="AQ10">
        <v>8.5</v>
      </c>
      <c r="AR10">
        <v>48.32</v>
      </c>
      <c r="AS10">
        <v>0.36</v>
      </c>
      <c r="AT10">
        <v>0.7</v>
      </c>
      <c r="AU10">
        <v>0.64</v>
      </c>
      <c r="AV10">
        <v>16.329999999999998</v>
      </c>
      <c r="AW10">
        <v>62.82</v>
      </c>
      <c r="AX10">
        <v>27.52</v>
      </c>
      <c r="AY10">
        <v>0</v>
      </c>
      <c r="AZ10">
        <v>0</v>
      </c>
    </row>
    <row r="11" spans="1:52">
      <c r="A11" t="s">
        <v>246</v>
      </c>
      <c r="C11" t="s">
        <v>342</v>
      </c>
      <c r="G11" t="s">
        <v>53</v>
      </c>
      <c r="H11" s="115">
        <v>456.28999999999996</v>
      </c>
      <c r="I11" s="88">
        <v>62.019999999999996</v>
      </c>
      <c r="J11" s="88">
        <v>125.3</v>
      </c>
      <c r="K11" s="88">
        <v>69.59</v>
      </c>
      <c r="L11" s="88">
        <v>0</v>
      </c>
      <c r="M11" s="116">
        <v>0</v>
      </c>
      <c r="N11" s="115">
        <v>0</v>
      </c>
      <c r="O11" s="88">
        <v>48.5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0</v>
      </c>
      <c r="Y11">
        <v>0.56000000000000005</v>
      </c>
      <c r="Z11">
        <v>214.83</v>
      </c>
      <c r="AA11">
        <v>2.9</v>
      </c>
      <c r="AB11">
        <v>41.56</v>
      </c>
      <c r="AC11">
        <v>0.42</v>
      </c>
      <c r="AD11">
        <v>12.66</v>
      </c>
      <c r="AE11">
        <v>115.98</v>
      </c>
      <c r="AF11">
        <v>67.08</v>
      </c>
      <c r="AG11">
        <v>0.72</v>
      </c>
      <c r="AH11">
        <v>0.37</v>
      </c>
      <c r="AI11">
        <v>42.97</v>
      </c>
      <c r="AJ11">
        <v>10</v>
      </c>
      <c r="AK11">
        <v>6.77</v>
      </c>
      <c r="AL11">
        <v>30</v>
      </c>
      <c r="AM11">
        <v>0.64</v>
      </c>
      <c r="AN11">
        <v>12.25</v>
      </c>
      <c r="AO11">
        <v>0.42</v>
      </c>
      <c r="AP11">
        <v>36.47</v>
      </c>
      <c r="AQ11">
        <v>8.5</v>
      </c>
      <c r="AR11">
        <v>48.32</v>
      </c>
      <c r="AS11">
        <v>0.36</v>
      </c>
      <c r="AT11">
        <v>0.7</v>
      </c>
      <c r="AU11">
        <v>0.64</v>
      </c>
      <c r="AV11">
        <v>16.239999999999998</v>
      </c>
      <c r="AW11">
        <v>62.82</v>
      </c>
      <c r="AX11">
        <v>27.52</v>
      </c>
      <c r="AY11">
        <v>0</v>
      </c>
      <c r="AZ11">
        <v>0</v>
      </c>
    </row>
    <row r="12" spans="1:52">
      <c r="A12" t="s">
        <v>247</v>
      </c>
      <c r="C12" t="s">
        <v>362</v>
      </c>
      <c r="G12" t="s">
        <v>54</v>
      </c>
      <c r="H12" s="115">
        <v>456.28999999999996</v>
      </c>
      <c r="I12" s="88">
        <v>62.019999999999996</v>
      </c>
      <c r="J12" s="88">
        <v>125.3</v>
      </c>
      <c r="K12" s="88">
        <v>69.59</v>
      </c>
      <c r="L12" s="88">
        <v>0</v>
      </c>
      <c r="M12" s="116">
        <v>0</v>
      </c>
      <c r="N12" s="115">
        <v>0</v>
      </c>
      <c r="O12" s="88">
        <v>48.5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0</v>
      </c>
      <c r="Y12">
        <v>0.56000000000000005</v>
      </c>
      <c r="Z12">
        <v>214.83</v>
      </c>
      <c r="AA12">
        <v>2.9</v>
      </c>
      <c r="AB12">
        <v>41.56</v>
      </c>
      <c r="AC12">
        <v>0.42</v>
      </c>
      <c r="AD12">
        <v>12.66</v>
      </c>
      <c r="AE12">
        <v>115.98</v>
      </c>
      <c r="AF12">
        <v>67.08</v>
      </c>
      <c r="AG12">
        <v>0.72</v>
      </c>
      <c r="AH12">
        <v>0.37</v>
      </c>
      <c r="AI12">
        <v>42.97</v>
      </c>
      <c r="AJ12">
        <v>10</v>
      </c>
      <c r="AK12">
        <v>6.77</v>
      </c>
      <c r="AL12">
        <v>30</v>
      </c>
      <c r="AM12">
        <v>0.64</v>
      </c>
      <c r="AN12">
        <v>12.25</v>
      </c>
      <c r="AO12">
        <v>0.42</v>
      </c>
      <c r="AP12">
        <v>36.47</v>
      </c>
      <c r="AQ12">
        <v>8.5</v>
      </c>
      <c r="AR12">
        <v>48.32</v>
      </c>
      <c r="AS12">
        <v>0.36</v>
      </c>
      <c r="AT12">
        <v>0.7</v>
      </c>
      <c r="AU12">
        <v>0.64</v>
      </c>
      <c r="AV12">
        <v>16.239999999999998</v>
      </c>
      <c r="AW12">
        <v>62.82</v>
      </c>
      <c r="AX12">
        <v>27.52</v>
      </c>
      <c r="AY12">
        <v>0</v>
      </c>
      <c r="AZ12">
        <v>0</v>
      </c>
    </row>
    <row r="13" spans="1:52">
      <c r="A13" t="s">
        <v>248</v>
      </c>
      <c r="G13" t="s">
        <v>55</v>
      </c>
      <c r="H13" s="115">
        <v>456.28999999999996</v>
      </c>
      <c r="I13" s="88">
        <v>62.019999999999996</v>
      </c>
      <c r="J13" s="88">
        <v>125.3</v>
      </c>
      <c r="K13" s="88">
        <v>69.59</v>
      </c>
      <c r="L13" s="88">
        <v>0</v>
      </c>
      <c r="M13" s="116">
        <v>0</v>
      </c>
      <c r="N13" s="115">
        <v>0</v>
      </c>
      <c r="O13" s="88">
        <v>48.5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0</v>
      </c>
      <c r="Y13">
        <v>0.56000000000000005</v>
      </c>
      <c r="Z13">
        <v>214.83</v>
      </c>
      <c r="AA13">
        <v>2.9</v>
      </c>
      <c r="AB13">
        <v>41.56</v>
      </c>
      <c r="AC13">
        <v>0.42</v>
      </c>
      <c r="AD13">
        <v>12.66</v>
      </c>
      <c r="AE13">
        <v>115.98</v>
      </c>
      <c r="AF13">
        <v>67.08</v>
      </c>
      <c r="AG13">
        <v>0.72</v>
      </c>
      <c r="AH13">
        <v>0.37</v>
      </c>
      <c r="AI13">
        <v>42.97</v>
      </c>
      <c r="AJ13">
        <v>10</v>
      </c>
      <c r="AK13">
        <v>6.77</v>
      </c>
      <c r="AL13">
        <v>30</v>
      </c>
      <c r="AM13">
        <v>0.64</v>
      </c>
      <c r="AN13">
        <v>12.25</v>
      </c>
      <c r="AO13">
        <v>0.42</v>
      </c>
      <c r="AP13">
        <v>36.47</v>
      </c>
      <c r="AQ13">
        <v>8.5</v>
      </c>
      <c r="AR13">
        <v>48.32</v>
      </c>
      <c r="AS13">
        <v>0.36</v>
      </c>
      <c r="AT13">
        <v>0.7</v>
      </c>
      <c r="AU13">
        <v>0.64</v>
      </c>
      <c r="AV13">
        <v>16.239999999999998</v>
      </c>
      <c r="AW13">
        <v>62.82</v>
      </c>
      <c r="AX13">
        <v>27.52</v>
      </c>
      <c r="AY13">
        <v>0</v>
      </c>
      <c r="AZ13">
        <v>0</v>
      </c>
    </row>
    <row r="14" spans="1:52">
      <c r="A14" t="s">
        <v>249</v>
      </c>
      <c r="G14" t="s">
        <v>56</v>
      </c>
      <c r="H14" s="115">
        <v>456.28999999999996</v>
      </c>
      <c r="I14" s="88">
        <v>62.019999999999996</v>
      </c>
      <c r="J14" s="88">
        <v>125.3</v>
      </c>
      <c r="K14" s="88">
        <v>69.59</v>
      </c>
      <c r="L14" s="88">
        <v>0</v>
      </c>
      <c r="M14" s="116">
        <v>0</v>
      </c>
      <c r="N14" s="115">
        <v>0</v>
      </c>
      <c r="O14" s="88">
        <v>48.5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0</v>
      </c>
      <c r="Y14">
        <v>0.56000000000000005</v>
      </c>
      <c r="Z14">
        <v>214.83</v>
      </c>
      <c r="AA14">
        <v>2.9</v>
      </c>
      <c r="AB14">
        <v>41.56</v>
      </c>
      <c r="AC14">
        <v>0.42</v>
      </c>
      <c r="AD14">
        <v>12.66</v>
      </c>
      <c r="AE14">
        <v>115.98</v>
      </c>
      <c r="AF14">
        <v>67.08</v>
      </c>
      <c r="AG14">
        <v>0.72</v>
      </c>
      <c r="AH14">
        <v>0.37</v>
      </c>
      <c r="AI14">
        <v>42.97</v>
      </c>
      <c r="AJ14">
        <v>10</v>
      </c>
      <c r="AK14">
        <v>6.77</v>
      </c>
      <c r="AL14">
        <v>30</v>
      </c>
      <c r="AM14">
        <v>0.64</v>
      </c>
      <c r="AN14">
        <v>12.25</v>
      </c>
      <c r="AO14">
        <v>0.42</v>
      </c>
      <c r="AP14">
        <v>36.47</v>
      </c>
      <c r="AQ14">
        <v>8.5</v>
      </c>
      <c r="AR14">
        <v>48.32</v>
      </c>
      <c r="AS14">
        <v>0.36</v>
      </c>
      <c r="AT14">
        <v>0.7</v>
      </c>
      <c r="AU14">
        <v>0.64</v>
      </c>
      <c r="AV14">
        <v>16.239999999999998</v>
      </c>
      <c r="AW14">
        <v>62.82</v>
      </c>
      <c r="AX14">
        <v>27.52</v>
      </c>
      <c r="AY14">
        <v>0</v>
      </c>
      <c r="AZ14">
        <v>0</v>
      </c>
    </row>
    <row r="15" spans="1:52">
      <c r="A15" t="s">
        <v>250</v>
      </c>
      <c r="G15" t="s">
        <v>57</v>
      </c>
      <c r="H15" s="115">
        <v>456.28999999999996</v>
      </c>
      <c r="I15" s="88">
        <v>25.55</v>
      </c>
      <c r="J15" s="88">
        <v>125.21000000000001</v>
      </c>
      <c r="K15" s="88">
        <v>69.59</v>
      </c>
      <c r="L15" s="88">
        <v>0</v>
      </c>
      <c r="M15" s="116">
        <v>0</v>
      </c>
      <c r="N15" s="115">
        <v>0</v>
      </c>
      <c r="O15" s="88">
        <v>48.5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0</v>
      </c>
      <c r="Y15">
        <v>0.56000000000000005</v>
      </c>
      <c r="Z15">
        <v>214.83</v>
      </c>
      <c r="AA15">
        <v>2.9</v>
      </c>
      <c r="AB15">
        <v>41.56</v>
      </c>
      <c r="AC15">
        <v>0.42</v>
      </c>
      <c r="AD15">
        <v>12.66</v>
      </c>
      <c r="AE15">
        <v>115.98</v>
      </c>
      <c r="AF15">
        <v>67.08</v>
      </c>
      <c r="AG15">
        <v>0.72</v>
      </c>
      <c r="AH15">
        <v>0.37</v>
      </c>
      <c r="AI15">
        <v>42.97</v>
      </c>
      <c r="AJ15">
        <v>10</v>
      </c>
      <c r="AK15">
        <v>6.77</v>
      </c>
      <c r="AL15">
        <v>30</v>
      </c>
      <c r="AM15">
        <v>0.64</v>
      </c>
      <c r="AN15">
        <v>12.25</v>
      </c>
      <c r="AO15">
        <v>0.42</v>
      </c>
      <c r="AP15">
        <v>0</v>
      </c>
      <c r="AQ15">
        <v>8.5</v>
      </c>
      <c r="AR15">
        <v>48.32</v>
      </c>
      <c r="AS15">
        <v>0.36</v>
      </c>
      <c r="AT15">
        <v>0.7</v>
      </c>
      <c r="AU15">
        <v>0.64</v>
      </c>
      <c r="AV15">
        <v>16.149999999999999</v>
      </c>
      <c r="AW15">
        <v>62.82</v>
      </c>
      <c r="AX15">
        <v>27.52</v>
      </c>
      <c r="AY15">
        <v>0</v>
      </c>
      <c r="AZ15">
        <v>0</v>
      </c>
    </row>
    <row r="16" spans="1:52">
      <c r="A16" t="s">
        <v>251</v>
      </c>
      <c r="G16" t="s">
        <v>58</v>
      </c>
      <c r="H16" s="115">
        <v>456.28999999999996</v>
      </c>
      <c r="I16" s="88">
        <v>25.55</v>
      </c>
      <c r="J16" s="88">
        <v>125.21000000000001</v>
      </c>
      <c r="K16" s="88">
        <v>69.59</v>
      </c>
      <c r="L16" s="88">
        <v>0</v>
      </c>
      <c r="M16" s="116">
        <v>0</v>
      </c>
      <c r="N16" s="115">
        <v>0</v>
      </c>
      <c r="O16" s="88">
        <v>48.5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0</v>
      </c>
      <c r="Y16">
        <v>0.56000000000000005</v>
      </c>
      <c r="Z16">
        <v>214.83</v>
      </c>
      <c r="AA16">
        <v>2.9</v>
      </c>
      <c r="AB16">
        <v>41.56</v>
      </c>
      <c r="AC16">
        <v>0.42</v>
      </c>
      <c r="AD16">
        <v>12.66</v>
      </c>
      <c r="AE16">
        <v>115.98</v>
      </c>
      <c r="AF16">
        <v>67.08</v>
      </c>
      <c r="AG16">
        <v>0.72</v>
      </c>
      <c r="AH16">
        <v>0.37</v>
      </c>
      <c r="AI16">
        <v>42.97</v>
      </c>
      <c r="AJ16">
        <v>10</v>
      </c>
      <c r="AK16">
        <v>6.77</v>
      </c>
      <c r="AL16">
        <v>30</v>
      </c>
      <c r="AM16">
        <v>0.64</v>
      </c>
      <c r="AN16">
        <v>12.25</v>
      </c>
      <c r="AO16">
        <v>0.42</v>
      </c>
      <c r="AP16">
        <v>0</v>
      </c>
      <c r="AQ16">
        <v>8.5</v>
      </c>
      <c r="AR16">
        <v>48.32</v>
      </c>
      <c r="AS16">
        <v>0.36</v>
      </c>
      <c r="AT16">
        <v>0.7</v>
      </c>
      <c r="AU16">
        <v>0.64</v>
      </c>
      <c r="AV16">
        <v>16.149999999999999</v>
      </c>
      <c r="AW16">
        <v>62.82</v>
      </c>
      <c r="AX16">
        <v>27.52</v>
      </c>
      <c r="AY16">
        <v>0</v>
      </c>
      <c r="AZ16">
        <v>0</v>
      </c>
    </row>
    <row r="17" spans="1:52">
      <c r="A17" t="s">
        <v>252</v>
      </c>
      <c r="G17" t="s">
        <v>59</v>
      </c>
      <c r="H17" s="115">
        <v>456.28999999999996</v>
      </c>
      <c r="I17" s="88">
        <v>25.55</v>
      </c>
      <c r="J17" s="88">
        <v>125.21000000000001</v>
      </c>
      <c r="K17" s="88">
        <v>69.59</v>
      </c>
      <c r="L17" s="88">
        <v>0</v>
      </c>
      <c r="M17" s="116">
        <v>0</v>
      </c>
      <c r="N17" s="115">
        <v>0</v>
      </c>
      <c r="O17" s="88">
        <v>48.5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0</v>
      </c>
      <c r="Y17">
        <v>0.56000000000000005</v>
      </c>
      <c r="Z17">
        <v>214.83</v>
      </c>
      <c r="AA17">
        <v>2.9</v>
      </c>
      <c r="AB17">
        <v>41.56</v>
      </c>
      <c r="AC17">
        <v>0.42</v>
      </c>
      <c r="AD17">
        <v>12.66</v>
      </c>
      <c r="AE17">
        <v>115.98</v>
      </c>
      <c r="AF17">
        <v>67.08</v>
      </c>
      <c r="AG17">
        <v>0.72</v>
      </c>
      <c r="AH17">
        <v>0.37</v>
      </c>
      <c r="AI17">
        <v>42.97</v>
      </c>
      <c r="AJ17">
        <v>10</v>
      </c>
      <c r="AK17">
        <v>6.77</v>
      </c>
      <c r="AL17">
        <v>30</v>
      </c>
      <c r="AM17">
        <v>0.64</v>
      </c>
      <c r="AN17">
        <v>12.25</v>
      </c>
      <c r="AO17">
        <v>0.42</v>
      </c>
      <c r="AP17">
        <v>0</v>
      </c>
      <c r="AQ17">
        <v>8.5</v>
      </c>
      <c r="AR17">
        <v>48.32</v>
      </c>
      <c r="AS17">
        <v>0.36</v>
      </c>
      <c r="AT17">
        <v>0.7</v>
      </c>
      <c r="AU17">
        <v>0.64</v>
      </c>
      <c r="AV17">
        <v>16.149999999999999</v>
      </c>
      <c r="AW17">
        <v>62.82</v>
      </c>
      <c r="AX17">
        <v>27.52</v>
      </c>
      <c r="AY17">
        <v>0</v>
      </c>
      <c r="AZ17">
        <v>0</v>
      </c>
    </row>
    <row r="18" spans="1:52">
      <c r="A18" t="s">
        <v>253</v>
      </c>
      <c r="G18" t="s">
        <v>60</v>
      </c>
      <c r="H18" s="115">
        <v>456.28999999999996</v>
      </c>
      <c r="I18" s="88">
        <v>25.55</v>
      </c>
      <c r="J18" s="88">
        <v>125.21000000000001</v>
      </c>
      <c r="K18" s="88">
        <v>69.59</v>
      </c>
      <c r="L18" s="88">
        <v>0</v>
      </c>
      <c r="M18" s="116">
        <v>0</v>
      </c>
      <c r="N18" s="115">
        <v>0</v>
      </c>
      <c r="O18" s="88">
        <v>48.5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0</v>
      </c>
      <c r="Y18">
        <v>0.56000000000000005</v>
      </c>
      <c r="Z18">
        <v>214.83</v>
      </c>
      <c r="AA18">
        <v>2.9</v>
      </c>
      <c r="AB18">
        <v>41.56</v>
      </c>
      <c r="AC18">
        <v>0.42</v>
      </c>
      <c r="AD18">
        <v>12.66</v>
      </c>
      <c r="AE18">
        <v>115.98</v>
      </c>
      <c r="AF18">
        <v>67.08</v>
      </c>
      <c r="AG18">
        <v>0.72</v>
      </c>
      <c r="AH18">
        <v>0.37</v>
      </c>
      <c r="AI18">
        <v>42.97</v>
      </c>
      <c r="AJ18">
        <v>10</v>
      </c>
      <c r="AK18">
        <v>6.77</v>
      </c>
      <c r="AL18">
        <v>30</v>
      </c>
      <c r="AM18">
        <v>0.64</v>
      </c>
      <c r="AN18">
        <v>12.25</v>
      </c>
      <c r="AO18">
        <v>0.42</v>
      </c>
      <c r="AP18">
        <v>0</v>
      </c>
      <c r="AQ18">
        <v>8.5</v>
      </c>
      <c r="AR18">
        <v>48.32</v>
      </c>
      <c r="AS18">
        <v>0.36</v>
      </c>
      <c r="AT18">
        <v>0.7</v>
      </c>
      <c r="AU18">
        <v>0.64</v>
      </c>
      <c r="AV18">
        <v>16.149999999999999</v>
      </c>
      <c r="AW18">
        <v>62.82</v>
      </c>
      <c r="AX18">
        <v>27.52</v>
      </c>
      <c r="AY18">
        <v>0</v>
      </c>
      <c r="AZ18">
        <v>0</v>
      </c>
    </row>
    <row r="19" spans="1:52">
      <c r="A19" t="s">
        <v>267</v>
      </c>
      <c r="G19" t="s">
        <v>61</v>
      </c>
      <c r="H19" s="115">
        <v>456.28999999999996</v>
      </c>
      <c r="I19" s="88">
        <v>25.55</v>
      </c>
      <c r="J19" s="88">
        <v>125.11</v>
      </c>
      <c r="K19" s="88">
        <v>69.59</v>
      </c>
      <c r="L19" s="88">
        <v>0</v>
      </c>
      <c r="M19" s="116">
        <v>0</v>
      </c>
      <c r="N19" s="115">
        <v>0</v>
      </c>
      <c r="O19" s="88">
        <v>48.5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0</v>
      </c>
      <c r="Y19">
        <v>0.56000000000000005</v>
      </c>
      <c r="Z19">
        <v>214.83</v>
      </c>
      <c r="AA19">
        <v>2.9</v>
      </c>
      <c r="AB19">
        <v>41.56</v>
      </c>
      <c r="AC19">
        <v>0.42</v>
      </c>
      <c r="AD19">
        <v>12.66</v>
      </c>
      <c r="AE19">
        <v>115.98</v>
      </c>
      <c r="AF19">
        <v>67.08</v>
      </c>
      <c r="AG19">
        <v>0.72</v>
      </c>
      <c r="AH19">
        <v>0.37</v>
      </c>
      <c r="AI19">
        <v>42.97</v>
      </c>
      <c r="AJ19">
        <v>10</v>
      </c>
      <c r="AK19">
        <v>6.77</v>
      </c>
      <c r="AL19">
        <v>30</v>
      </c>
      <c r="AM19">
        <v>0.64</v>
      </c>
      <c r="AN19">
        <v>12.25</v>
      </c>
      <c r="AO19">
        <v>0.42</v>
      </c>
      <c r="AP19">
        <v>0</v>
      </c>
      <c r="AQ19">
        <v>8.5</v>
      </c>
      <c r="AR19">
        <v>48.32</v>
      </c>
      <c r="AS19">
        <v>0.36</v>
      </c>
      <c r="AT19">
        <v>0.7</v>
      </c>
      <c r="AU19">
        <v>0.64</v>
      </c>
      <c r="AV19">
        <v>16.05</v>
      </c>
      <c r="AW19">
        <v>62.82</v>
      </c>
      <c r="AX19">
        <v>27.52</v>
      </c>
      <c r="AY19">
        <v>0</v>
      </c>
      <c r="AZ19">
        <v>0</v>
      </c>
    </row>
    <row r="20" spans="1:52">
      <c r="A20" t="s">
        <v>268</v>
      </c>
      <c r="G20" t="s">
        <v>62</v>
      </c>
      <c r="H20" s="115">
        <v>456.28999999999996</v>
      </c>
      <c r="I20" s="88">
        <v>25.55</v>
      </c>
      <c r="J20" s="88">
        <v>125.11</v>
      </c>
      <c r="K20" s="88">
        <v>69.59</v>
      </c>
      <c r="L20" s="88">
        <v>0</v>
      </c>
      <c r="M20" s="116">
        <v>0</v>
      </c>
      <c r="N20" s="115">
        <v>0</v>
      </c>
      <c r="O20" s="88">
        <v>48.5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0</v>
      </c>
      <c r="Y20">
        <v>0.56000000000000005</v>
      </c>
      <c r="Z20">
        <v>214.83</v>
      </c>
      <c r="AA20">
        <v>2.9</v>
      </c>
      <c r="AB20">
        <v>41.56</v>
      </c>
      <c r="AC20">
        <v>0.42</v>
      </c>
      <c r="AD20">
        <v>12.66</v>
      </c>
      <c r="AE20">
        <v>115.98</v>
      </c>
      <c r="AF20">
        <v>67.08</v>
      </c>
      <c r="AG20">
        <v>0.72</v>
      </c>
      <c r="AH20">
        <v>0.37</v>
      </c>
      <c r="AI20">
        <v>42.97</v>
      </c>
      <c r="AJ20">
        <v>10</v>
      </c>
      <c r="AK20">
        <v>6.77</v>
      </c>
      <c r="AL20">
        <v>30</v>
      </c>
      <c r="AM20">
        <v>0.64</v>
      </c>
      <c r="AN20">
        <v>12.25</v>
      </c>
      <c r="AO20">
        <v>0.42</v>
      </c>
      <c r="AP20">
        <v>0</v>
      </c>
      <c r="AQ20">
        <v>8.5</v>
      </c>
      <c r="AR20">
        <v>48.32</v>
      </c>
      <c r="AS20">
        <v>0.36</v>
      </c>
      <c r="AT20">
        <v>0.7</v>
      </c>
      <c r="AU20">
        <v>0.64</v>
      </c>
      <c r="AV20">
        <v>16.05</v>
      </c>
      <c r="AW20">
        <v>62.82</v>
      </c>
      <c r="AX20">
        <v>27.52</v>
      </c>
      <c r="AY20">
        <v>0</v>
      </c>
      <c r="AZ20">
        <v>0</v>
      </c>
    </row>
    <row r="21" spans="1:52">
      <c r="A21" t="s">
        <v>254</v>
      </c>
      <c r="G21" t="s">
        <v>63</v>
      </c>
      <c r="H21" s="115">
        <v>456.28999999999996</v>
      </c>
      <c r="I21" s="88">
        <v>25.55</v>
      </c>
      <c r="J21" s="88">
        <v>125.11</v>
      </c>
      <c r="K21" s="88">
        <v>69.59</v>
      </c>
      <c r="L21" s="88">
        <v>0</v>
      </c>
      <c r="M21" s="116">
        <v>0</v>
      </c>
      <c r="N21" s="115">
        <v>0</v>
      </c>
      <c r="O21" s="88">
        <v>48.5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0</v>
      </c>
      <c r="Y21">
        <v>0.56000000000000005</v>
      </c>
      <c r="Z21">
        <v>214.83</v>
      </c>
      <c r="AA21">
        <v>2.9</v>
      </c>
      <c r="AB21">
        <v>41.56</v>
      </c>
      <c r="AC21">
        <v>0.42</v>
      </c>
      <c r="AD21">
        <v>12.66</v>
      </c>
      <c r="AE21">
        <v>115.98</v>
      </c>
      <c r="AF21">
        <v>67.08</v>
      </c>
      <c r="AG21">
        <v>0.72</v>
      </c>
      <c r="AH21">
        <v>0.37</v>
      </c>
      <c r="AI21">
        <v>42.97</v>
      </c>
      <c r="AJ21">
        <v>10</v>
      </c>
      <c r="AK21">
        <v>6.77</v>
      </c>
      <c r="AL21">
        <v>30</v>
      </c>
      <c r="AM21">
        <v>0.64</v>
      </c>
      <c r="AN21">
        <v>12.25</v>
      </c>
      <c r="AO21">
        <v>0.42</v>
      </c>
      <c r="AP21">
        <v>0</v>
      </c>
      <c r="AQ21">
        <v>8.5</v>
      </c>
      <c r="AR21">
        <v>48.32</v>
      </c>
      <c r="AS21">
        <v>0.36</v>
      </c>
      <c r="AT21">
        <v>0.7</v>
      </c>
      <c r="AU21">
        <v>0.64</v>
      </c>
      <c r="AV21">
        <v>16.05</v>
      </c>
      <c r="AW21">
        <v>62.82</v>
      </c>
      <c r="AX21">
        <v>27.52</v>
      </c>
      <c r="AY21">
        <v>0</v>
      </c>
      <c r="AZ21">
        <v>0</v>
      </c>
    </row>
    <row r="22" spans="1:52">
      <c r="A22" t="s">
        <v>255</v>
      </c>
      <c r="G22" t="s">
        <v>64</v>
      </c>
      <c r="H22" s="115">
        <v>456.28999999999996</v>
      </c>
      <c r="I22" s="88">
        <v>25.55</v>
      </c>
      <c r="J22" s="88">
        <v>125.11</v>
      </c>
      <c r="K22" s="88">
        <v>69.59</v>
      </c>
      <c r="L22" s="88">
        <v>0</v>
      </c>
      <c r="M22" s="116">
        <v>0</v>
      </c>
      <c r="N22" s="115">
        <v>0</v>
      </c>
      <c r="O22" s="88">
        <v>48.5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0</v>
      </c>
      <c r="Y22">
        <v>0.56000000000000005</v>
      </c>
      <c r="Z22">
        <v>214.83</v>
      </c>
      <c r="AA22">
        <v>2.9</v>
      </c>
      <c r="AB22">
        <v>41.56</v>
      </c>
      <c r="AC22">
        <v>0.42</v>
      </c>
      <c r="AD22">
        <v>12.66</v>
      </c>
      <c r="AE22">
        <v>115.98</v>
      </c>
      <c r="AF22">
        <v>67.08</v>
      </c>
      <c r="AG22">
        <v>0.72</v>
      </c>
      <c r="AH22">
        <v>0.37</v>
      </c>
      <c r="AI22">
        <v>42.97</v>
      </c>
      <c r="AJ22">
        <v>10</v>
      </c>
      <c r="AK22">
        <v>6.77</v>
      </c>
      <c r="AL22">
        <v>30</v>
      </c>
      <c r="AM22">
        <v>0.64</v>
      </c>
      <c r="AN22">
        <v>12.25</v>
      </c>
      <c r="AO22">
        <v>0.42</v>
      </c>
      <c r="AP22">
        <v>0</v>
      </c>
      <c r="AQ22">
        <v>8.5</v>
      </c>
      <c r="AR22">
        <v>48.32</v>
      </c>
      <c r="AS22">
        <v>0.36</v>
      </c>
      <c r="AT22">
        <v>0.7</v>
      </c>
      <c r="AU22">
        <v>0.64</v>
      </c>
      <c r="AV22">
        <v>16.05</v>
      </c>
      <c r="AW22">
        <v>62.82</v>
      </c>
      <c r="AX22">
        <v>27.52</v>
      </c>
      <c r="AY22">
        <v>0</v>
      </c>
      <c r="AZ22">
        <v>0</v>
      </c>
    </row>
    <row r="23" spans="1:52">
      <c r="A23" t="s">
        <v>256</v>
      </c>
      <c r="G23" t="s">
        <v>65</v>
      </c>
      <c r="H23" s="115">
        <v>456.28999999999996</v>
      </c>
      <c r="I23" s="88">
        <v>12.89</v>
      </c>
      <c r="J23" s="88">
        <v>125.03</v>
      </c>
      <c r="K23" s="88">
        <v>69.59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0</v>
      </c>
      <c r="Y23">
        <v>0.56000000000000005</v>
      </c>
      <c r="Z23">
        <v>214.83</v>
      </c>
      <c r="AA23">
        <v>2.9</v>
      </c>
      <c r="AB23">
        <v>41.56</v>
      </c>
      <c r="AC23">
        <v>0.42</v>
      </c>
      <c r="AD23">
        <v>0</v>
      </c>
      <c r="AE23">
        <v>115.98</v>
      </c>
      <c r="AF23">
        <v>67.08</v>
      </c>
      <c r="AG23">
        <v>0.72</v>
      </c>
      <c r="AH23">
        <v>0.37</v>
      </c>
      <c r="AI23">
        <v>42.97</v>
      </c>
      <c r="AJ23">
        <v>0</v>
      </c>
      <c r="AK23">
        <v>6.77</v>
      </c>
      <c r="AL23">
        <v>0</v>
      </c>
      <c r="AM23">
        <v>0.64</v>
      </c>
      <c r="AN23">
        <v>12.25</v>
      </c>
      <c r="AO23">
        <v>0.42</v>
      </c>
      <c r="AP23">
        <v>0</v>
      </c>
      <c r="AQ23">
        <v>0</v>
      </c>
      <c r="AR23">
        <v>48.32</v>
      </c>
      <c r="AS23">
        <v>0.36</v>
      </c>
      <c r="AT23">
        <v>0.7</v>
      </c>
      <c r="AU23">
        <v>0.64</v>
      </c>
      <c r="AV23">
        <v>15.97</v>
      </c>
      <c r="AW23">
        <v>62.82</v>
      </c>
      <c r="AX23">
        <v>27.52</v>
      </c>
      <c r="AY23">
        <v>0</v>
      </c>
      <c r="AZ23">
        <v>0</v>
      </c>
    </row>
    <row r="24" spans="1:52">
      <c r="A24" t="s">
        <v>257</v>
      </c>
      <c r="G24" t="s">
        <v>66</v>
      </c>
      <c r="H24" s="115">
        <v>456.28999999999996</v>
      </c>
      <c r="I24" s="88">
        <v>12.89</v>
      </c>
      <c r="J24" s="88">
        <v>125.03</v>
      </c>
      <c r="K24" s="88">
        <v>69.59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0</v>
      </c>
      <c r="Y24">
        <v>0.56000000000000005</v>
      </c>
      <c r="Z24">
        <v>214.83</v>
      </c>
      <c r="AA24">
        <v>2.9</v>
      </c>
      <c r="AB24">
        <v>41.56</v>
      </c>
      <c r="AC24">
        <v>0.42</v>
      </c>
      <c r="AD24">
        <v>0</v>
      </c>
      <c r="AE24">
        <v>115.98</v>
      </c>
      <c r="AF24">
        <v>67.08</v>
      </c>
      <c r="AG24">
        <v>0.72</v>
      </c>
      <c r="AH24">
        <v>0.37</v>
      </c>
      <c r="AI24">
        <v>42.97</v>
      </c>
      <c r="AJ24">
        <v>0</v>
      </c>
      <c r="AK24">
        <v>6.77</v>
      </c>
      <c r="AL24">
        <v>0</v>
      </c>
      <c r="AM24">
        <v>0.64</v>
      </c>
      <c r="AN24">
        <v>12.25</v>
      </c>
      <c r="AO24">
        <v>0.42</v>
      </c>
      <c r="AP24">
        <v>0</v>
      </c>
      <c r="AQ24">
        <v>0</v>
      </c>
      <c r="AR24">
        <v>48.32</v>
      </c>
      <c r="AS24">
        <v>0.36</v>
      </c>
      <c r="AT24">
        <v>0.7</v>
      </c>
      <c r="AU24">
        <v>0.64</v>
      </c>
      <c r="AV24">
        <v>15.97</v>
      </c>
      <c r="AW24">
        <v>62.82</v>
      </c>
      <c r="AX24">
        <v>27.52</v>
      </c>
      <c r="AY24">
        <v>0</v>
      </c>
      <c r="AZ24">
        <v>0</v>
      </c>
    </row>
    <row r="25" spans="1:52">
      <c r="A25" t="s">
        <v>258</v>
      </c>
      <c r="G25" t="s">
        <v>67</v>
      </c>
      <c r="H25" s="115">
        <v>456.28999999999996</v>
      </c>
      <c r="I25" s="88">
        <v>12.89</v>
      </c>
      <c r="J25" s="88">
        <v>125.03</v>
      </c>
      <c r="K25" s="88">
        <v>69.59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0</v>
      </c>
      <c r="Y25">
        <v>0.56000000000000005</v>
      </c>
      <c r="Z25">
        <v>214.83</v>
      </c>
      <c r="AA25">
        <v>2.9</v>
      </c>
      <c r="AB25">
        <v>41.56</v>
      </c>
      <c r="AC25">
        <v>0.42</v>
      </c>
      <c r="AD25">
        <v>0</v>
      </c>
      <c r="AE25">
        <v>115.98</v>
      </c>
      <c r="AF25">
        <v>67.08</v>
      </c>
      <c r="AG25">
        <v>0.72</v>
      </c>
      <c r="AH25">
        <v>0.37</v>
      </c>
      <c r="AI25">
        <v>42.97</v>
      </c>
      <c r="AJ25">
        <v>0</v>
      </c>
      <c r="AK25">
        <v>6.77</v>
      </c>
      <c r="AL25">
        <v>0</v>
      </c>
      <c r="AM25">
        <v>0.64</v>
      </c>
      <c r="AN25">
        <v>12.25</v>
      </c>
      <c r="AO25">
        <v>0.42</v>
      </c>
      <c r="AP25">
        <v>0</v>
      </c>
      <c r="AQ25">
        <v>0</v>
      </c>
      <c r="AR25">
        <v>48.32</v>
      </c>
      <c r="AS25">
        <v>0.36</v>
      </c>
      <c r="AT25">
        <v>0.7</v>
      </c>
      <c r="AU25">
        <v>0.64</v>
      </c>
      <c r="AV25">
        <v>15.97</v>
      </c>
      <c r="AW25">
        <v>62.82</v>
      </c>
      <c r="AX25">
        <v>27.52</v>
      </c>
      <c r="AY25">
        <v>0</v>
      </c>
      <c r="AZ25">
        <v>0</v>
      </c>
    </row>
    <row r="26" spans="1:52">
      <c r="A26" t="s">
        <v>259</v>
      </c>
      <c r="G26" t="s">
        <v>68</v>
      </c>
      <c r="H26" s="115">
        <v>456.28999999999996</v>
      </c>
      <c r="I26" s="88">
        <v>12.89</v>
      </c>
      <c r="J26" s="88">
        <v>125.03</v>
      </c>
      <c r="K26" s="88">
        <v>69.59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0</v>
      </c>
      <c r="Y26">
        <v>0.56000000000000005</v>
      </c>
      <c r="Z26">
        <v>214.83</v>
      </c>
      <c r="AA26">
        <v>2.9</v>
      </c>
      <c r="AB26">
        <v>41.56</v>
      </c>
      <c r="AC26">
        <v>0.42</v>
      </c>
      <c r="AD26">
        <v>0</v>
      </c>
      <c r="AE26">
        <v>115.98</v>
      </c>
      <c r="AF26">
        <v>67.08</v>
      </c>
      <c r="AG26">
        <v>0.72</v>
      </c>
      <c r="AH26">
        <v>0.37</v>
      </c>
      <c r="AI26">
        <v>42.97</v>
      </c>
      <c r="AJ26">
        <v>0</v>
      </c>
      <c r="AK26">
        <v>6.77</v>
      </c>
      <c r="AL26">
        <v>0</v>
      </c>
      <c r="AM26">
        <v>0.64</v>
      </c>
      <c r="AN26">
        <v>12.25</v>
      </c>
      <c r="AO26">
        <v>0.42</v>
      </c>
      <c r="AP26">
        <v>0</v>
      </c>
      <c r="AQ26">
        <v>0</v>
      </c>
      <c r="AR26">
        <v>48.32</v>
      </c>
      <c r="AS26">
        <v>0.36</v>
      </c>
      <c r="AT26">
        <v>0.7</v>
      </c>
      <c r="AU26">
        <v>0.64</v>
      </c>
      <c r="AV26">
        <v>15.97</v>
      </c>
      <c r="AW26">
        <v>62.82</v>
      </c>
      <c r="AX26">
        <v>27.52</v>
      </c>
      <c r="AY26">
        <v>0</v>
      </c>
      <c r="AZ26">
        <v>0</v>
      </c>
    </row>
    <row r="27" spans="1:52">
      <c r="A27" t="s">
        <v>260</v>
      </c>
      <c r="G27" t="s">
        <v>69</v>
      </c>
      <c r="H27" s="115">
        <v>456.28999999999996</v>
      </c>
      <c r="I27" s="88">
        <v>12.89</v>
      </c>
      <c r="J27" s="88">
        <v>124.93</v>
      </c>
      <c r="K27" s="88">
        <v>69.59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0</v>
      </c>
      <c r="Y27">
        <v>0.56000000000000005</v>
      </c>
      <c r="Z27">
        <v>214.83</v>
      </c>
      <c r="AA27">
        <v>2.9</v>
      </c>
      <c r="AB27">
        <v>41.56</v>
      </c>
      <c r="AC27">
        <v>0.42</v>
      </c>
      <c r="AD27">
        <v>0</v>
      </c>
      <c r="AE27">
        <v>115.98</v>
      </c>
      <c r="AF27">
        <v>67.08</v>
      </c>
      <c r="AG27">
        <v>0.72</v>
      </c>
      <c r="AH27">
        <v>0.37</v>
      </c>
      <c r="AI27">
        <v>42.97</v>
      </c>
      <c r="AJ27">
        <v>0</v>
      </c>
      <c r="AK27">
        <v>6.77</v>
      </c>
      <c r="AL27">
        <v>0</v>
      </c>
      <c r="AM27">
        <v>0.64</v>
      </c>
      <c r="AN27">
        <v>12.25</v>
      </c>
      <c r="AO27">
        <v>0.42</v>
      </c>
      <c r="AP27">
        <v>0</v>
      </c>
      <c r="AQ27">
        <v>0</v>
      </c>
      <c r="AR27">
        <v>48.32</v>
      </c>
      <c r="AS27">
        <v>0.36</v>
      </c>
      <c r="AT27">
        <v>0.7</v>
      </c>
      <c r="AU27">
        <v>0.64</v>
      </c>
      <c r="AV27">
        <v>15.87</v>
      </c>
      <c r="AW27">
        <v>62.82</v>
      </c>
      <c r="AX27">
        <v>27.52</v>
      </c>
      <c r="AY27">
        <v>0</v>
      </c>
      <c r="AZ27">
        <v>0</v>
      </c>
    </row>
    <row r="28" spans="1:52">
      <c r="A28" t="s">
        <v>261</v>
      </c>
      <c r="G28" t="s">
        <v>70</v>
      </c>
      <c r="H28" s="115">
        <v>456.28999999999996</v>
      </c>
      <c r="I28" s="88">
        <v>12.89</v>
      </c>
      <c r="J28" s="88">
        <v>124.93</v>
      </c>
      <c r="K28" s="88">
        <v>69.59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0</v>
      </c>
      <c r="Y28">
        <v>0.56000000000000005</v>
      </c>
      <c r="Z28">
        <v>214.83</v>
      </c>
      <c r="AA28">
        <v>2.9</v>
      </c>
      <c r="AB28">
        <v>41.56</v>
      </c>
      <c r="AC28">
        <v>0.42</v>
      </c>
      <c r="AD28">
        <v>0</v>
      </c>
      <c r="AE28">
        <v>115.98</v>
      </c>
      <c r="AF28">
        <v>67.08</v>
      </c>
      <c r="AG28">
        <v>0.72</v>
      </c>
      <c r="AH28">
        <v>0.37</v>
      </c>
      <c r="AI28">
        <v>42.97</v>
      </c>
      <c r="AJ28">
        <v>0</v>
      </c>
      <c r="AK28">
        <v>6.77</v>
      </c>
      <c r="AL28">
        <v>0</v>
      </c>
      <c r="AM28">
        <v>0.64</v>
      </c>
      <c r="AN28">
        <v>12.25</v>
      </c>
      <c r="AO28">
        <v>0.42</v>
      </c>
      <c r="AP28">
        <v>0</v>
      </c>
      <c r="AQ28">
        <v>0</v>
      </c>
      <c r="AR28">
        <v>48.32</v>
      </c>
      <c r="AS28">
        <v>0.36</v>
      </c>
      <c r="AT28">
        <v>0.7</v>
      </c>
      <c r="AU28">
        <v>0.64</v>
      </c>
      <c r="AV28">
        <v>15.87</v>
      </c>
      <c r="AW28">
        <v>62.82</v>
      </c>
      <c r="AX28">
        <v>27.52</v>
      </c>
      <c r="AY28">
        <v>0</v>
      </c>
      <c r="AZ28">
        <v>0</v>
      </c>
    </row>
    <row r="29" spans="1:52">
      <c r="A29" t="s">
        <v>269</v>
      </c>
      <c r="G29" t="s">
        <v>71</v>
      </c>
      <c r="H29" s="115">
        <v>456.28999999999996</v>
      </c>
      <c r="I29" s="88">
        <v>12.89</v>
      </c>
      <c r="J29" s="88">
        <v>124.93</v>
      </c>
      <c r="K29" s="88">
        <v>69.59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0</v>
      </c>
      <c r="Y29">
        <v>0.56000000000000005</v>
      </c>
      <c r="Z29">
        <v>214.83</v>
      </c>
      <c r="AA29">
        <v>2.9</v>
      </c>
      <c r="AB29">
        <v>41.56</v>
      </c>
      <c r="AC29">
        <v>0.42</v>
      </c>
      <c r="AD29">
        <v>0</v>
      </c>
      <c r="AE29">
        <v>115.98</v>
      </c>
      <c r="AF29">
        <v>67.08</v>
      </c>
      <c r="AG29">
        <v>0.72</v>
      </c>
      <c r="AH29">
        <v>0.37</v>
      </c>
      <c r="AI29">
        <v>42.97</v>
      </c>
      <c r="AJ29">
        <v>0</v>
      </c>
      <c r="AK29">
        <v>6.77</v>
      </c>
      <c r="AL29">
        <v>0</v>
      </c>
      <c r="AM29">
        <v>0.64</v>
      </c>
      <c r="AN29">
        <v>12.25</v>
      </c>
      <c r="AO29">
        <v>0.42</v>
      </c>
      <c r="AP29">
        <v>0</v>
      </c>
      <c r="AQ29">
        <v>0</v>
      </c>
      <c r="AR29">
        <v>48.32</v>
      </c>
      <c r="AS29">
        <v>0.36</v>
      </c>
      <c r="AT29">
        <v>0.7</v>
      </c>
      <c r="AU29">
        <v>0.64</v>
      </c>
      <c r="AV29">
        <v>15.87</v>
      </c>
      <c r="AW29">
        <v>62.82</v>
      </c>
      <c r="AX29">
        <v>27.52</v>
      </c>
      <c r="AY29">
        <v>0</v>
      </c>
      <c r="AZ29">
        <v>0</v>
      </c>
    </row>
    <row r="30" spans="1:52">
      <c r="A30" t="s">
        <v>270</v>
      </c>
      <c r="G30" t="s">
        <v>72</v>
      </c>
      <c r="H30" s="115">
        <v>459.78999999999996</v>
      </c>
      <c r="I30" s="88">
        <v>14.39</v>
      </c>
      <c r="J30" s="88">
        <v>124.93</v>
      </c>
      <c r="K30" s="88">
        <v>69.59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0</v>
      </c>
      <c r="Y30">
        <v>0.56000000000000005</v>
      </c>
      <c r="Z30">
        <v>214.83</v>
      </c>
      <c r="AA30">
        <v>2.9</v>
      </c>
      <c r="AB30">
        <v>41.56</v>
      </c>
      <c r="AC30">
        <v>0.42</v>
      </c>
      <c r="AD30">
        <v>0</v>
      </c>
      <c r="AE30">
        <v>115.98</v>
      </c>
      <c r="AF30">
        <v>67.08</v>
      </c>
      <c r="AG30">
        <v>0.72</v>
      </c>
      <c r="AH30">
        <v>0.37</v>
      </c>
      <c r="AI30">
        <v>42.97</v>
      </c>
      <c r="AJ30">
        <v>0</v>
      </c>
      <c r="AK30">
        <v>6.77</v>
      </c>
      <c r="AL30">
        <v>0</v>
      </c>
      <c r="AM30">
        <v>0.64</v>
      </c>
      <c r="AN30">
        <v>12.25</v>
      </c>
      <c r="AO30">
        <v>0.42</v>
      </c>
      <c r="AP30">
        <v>0</v>
      </c>
      <c r="AQ30">
        <v>0</v>
      </c>
      <c r="AR30">
        <v>48.32</v>
      </c>
      <c r="AS30">
        <v>0.36</v>
      </c>
      <c r="AT30">
        <v>0.7</v>
      </c>
      <c r="AU30">
        <v>0.64</v>
      </c>
      <c r="AV30">
        <v>15.87</v>
      </c>
      <c r="AW30">
        <v>62.82</v>
      </c>
      <c r="AX30">
        <v>27.52</v>
      </c>
      <c r="AY30">
        <v>1.5</v>
      </c>
      <c r="AZ30">
        <v>3.5</v>
      </c>
    </row>
    <row r="31" spans="1:52">
      <c r="A31" t="s">
        <v>280</v>
      </c>
      <c r="G31" t="s">
        <v>73</v>
      </c>
      <c r="H31" s="115">
        <v>471.75</v>
      </c>
      <c r="I31" s="88">
        <v>20.39</v>
      </c>
      <c r="J31" s="88">
        <v>124.83</v>
      </c>
      <c r="K31" s="88">
        <v>69.59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0</v>
      </c>
      <c r="X31">
        <v>0</v>
      </c>
      <c r="Y31">
        <v>0.56000000000000005</v>
      </c>
      <c r="Z31">
        <v>214.83</v>
      </c>
      <c r="AA31">
        <v>2.9</v>
      </c>
      <c r="AB31">
        <v>41.56</v>
      </c>
      <c r="AC31">
        <v>0.42</v>
      </c>
      <c r="AD31">
        <v>0</v>
      </c>
      <c r="AE31">
        <v>115.98</v>
      </c>
      <c r="AF31">
        <v>67.08</v>
      </c>
      <c r="AG31">
        <v>0.72</v>
      </c>
      <c r="AH31">
        <v>0.37</v>
      </c>
      <c r="AI31">
        <v>42.97</v>
      </c>
      <c r="AJ31">
        <v>0</v>
      </c>
      <c r="AK31">
        <v>6.77</v>
      </c>
      <c r="AL31">
        <v>0</v>
      </c>
      <c r="AM31">
        <v>0.64</v>
      </c>
      <c r="AN31">
        <v>12.25</v>
      </c>
      <c r="AO31">
        <v>0.42</v>
      </c>
      <c r="AP31">
        <v>0</v>
      </c>
      <c r="AQ31">
        <v>0</v>
      </c>
      <c r="AR31">
        <v>48.32</v>
      </c>
      <c r="AS31">
        <v>0.36</v>
      </c>
      <c r="AT31">
        <v>0.7</v>
      </c>
      <c r="AU31">
        <v>0.64</v>
      </c>
      <c r="AV31">
        <v>15.77</v>
      </c>
      <c r="AW31">
        <v>62.82</v>
      </c>
      <c r="AX31">
        <v>25.48</v>
      </c>
      <c r="AY31">
        <v>7.5</v>
      </c>
      <c r="AZ31">
        <v>17.5</v>
      </c>
    </row>
    <row r="32" spans="1:52">
      <c r="A32" t="s">
        <v>281</v>
      </c>
      <c r="G32" t="s">
        <v>74</v>
      </c>
      <c r="H32" s="115">
        <v>482.25</v>
      </c>
      <c r="I32" s="88">
        <v>24.89</v>
      </c>
      <c r="J32" s="88">
        <v>124.83</v>
      </c>
      <c r="K32" s="88">
        <v>69.59</v>
      </c>
      <c r="L32" s="88">
        <v>0.1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0.1</v>
      </c>
      <c r="X32">
        <v>0</v>
      </c>
      <c r="Y32">
        <v>0.56000000000000005</v>
      </c>
      <c r="Z32">
        <v>214.83</v>
      </c>
      <c r="AA32">
        <v>2.9</v>
      </c>
      <c r="AB32">
        <v>41.56</v>
      </c>
      <c r="AC32">
        <v>0.42</v>
      </c>
      <c r="AD32">
        <v>0</v>
      </c>
      <c r="AE32">
        <v>115.98</v>
      </c>
      <c r="AF32">
        <v>67.08</v>
      </c>
      <c r="AG32">
        <v>0.72</v>
      </c>
      <c r="AH32">
        <v>0.37</v>
      </c>
      <c r="AI32">
        <v>42.97</v>
      </c>
      <c r="AJ32">
        <v>0</v>
      </c>
      <c r="AK32">
        <v>6.77</v>
      </c>
      <c r="AL32">
        <v>0</v>
      </c>
      <c r="AM32">
        <v>0.64</v>
      </c>
      <c r="AN32">
        <v>12.25</v>
      </c>
      <c r="AO32">
        <v>0.42</v>
      </c>
      <c r="AP32">
        <v>0</v>
      </c>
      <c r="AQ32">
        <v>0</v>
      </c>
      <c r="AR32">
        <v>48.32</v>
      </c>
      <c r="AS32">
        <v>0.36</v>
      </c>
      <c r="AT32">
        <v>0.7</v>
      </c>
      <c r="AU32">
        <v>0.64</v>
      </c>
      <c r="AV32">
        <v>15.77</v>
      </c>
      <c r="AW32">
        <v>62.82</v>
      </c>
      <c r="AX32">
        <v>25.48</v>
      </c>
      <c r="AY32">
        <v>12</v>
      </c>
      <c r="AZ32">
        <v>28</v>
      </c>
    </row>
    <row r="33" spans="1:52">
      <c r="A33" t="s">
        <v>282</v>
      </c>
      <c r="G33" t="s">
        <v>75</v>
      </c>
      <c r="H33" s="115">
        <v>494.85</v>
      </c>
      <c r="I33" s="88">
        <v>30.29</v>
      </c>
      <c r="J33" s="88">
        <v>124.83</v>
      </c>
      <c r="K33" s="88">
        <v>69.59</v>
      </c>
      <c r="L33" s="88">
        <v>0.42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0.42</v>
      </c>
      <c r="X33">
        <v>0</v>
      </c>
      <c r="Y33">
        <v>0.56000000000000005</v>
      </c>
      <c r="Z33">
        <v>214.83</v>
      </c>
      <c r="AA33">
        <v>2.9</v>
      </c>
      <c r="AB33">
        <v>41.56</v>
      </c>
      <c r="AC33">
        <v>0.42</v>
      </c>
      <c r="AD33">
        <v>0</v>
      </c>
      <c r="AE33">
        <v>115.98</v>
      </c>
      <c r="AF33">
        <v>67.08</v>
      </c>
      <c r="AG33">
        <v>0.72</v>
      </c>
      <c r="AH33">
        <v>0.37</v>
      </c>
      <c r="AI33">
        <v>42.97</v>
      </c>
      <c r="AJ33">
        <v>0</v>
      </c>
      <c r="AK33">
        <v>6.77</v>
      </c>
      <c r="AL33">
        <v>0</v>
      </c>
      <c r="AM33">
        <v>0.64</v>
      </c>
      <c r="AN33">
        <v>12.25</v>
      </c>
      <c r="AO33">
        <v>0.42</v>
      </c>
      <c r="AP33">
        <v>0</v>
      </c>
      <c r="AQ33">
        <v>0</v>
      </c>
      <c r="AR33">
        <v>48.32</v>
      </c>
      <c r="AS33">
        <v>0.36</v>
      </c>
      <c r="AT33">
        <v>0.7</v>
      </c>
      <c r="AU33">
        <v>0.64</v>
      </c>
      <c r="AV33">
        <v>15.77</v>
      </c>
      <c r="AW33">
        <v>62.82</v>
      </c>
      <c r="AX33">
        <v>25.48</v>
      </c>
      <c r="AY33">
        <v>17.399999999999999</v>
      </c>
      <c r="AZ33">
        <v>40.6</v>
      </c>
    </row>
    <row r="34" spans="1:52">
      <c r="A34" t="s">
        <v>283</v>
      </c>
      <c r="G34" t="s">
        <v>76</v>
      </c>
      <c r="H34" s="115">
        <v>510.25</v>
      </c>
      <c r="I34" s="88">
        <v>36.89</v>
      </c>
      <c r="J34" s="88">
        <v>124.83</v>
      </c>
      <c r="K34" s="88">
        <v>69.59</v>
      </c>
      <c r="L34" s="88">
        <v>0.86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0.86</v>
      </c>
      <c r="X34">
        <v>0</v>
      </c>
      <c r="Y34">
        <v>0.56000000000000005</v>
      </c>
      <c r="Z34">
        <v>214.83</v>
      </c>
      <c r="AA34">
        <v>2.9</v>
      </c>
      <c r="AB34">
        <v>41.56</v>
      </c>
      <c r="AC34">
        <v>0.42</v>
      </c>
      <c r="AD34">
        <v>0</v>
      </c>
      <c r="AE34">
        <v>115.98</v>
      </c>
      <c r="AF34">
        <v>67.08</v>
      </c>
      <c r="AG34">
        <v>0.72</v>
      </c>
      <c r="AH34">
        <v>0.37</v>
      </c>
      <c r="AI34">
        <v>42.97</v>
      </c>
      <c r="AJ34">
        <v>0</v>
      </c>
      <c r="AK34">
        <v>6.77</v>
      </c>
      <c r="AL34">
        <v>0</v>
      </c>
      <c r="AM34">
        <v>0.64</v>
      </c>
      <c r="AN34">
        <v>12.25</v>
      </c>
      <c r="AO34">
        <v>0.42</v>
      </c>
      <c r="AP34">
        <v>0</v>
      </c>
      <c r="AQ34">
        <v>0</v>
      </c>
      <c r="AR34">
        <v>48.32</v>
      </c>
      <c r="AS34">
        <v>0.36</v>
      </c>
      <c r="AT34">
        <v>0.7</v>
      </c>
      <c r="AU34">
        <v>0.64</v>
      </c>
      <c r="AV34">
        <v>15.77</v>
      </c>
      <c r="AW34">
        <v>62.82</v>
      </c>
      <c r="AX34">
        <v>25.48</v>
      </c>
      <c r="AY34">
        <v>24</v>
      </c>
      <c r="AZ34">
        <v>56</v>
      </c>
    </row>
    <row r="35" spans="1:52">
      <c r="A35" t="s">
        <v>298</v>
      </c>
      <c r="G35" t="s">
        <v>77</v>
      </c>
      <c r="H35" s="115">
        <v>524.23</v>
      </c>
      <c r="I35" s="88">
        <v>42.91</v>
      </c>
      <c r="J35" s="88">
        <v>124.75</v>
      </c>
      <c r="K35" s="88">
        <v>69.59</v>
      </c>
      <c r="L35" s="88">
        <v>1.17</v>
      </c>
      <c r="M35" s="116">
        <v>0</v>
      </c>
      <c r="N35" s="115">
        <v>0</v>
      </c>
      <c r="O35" s="88">
        <v>48.5</v>
      </c>
      <c r="P35" s="88">
        <v>0</v>
      </c>
      <c r="Q35" s="88">
        <v>0</v>
      </c>
      <c r="R35" s="88">
        <v>0</v>
      </c>
      <c r="S35" s="116">
        <v>0</v>
      </c>
      <c r="W35">
        <v>1.17</v>
      </c>
      <c r="X35">
        <v>0</v>
      </c>
      <c r="Y35">
        <v>0.56000000000000005</v>
      </c>
      <c r="Z35">
        <v>214.83</v>
      </c>
      <c r="AA35">
        <v>2.9</v>
      </c>
      <c r="AB35">
        <v>41.56</v>
      </c>
      <c r="AC35">
        <v>0.42</v>
      </c>
      <c r="AD35">
        <v>0</v>
      </c>
      <c r="AE35">
        <v>115.98</v>
      </c>
      <c r="AF35">
        <v>67.08</v>
      </c>
      <c r="AG35">
        <v>0.71</v>
      </c>
      <c r="AH35">
        <v>0.35</v>
      </c>
      <c r="AI35">
        <v>42.97</v>
      </c>
      <c r="AJ35">
        <v>10</v>
      </c>
      <c r="AK35">
        <v>6.77</v>
      </c>
      <c r="AL35">
        <v>30</v>
      </c>
      <c r="AM35">
        <v>0.66</v>
      </c>
      <c r="AN35">
        <v>12.25</v>
      </c>
      <c r="AO35">
        <v>0.42</v>
      </c>
      <c r="AP35">
        <v>0</v>
      </c>
      <c r="AQ35">
        <v>8.5</v>
      </c>
      <c r="AR35">
        <v>48.32</v>
      </c>
      <c r="AS35">
        <v>0.36</v>
      </c>
      <c r="AT35">
        <v>0.69</v>
      </c>
      <c r="AU35">
        <v>0.66</v>
      </c>
      <c r="AV35">
        <v>15.69</v>
      </c>
      <c r="AW35">
        <v>62.82</v>
      </c>
      <c r="AX35">
        <v>25.48</v>
      </c>
      <c r="AY35">
        <v>30</v>
      </c>
      <c r="AZ35">
        <v>70</v>
      </c>
    </row>
    <row r="36" spans="1:52">
      <c r="A36" t="s">
        <v>331</v>
      </c>
      <c r="G36" t="s">
        <v>78</v>
      </c>
      <c r="H36" s="115">
        <v>538.23</v>
      </c>
      <c r="I36" s="88">
        <v>48.91</v>
      </c>
      <c r="J36" s="88">
        <v>124.75</v>
      </c>
      <c r="K36" s="88">
        <v>69.59</v>
      </c>
      <c r="L36" s="88">
        <v>1.64</v>
      </c>
      <c r="M36" s="116">
        <v>0</v>
      </c>
      <c r="N36" s="115">
        <v>0</v>
      </c>
      <c r="O36" s="88">
        <v>48.5</v>
      </c>
      <c r="P36" s="88">
        <v>0</v>
      </c>
      <c r="Q36" s="88">
        <v>0</v>
      </c>
      <c r="R36" s="88">
        <v>0</v>
      </c>
      <c r="S36" s="116">
        <v>0</v>
      </c>
      <c r="W36">
        <v>1.64</v>
      </c>
      <c r="X36">
        <v>0</v>
      </c>
      <c r="Y36">
        <v>0.56000000000000005</v>
      </c>
      <c r="Z36">
        <v>214.83</v>
      </c>
      <c r="AA36">
        <v>2.9</v>
      </c>
      <c r="AB36">
        <v>41.56</v>
      </c>
      <c r="AC36">
        <v>0.42</v>
      </c>
      <c r="AD36">
        <v>0</v>
      </c>
      <c r="AE36">
        <v>115.98</v>
      </c>
      <c r="AF36">
        <v>67.08</v>
      </c>
      <c r="AG36">
        <v>0.71</v>
      </c>
      <c r="AH36">
        <v>0.35</v>
      </c>
      <c r="AI36">
        <v>42.97</v>
      </c>
      <c r="AJ36">
        <v>10</v>
      </c>
      <c r="AK36">
        <v>6.77</v>
      </c>
      <c r="AL36">
        <v>30</v>
      </c>
      <c r="AM36">
        <v>0.66</v>
      </c>
      <c r="AN36">
        <v>12.25</v>
      </c>
      <c r="AO36">
        <v>0.42</v>
      </c>
      <c r="AP36">
        <v>0</v>
      </c>
      <c r="AQ36">
        <v>8.5</v>
      </c>
      <c r="AR36">
        <v>48.32</v>
      </c>
      <c r="AS36">
        <v>0.36</v>
      </c>
      <c r="AT36">
        <v>0.69</v>
      </c>
      <c r="AU36">
        <v>0.66</v>
      </c>
      <c r="AV36">
        <v>15.69</v>
      </c>
      <c r="AW36">
        <v>62.82</v>
      </c>
      <c r="AX36">
        <v>25.48</v>
      </c>
      <c r="AY36">
        <v>36</v>
      </c>
      <c r="AZ36">
        <v>84</v>
      </c>
    </row>
    <row r="37" spans="1:52">
      <c r="A37" t="s">
        <v>332</v>
      </c>
      <c r="G37" t="s">
        <v>79</v>
      </c>
      <c r="H37" s="115">
        <v>552.23</v>
      </c>
      <c r="I37" s="88">
        <v>54.91</v>
      </c>
      <c r="J37" s="88">
        <v>124.75</v>
      </c>
      <c r="K37" s="88">
        <v>69.59</v>
      </c>
      <c r="L37" s="88">
        <v>2.5099999999999998</v>
      </c>
      <c r="M37" s="116">
        <v>0</v>
      </c>
      <c r="N37" s="115">
        <v>0</v>
      </c>
      <c r="O37" s="88">
        <v>48.5</v>
      </c>
      <c r="P37" s="88">
        <v>0</v>
      </c>
      <c r="Q37" s="88">
        <v>0</v>
      </c>
      <c r="R37" s="88">
        <v>0</v>
      </c>
      <c r="S37" s="116">
        <v>0</v>
      </c>
      <c r="W37">
        <v>2.5099999999999998</v>
      </c>
      <c r="X37">
        <v>0</v>
      </c>
      <c r="Y37">
        <v>0.56000000000000005</v>
      </c>
      <c r="Z37">
        <v>214.83</v>
      </c>
      <c r="AA37">
        <v>2.9</v>
      </c>
      <c r="AB37">
        <v>41.56</v>
      </c>
      <c r="AC37">
        <v>0.42</v>
      </c>
      <c r="AD37">
        <v>0</v>
      </c>
      <c r="AE37">
        <v>115.98</v>
      </c>
      <c r="AF37">
        <v>67.08</v>
      </c>
      <c r="AG37">
        <v>0.71</v>
      </c>
      <c r="AH37">
        <v>0.35</v>
      </c>
      <c r="AI37">
        <v>42.97</v>
      </c>
      <c r="AJ37">
        <v>10</v>
      </c>
      <c r="AK37">
        <v>6.77</v>
      </c>
      <c r="AL37">
        <v>30</v>
      </c>
      <c r="AM37">
        <v>0.66</v>
      </c>
      <c r="AN37">
        <v>12.25</v>
      </c>
      <c r="AO37">
        <v>0.42</v>
      </c>
      <c r="AP37">
        <v>0</v>
      </c>
      <c r="AQ37">
        <v>8.5</v>
      </c>
      <c r="AR37">
        <v>48.32</v>
      </c>
      <c r="AS37">
        <v>0.36</v>
      </c>
      <c r="AT37">
        <v>0.69</v>
      </c>
      <c r="AU37">
        <v>0.66</v>
      </c>
      <c r="AV37">
        <v>15.69</v>
      </c>
      <c r="AW37">
        <v>62.82</v>
      </c>
      <c r="AX37">
        <v>25.48</v>
      </c>
      <c r="AY37">
        <v>42</v>
      </c>
      <c r="AZ37">
        <v>98</v>
      </c>
    </row>
    <row r="38" spans="1:52">
      <c r="A38" t="s">
        <v>333</v>
      </c>
      <c r="G38" t="s">
        <v>80</v>
      </c>
      <c r="H38" s="115">
        <v>567.63000000000011</v>
      </c>
      <c r="I38" s="88">
        <v>61.510000000000005</v>
      </c>
      <c r="J38" s="88">
        <v>124.75</v>
      </c>
      <c r="K38" s="88">
        <v>69.59</v>
      </c>
      <c r="L38" s="88">
        <v>2.99</v>
      </c>
      <c r="M38" s="116">
        <v>0</v>
      </c>
      <c r="N38" s="115">
        <v>0</v>
      </c>
      <c r="O38" s="88">
        <v>48.5</v>
      </c>
      <c r="P38" s="88">
        <v>0</v>
      </c>
      <c r="Q38" s="88">
        <v>0</v>
      </c>
      <c r="R38" s="88">
        <v>0</v>
      </c>
      <c r="S38" s="116">
        <v>0</v>
      </c>
      <c r="W38">
        <v>2.99</v>
      </c>
      <c r="X38">
        <v>0</v>
      </c>
      <c r="Y38">
        <v>0.56000000000000005</v>
      </c>
      <c r="Z38">
        <v>214.83</v>
      </c>
      <c r="AA38">
        <v>2.9</v>
      </c>
      <c r="AB38">
        <v>41.56</v>
      </c>
      <c r="AC38">
        <v>0.42</v>
      </c>
      <c r="AD38">
        <v>0</v>
      </c>
      <c r="AE38">
        <v>115.98</v>
      </c>
      <c r="AF38">
        <v>67.08</v>
      </c>
      <c r="AG38">
        <v>0.71</v>
      </c>
      <c r="AH38">
        <v>0.35</v>
      </c>
      <c r="AI38">
        <v>42.97</v>
      </c>
      <c r="AJ38">
        <v>10</v>
      </c>
      <c r="AK38">
        <v>6.77</v>
      </c>
      <c r="AL38">
        <v>30</v>
      </c>
      <c r="AM38">
        <v>0.66</v>
      </c>
      <c r="AN38">
        <v>12.25</v>
      </c>
      <c r="AO38">
        <v>0.42</v>
      </c>
      <c r="AP38">
        <v>0</v>
      </c>
      <c r="AQ38">
        <v>8.5</v>
      </c>
      <c r="AR38">
        <v>48.32</v>
      </c>
      <c r="AS38">
        <v>0.36</v>
      </c>
      <c r="AT38">
        <v>0.69</v>
      </c>
      <c r="AU38">
        <v>0.66</v>
      </c>
      <c r="AV38">
        <v>15.69</v>
      </c>
      <c r="AW38">
        <v>62.82</v>
      </c>
      <c r="AX38">
        <v>25.48</v>
      </c>
      <c r="AY38">
        <v>48.6</v>
      </c>
      <c r="AZ38">
        <v>113.4</v>
      </c>
    </row>
    <row r="39" spans="1:52">
      <c r="A39" t="s">
        <v>334</v>
      </c>
      <c r="G39" t="s">
        <v>81</v>
      </c>
      <c r="H39" s="115">
        <v>583.67000000000007</v>
      </c>
      <c r="I39" s="88">
        <v>67.510000000000005</v>
      </c>
      <c r="J39" s="88">
        <v>124.65</v>
      </c>
      <c r="K39" s="88">
        <v>69.59</v>
      </c>
      <c r="L39" s="88">
        <v>3.76</v>
      </c>
      <c r="M39" s="116">
        <v>0</v>
      </c>
      <c r="N39" s="115">
        <v>0</v>
      </c>
      <c r="O39" s="88">
        <v>68.5</v>
      </c>
      <c r="P39" s="88">
        <v>0</v>
      </c>
      <c r="Q39" s="88">
        <v>0</v>
      </c>
      <c r="R39" s="88">
        <v>0</v>
      </c>
      <c r="S39" s="116">
        <v>0</v>
      </c>
      <c r="W39">
        <v>3.76</v>
      </c>
      <c r="X39">
        <v>20</v>
      </c>
      <c r="Y39">
        <v>0.56000000000000005</v>
      </c>
      <c r="Z39">
        <v>214.83</v>
      </c>
      <c r="AA39">
        <v>2.9</v>
      </c>
      <c r="AB39">
        <v>41.56</v>
      </c>
      <c r="AC39">
        <v>0.42</v>
      </c>
      <c r="AD39">
        <v>0</v>
      </c>
      <c r="AE39">
        <v>115.98</v>
      </c>
      <c r="AF39">
        <v>67.08</v>
      </c>
      <c r="AG39">
        <v>0.71</v>
      </c>
      <c r="AH39">
        <v>0.35</v>
      </c>
      <c r="AI39">
        <v>42.97</v>
      </c>
      <c r="AJ39">
        <v>10</v>
      </c>
      <c r="AK39">
        <v>6.77</v>
      </c>
      <c r="AL39">
        <v>30</v>
      </c>
      <c r="AM39">
        <v>0.66</v>
      </c>
      <c r="AN39">
        <v>12.25</v>
      </c>
      <c r="AO39">
        <v>0.42</v>
      </c>
      <c r="AP39">
        <v>0</v>
      </c>
      <c r="AQ39">
        <v>8.5</v>
      </c>
      <c r="AR39">
        <v>48.32</v>
      </c>
      <c r="AS39">
        <v>0.36</v>
      </c>
      <c r="AT39">
        <v>0.69</v>
      </c>
      <c r="AU39">
        <v>0.66</v>
      </c>
      <c r="AV39">
        <v>15.59</v>
      </c>
      <c r="AW39">
        <v>62.82</v>
      </c>
      <c r="AX39">
        <v>27.52</v>
      </c>
      <c r="AY39">
        <v>54.6</v>
      </c>
      <c r="AZ39">
        <v>127.4</v>
      </c>
    </row>
    <row r="40" spans="1:52">
      <c r="A40" t="s">
        <v>355</v>
      </c>
      <c r="G40" t="s">
        <v>82</v>
      </c>
      <c r="H40" s="115">
        <v>596.27</v>
      </c>
      <c r="I40" s="88">
        <v>72.91</v>
      </c>
      <c r="J40" s="88">
        <v>124.65</v>
      </c>
      <c r="K40" s="88">
        <v>69.59</v>
      </c>
      <c r="L40" s="88">
        <v>4.53</v>
      </c>
      <c r="M40" s="116">
        <v>0</v>
      </c>
      <c r="N40" s="115">
        <v>0</v>
      </c>
      <c r="O40" s="88">
        <v>68.5</v>
      </c>
      <c r="P40" s="88">
        <v>0</v>
      </c>
      <c r="Q40" s="88">
        <v>0</v>
      </c>
      <c r="R40" s="88">
        <v>0</v>
      </c>
      <c r="S40" s="116">
        <v>0</v>
      </c>
      <c r="W40">
        <v>4.53</v>
      </c>
      <c r="X40">
        <v>20</v>
      </c>
      <c r="Y40">
        <v>0.56000000000000005</v>
      </c>
      <c r="Z40">
        <v>214.83</v>
      </c>
      <c r="AA40">
        <v>2.9</v>
      </c>
      <c r="AB40">
        <v>41.56</v>
      </c>
      <c r="AC40">
        <v>0.42</v>
      </c>
      <c r="AD40">
        <v>0</v>
      </c>
      <c r="AE40">
        <v>115.98</v>
      </c>
      <c r="AF40">
        <v>67.08</v>
      </c>
      <c r="AG40">
        <v>0.71</v>
      </c>
      <c r="AH40">
        <v>0.35</v>
      </c>
      <c r="AI40">
        <v>42.97</v>
      </c>
      <c r="AJ40">
        <v>10</v>
      </c>
      <c r="AK40">
        <v>6.77</v>
      </c>
      <c r="AL40">
        <v>30</v>
      </c>
      <c r="AM40">
        <v>0.66</v>
      </c>
      <c r="AN40">
        <v>12.25</v>
      </c>
      <c r="AO40">
        <v>0.42</v>
      </c>
      <c r="AP40">
        <v>0</v>
      </c>
      <c r="AQ40">
        <v>8.5</v>
      </c>
      <c r="AR40">
        <v>48.32</v>
      </c>
      <c r="AS40">
        <v>0.36</v>
      </c>
      <c r="AT40">
        <v>0.69</v>
      </c>
      <c r="AU40">
        <v>0.66</v>
      </c>
      <c r="AV40">
        <v>15.59</v>
      </c>
      <c r="AW40">
        <v>62.82</v>
      </c>
      <c r="AX40">
        <v>27.52</v>
      </c>
      <c r="AY40">
        <v>60</v>
      </c>
      <c r="AZ40">
        <v>140</v>
      </c>
    </row>
    <row r="41" spans="1:52">
      <c r="A41" t="s">
        <v>356</v>
      </c>
      <c r="G41" t="s">
        <v>83</v>
      </c>
      <c r="H41" s="115">
        <v>611.67000000000007</v>
      </c>
      <c r="I41" s="88">
        <v>79.509999999999991</v>
      </c>
      <c r="J41" s="88">
        <v>124.65</v>
      </c>
      <c r="K41" s="88">
        <v>69.59</v>
      </c>
      <c r="L41" s="88">
        <v>4.7300000000000004</v>
      </c>
      <c r="M41" s="116">
        <v>0</v>
      </c>
      <c r="N41" s="115">
        <v>0</v>
      </c>
      <c r="O41" s="88">
        <v>68.5</v>
      </c>
      <c r="P41" s="88">
        <v>0</v>
      </c>
      <c r="Q41" s="88">
        <v>0</v>
      </c>
      <c r="R41" s="88">
        <v>0</v>
      </c>
      <c r="S41" s="116">
        <v>0</v>
      </c>
      <c r="W41">
        <v>4.7300000000000004</v>
      </c>
      <c r="X41">
        <v>20</v>
      </c>
      <c r="Y41">
        <v>0.56000000000000005</v>
      </c>
      <c r="Z41">
        <v>214.83</v>
      </c>
      <c r="AA41">
        <v>2.9</v>
      </c>
      <c r="AB41">
        <v>41.56</v>
      </c>
      <c r="AC41">
        <v>0.42</v>
      </c>
      <c r="AD41">
        <v>0</v>
      </c>
      <c r="AE41">
        <v>115.98</v>
      </c>
      <c r="AF41">
        <v>67.08</v>
      </c>
      <c r="AG41">
        <v>0.71</v>
      </c>
      <c r="AH41">
        <v>0.35</v>
      </c>
      <c r="AI41">
        <v>42.97</v>
      </c>
      <c r="AJ41">
        <v>10</v>
      </c>
      <c r="AK41">
        <v>6.77</v>
      </c>
      <c r="AL41">
        <v>30</v>
      </c>
      <c r="AM41">
        <v>0.66</v>
      </c>
      <c r="AN41">
        <v>12.25</v>
      </c>
      <c r="AO41">
        <v>0.42</v>
      </c>
      <c r="AP41">
        <v>0</v>
      </c>
      <c r="AQ41">
        <v>8.5</v>
      </c>
      <c r="AR41">
        <v>48.32</v>
      </c>
      <c r="AS41">
        <v>0.36</v>
      </c>
      <c r="AT41">
        <v>0.69</v>
      </c>
      <c r="AU41">
        <v>0.66</v>
      </c>
      <c r="AV41">
        <v>15.59</v>
      </c>
      <c r="AW41">
        <v>62.82</v>
      </c>
      <c r="AX41">
        <v>27.52</v>
      </c>
      <c r="AY41">
        <v>66.599999999999994</v>
      </c>
      <c r="AZ41">
        <v>155.4</v>
      </c>
    </row>
    <row r="42" spans="1:52">
      <c r="A42" t="s">
        <v>357</v>
      </c>
      <c r="G42" t="s">
        <v>84</v>
      </c>
      <c r="H42" s="115">
        <v>617.27</v>
      </c>
      <c r="I42" s="88">
        <v>81.91</v>
      </c>
      <c r="J42" s="88">
        <v>124.65</v>
      </c>
      <c r="K42" s="88">
        <v>69.59</v>
      </c>
      <c r="L42" s="88">
        <v>5.21</v>
      </c>
      <c r="M42" s="116">
        <v>0</v>
      </c>
      <c r="N42" s="115">
        <v>0</v>
      </c>
      <c r="O42" s="88">
        <v>68.5</v>
      </c>
      <c r="P42" s="88">
        <v>0</v>
      </c>
      <c r="Q42" s="88">
        <v>0</v>
      </c>
      <c r="R42" s="88">
        <v>0</v>
      </c>
      <c r="S42" s="116">
        <v>0</v>
      </c>
      <c r="W42">
        <v>5.21</v>
      </c>
      <c r="X42">
        <v>20</v>
      </c>
      <c r="Y42">
        <v>0.56000000000000005</v>
      </c>
      <c r="Z42">
        <v>214.83</v>
      </c>
      <c r="AA42">
        <v>2.9</v>
      </c>
      <c r="AB42">
        <v>41.56</v>
      </c>
      <c r="AC42">
        <v>0.42</v>
      </c>
      <c r="AD42">
        <v>0</v>
      </c>
      <c r="AE42">
        <v>115.98</v>
      </c>
      <c r="AF42">
        <v>67.08</v>
      </c>
      <c r="AG42">
        <v>0.71</v>
      </c>
      <c r="AH42">
        <v>0.35</v>
      </c>
      <c r="AI42">
        <v>42.97</v>
      </c>
      <c r="AJ42">
        <v>10</v>
      </c>
      <c r="AK42">
        <v>6.77</v>
      </c>
      <c r="AL42">
        <v>30</v>
      </c>
      <c r="AM42">
        <v>0.66</v>
      </c>
      <c r="AN42">
        <v>12.25</v>
      </c>
      <c r="AO42">
        <v>0.42</v>
      </c>
      <c r="AP42">
        <v>0</v>
      </c>
      <c r="AQ42">
        <v>8.5</v>
      </c>
      <c r="AR42">
        <v>48.32</v>
      </c>
      <c r="AS42">
        <v>0.36</v>
      </c>
      <c r="AT42">
        <v>0.69</v>
      </c>
      <c r="AU42">
        <v>0.66</v>
      </c>
      <c r="AV42">
        <v>15.59</v>
      </c>
      <c r="AW42">
        <v>62.82</v>
      </c>
      <c r="AX42">
        <v>27.52</v>
      </c>
      <c r="AY42">
        <v>69</v>
      </c>
      <c r="AZ42">
        <v>161</v>
      </c>
    </row>
    <row r="43" spans="1:52">
      <c r="A43" t="s">
        <v>363</v>
      </c>
      <c r="G43" t="s">
        <v>85</v>
      </c>
      <c r="H43" s="115">
        <v>624.27</v>
      </c>
      <c r="I43" s="88">
        <v>84.91</v>
      </c>
      <c r="J43" s="88">
        <v>124.56</v>
      </c>
      <c r="K43" s="88">
        <v>69.59</v>
      </c>
      <c r="L43" s="88">
        <v>5.59</v>
      </c>
      <c r="M43" s="116">
        <v>0</v>
      </c>
      <c r="N43" s="115">
        <v>0</v>
      </c>
      <c r="O43" s="88">
        <v>68.5</v>
      </c>
      <c r="P43" s="88">
        <v>0</v>
      </c>
      <c r="Q43" s="88">
        <v>0</v>
      </c>
      <c r="R43" s="88">
        <v>0</v>
      </c>
      <c r="S43" s="116">
        <v>0</v>
      </c>
      <c r="W43">
        <v>5.59</v>
      </c>
      <c r="X43">
        <v>20</v>
      </c>
      <c r="Y43">
        <v>0.56000000000000005</v>
      </c>
      <c r="Z43">
        <v>214.83</v>
      </c>
      <c r="AA43">
        <v>2.9</v>
      </c>
      <c r="AB43">
        <v>41.56</v>
      </c>
      <c r="AC43">
        <v>0.42</v>
      </c>
      <c r="AD43">
        <v>0</v>
      </c>
      <c r="AE43">
        <v>115.98</v>
      </c>
      <c r="AF43">
        <v>67.08</v>
      </c>
      <c r="AG43">
        <v>0.71</v>
      </c>
      <c r="AH43">
        <v>0.35</v>
      </c>
      <c r="AI43">
        <v>42.97</v>
      </c>
      <c r="AJ43">
        <v>10</v>
      </c>
      <c r="AK43">
        <v>6.77</v>
      </c>
      <c r="AL43">
        <v>30</v>
      </c>
      <c r="AM43">
        <v>0.66</v>
      </c>
      <c r="AN43">
        <v>12.25</v>
      </c>
      <c r="AO43">
        <v>0.42</v>
      </c>
      <c r="AP43">
        <v>0</v>
      </c>
      <c r="AQ43">
        <v>8.5</v>
      </c>
      <c r="AR43">
        <v>48.32</v>
      </c>
      <c r="AS43">
        <v>0.36</v>
      </c>
      <c r="AT43">
        <v>0.69</v>
      </c>
      <c r="AU43">
        <v>0.66</v>
      </c>
      <c r="AV43">
        <v>15.5</v>
      </c>
      <c r="AW43">
        <v>62.82</v>
      </c>
      <c r="AX43">
        <v>27.52</v>
      </c>
      <c r="AY43">
        <v>72</v>
      </c>
      <c r="AZ43">
        <v>168</v>
      </c>
    </row>
    <row r="44" spans="1:52">
      <c r="A44" t="s">
        <v>367</v>
      </c>
      <c r="G44" t="s">
        <v>86</v>
      </c>
      <c r="H44" s="115">
        <v>631.27</v>
      </c>
      <c r="I44" s="88">
        <v>87.91</v>
      </c>
      <c r="J44" s="88">
        <v>124.56</v>
      </c>
      <c r="K44" s="88">
        <v>69.59</v>
      </c>
      <c r="L44" s="88">
        <v>5.69</v>
      </c>
      <c r="M44" s="116">
        <v>0</v>
      </c>
      <c r="N44" s="115">
        <v>0</v>
      </c>
      <c r="O44" s="88">
        <v>68.5</v>
      </c>
      <c r="P44" s="88">
        <v>0</v>
      </c>
      <c r="Q44" s="88">
        <v>0</v>
      </c>
      <c r="R44" s="88">
        <v>0</v>
      </c>
      <c r="S44" s="116">
        <v>0</v>
      </c>
      <c r="W44">
        <v>5.69</v>
      </c>
      <c r="X44">
        <v>20</v>
      </c>
      <c r="Y44">
        <v>0.56000000000000005</v>
      </c>
      <c r="Z44">
        <v>214.83</v>
      </c>
      <c r="AA44">
        <v>2.9</v>
      </c>
      <c r="AB44">
        <v>41.56</v>
      </c>
      <c r="AC44">
        <v>0.42</v>
      </c>
      <c r="AD44">
        <v>0</v>
      </c>
      <c r="AE44">
        <v>115.98</v>
      </c>
      <c r="AF44">
        <v>67.08</v>
      </c>
      <c r="AG44">
        <v>0.71</v>
      </c>
      <c r="AH44">
        <v>0.35</v>
      </c>
      <c r="AI44">
        <v>42.97</v>
      </c>
      <c r="AJ44">
        <v>10</v>
      </c>
      <c r="AK44">
        <v>6.77</v>
      </c>
      <c r="AL44">
        <v>30</v>
      </c>
      <c r="AM44">
        <v>0.66</v>
      </c>
      <c r="AN44">
        <v>12.25</v>
      </c>
      <c r="AO44">
        <v>0.42</v>
      </c>
      <c r="AP44">
        <v>0</v>
      </c>
      <c r="AQ44">
        <v>8.5</v>
      </c>
      <c r="AR44">
        <v>48.32</v>
      </c>
      <c r="AS44">
        <v>0.36</v>
      </c>
      <c r="AT44">
        <v>0.69</v>
      </c>
      <c r="AU44">
        <v>0.66</v>
      </c>
      <c r="AV44">
        <v>15.5</v>
      </c>
      <c r="AW44">
        <v>62.82</v>
      </c>
      <c r="AX44">
        <v>27.52</v>
      </c>
      <c r="AY44">
        <v>75</v>
      </c>
      <c r="AZ44">
        <v>175</v>
      </c>
    </row>
    <row r="45" spans="1:52">
      <c r="A45" t="s">
        <v>390</v>
      </c>
      <c r="G45" t="s">
        <v>87</v>
      </c>
      <c r="H45" s="115">
        <v>633.37</v>
      </c>
      <c r="I45" s="88">
        <v>88.81</v>
      </c>
      <c r="J45" s="88">
        <v>124.56</v>
      </c>
      <c r="K45" s="88">
        <v>69.59</v>
      </c>
      <c r="L45" s="88">
        <v>5.69</v>
      </c>
      <c r="M45" s="116">
        <v>0</v>
      </c>
      <c r="N45" s="115">
        <v>0</v>
      </c>
      <c r="O45" s="88">
        <v>68.5</v>
      </c>
      <c r="P45" s="88">
        <v>0</v>
      </c>
      <c r="Q45" s="88">
        <v>0</v>
      </c>
      <c r="R45" s="88">
        <v>0</v>
      </c>
      <c r="S45" s="116">
        <v>0</v>
      </c>
      <c r="W45">
        <v>5.69</v>
      </c>
      <c r="X45">
        <v>20</v>
      </c>
      <c r="Y45">
        <v>0.56000000000000005</v>
      </c>
      <c r="Z45">
        <v>214.83</v>
      </c>
      <c r="AA45">
        <v>2.9</v>
      </c>
      <c r="AB45">
        <v>41.56</v>
      </c>
      <c r="AC45">
        <v>0.42</v>
      </c>
      <c r="AD45">
        <v>0</v>
      </c>
      <c r="AE45">
        <v>115.98</v>
      </c>
      <c r="AF45">
        <v>67.08</v>
      </c>
      <c r="AG45">
        <v>0.71</v>
      </c>
      <c r="AH45">
        <v>0.35</v>
      </c>
      <c r="AI45">
        <v>42.97</v>
      </c>
      <c r="AJ45">
        <v>10</v>
      </c>
      <c r="AK45">
        <v>6.77</v>
      </c>
      <c r="AL45">
        <v>30</v>
      </c>
      <c r="AM45">
        <v>0.66</v>
      </c>
      <c r="AN45">
        <v>12.25</v>
      </c>
      <c r="AO45">
        <v>0.42</v>
      </c>
      <c r="AP45">
        <v>0</v>
      </c>
      <c r="AQ45">
        <v>8.5</v>
      </c>
      <c r="AR45">
        <v>48.32</v>
      </c>
      <c r="AS45">
        <v>0.36</v>
      </c>
      <c r="AT45">
        <v>0.69</v>
      </c>
      <c r="AU45">
        <v>0.66</v>
      </c>
      <c r="AV45">
        <v>15.5</v>
      </c>
      <c r="AW45">
        <v>62.82</v>
      </c>
      <c r="AX45">
        <v>27.52</v>
      </c>
      <c r="AY45">
        <v>75.900000000000006</v>
      </c>
      <c r="AZ45">
        <v>177.1</v>
      </c>
    </row>
    <row r="46" spans="1:52">
      <c r="A46" t="s">
        <v>391</v>
      </c>
      <c r="G46" t="s">
        <v>88</v>
      </c>
      <c r="H46" s="115">
        <v>634.77</v>
      </c>
      <c r="I46" s="88">
        <v>89.41</v>
      </c>
      <c r="J46" s="88">
        <v>124.56</v>
      </c>
      <c r="K46" s="88">
        <v>69.59</v>
      </c>
      <c r="L46" s="88">
        <v>6.17</v>
      </c>
      <c r="M46" s="116">
        <v>0</v>
      </c>
      <c r="N46" s="115">
        <v>0</v>
      </c>
      <c r="O46" s="88">
        <v>68.5</v>
      </c>
      <c r="P46" s="88">
        <v>0</v>
      </c>
      <c r="Q46" s="88">
        <v>0</v>
      </c>
      <c r="R46" s="88">
        <v>0</v>
      </c>
      <c r="S46" s="116">
        <v>0</v>
      </c>
      <c r="W46">
        <v>6.17</v>
      </c>
      <c r="X46">
        <v>20</v>
      </c>
      <c r="Y46">
        <v>0.56000000000000005</v>
      </c>
      <c r="Z46">
        <v>214.83</v>
      </c>
      <c r="AA46">
        <v>2.9</v>
      </c>
      <c r="AB46">
        <v>41.56</v>
      </c>
      <c r="AC46">
        <v>0.42</v>
      </c>
      <c r="AD46">
        <v>0</v>
      </c>
      <c r="AE46">
        <v>115.98</v>
      </c>
      <c r="AF46">
        <v>67.08</v>
      </c>
      <c r="AG46">
        <v>0.71</v>
      </c>
      <c r="AH46">
        <v>0.35</v>
      </c>
      <c r="AI46">
        <v>42.97</v>
      </c>
      <c r="AJ46">
        <v>10</v>
      </c>
      <c r="AK46">
        <v>6.77</v>
      </c>
      <c r="AL46">
        <v>30</v>
      </c>
      <c r="AM46">
        <v>0.66</v>
      </c>
      <c r="AN46">
        <v>12.25</v>
      </c>
      <c r="AO46">
        <v>0.42</v>
      </c>
      <c r="AP46">
        <v>0</v>
      </c>
      <c r="AQ46">
        <v>8.5</v>
      </c>
      <c r="AR46">
        <v>48.32</v>
      </c>
      <c r="AS46">
        <v>0.36</v>
      </c>
      <c r="AT46">
        <v>0.69</v>
      </c>
      <c r="AU46">
        <v>0.66</v>
      </c>
      <c r="AV46">
        <v>15.5</v>
      </c>
      <c r="AW46">
        <v>62.82</v>
      </c>
      <c r="AX46">
        <v>27.52</v>
      </c>
      <c r="AY46">
        <v>76.5</v>
      </c>
      <c r="AZ46">
        <v>178.5</v>
      </c>
    </row>
    <row r="47" spans="1:52">
      <c r="A47" t="s">
        <v>395</v>
      </c>
      <c r="G47" t="s">
        <v>89</v>
      </c>
      <c r="H47" s="115">
        <v>634.77</v>
      </c>
      <c r="I47" s="88">
        <v>89.41</v>
      </c>
      <c r="J47" s="88">
        <v>124.47</v>
      </c>
      <c r="K47" s="88">
        <v>69.59</v>
      </c>
      <c r="L47" s="88">
        <v>6.94</v>
      </c>
      <c r="M47" s="116">
        <v>0</v>
      </c>
      <c r="N47" s="115">
        <v>0</v>
      </c>
      <c r="O47" s="88">
        <v>68.5</v>
      </c>
      <c r="P47" s="88">
        <v>0</v>
      </c>
      <c r="Q47" s="88">
        <v>0</v>
      </c>
      <c r="R47" s="88">
        <v>0</v>
      </c>
      <c r="S47" s="116">
        <v>0</v>
      </c>
      <c r="W47">
        <v>6.94</v>
      </c>
      <c r="X47">
        <v>20</v>
      </c>
      <c r="Y47">
        <v>0.56000000000000005</v>
      </c>
      <c r="Z47">
        <v>214.83</v>
      </c>
      <c r="AA47">
        <v>2.9</v>
      </c>
      <c r="AB47">
        <v>41.56</v>
      </c>
      <c r="AC47">
        <v>0.42</v>
      </c>
      <c r="AD47">
        <v>0</v>
      </c>
      <c r="AE47">
        <v>115.98</v>
      </c>
      <c r="AF47">
        <v>67.08</v>
      </c>
      <c r="AG47">
        <v>0.71</v>
      </c>
      <c r="AH47">
        <v>0.35</v>
      </c>
      <c r="AI47">
        <v>42.97</v>
      </c>
      <c r="AJ47">
        <v>10</v>
      </c>
      <c r="AK47">
        <v>6.77</v>
      </c>
      <c r="AL47">
        <v>30</v>
      </c>
      <c r="AM47">
        <v>0.66</v>
      </c>
      <c r="AN47">
        <v>12.25</v>
      </c>
      <c r="AO47">
        <v>0.42</v>
      </c>
      <c r="AP47">
        <v>0</v>
      </c>
      <c r="AQ47">
        <v>8.5</v>
      </c>
      <c r="AR47">
        <v>48.32</v>
      </c>
      <c r="AS47">
        <v>0.36</v>
      </c>
      <c r="AT47">
        <v>0.69</v>
      </c>
      <c r="AU47">
        <v>0.66</v>
      </c>
      <c r="AV47">
        <v>15.41</v>
      </c>
      <c r="AW47">
        <v>62.82</v>
      </c>
      <c r="AX47">
        <v>27.52</v>
      </c>
      <c r="AY47">
        <v>76.5</v>
      </c>
      <c r="AZ47">
        <v>178.5</v>
      </c>
    </row>
    <row r="48" spans="1:52">
      <c r="A48" t="s">
        <v>399</v>
      </c>
      <c r="G48" t="s">
        <v>90</v>
      </c>
      <c r="H48" s="115">
        <v>638.27</v>
      </c>
      <c r="I48" s="88">
        <v>90.91</v>
      </c>
      <c r="J48" s="88">
        <v>124.47</v>
      </c>
      <c r="K48" s="88">
        <v>69.59</v>
      </c>
      <c r="L48" s="88">
        <v>7.14</v>
      </c>
      <c r="M48" s="116">
        <v>0</v>
      </c>
      <c r="N48" s="115">
        <v>0</v>
      </c>
      <c r="O48" s="88">
        <v>68.5</v>
      </c>
      <c r="P48" s="88">
        <v>0</v>
      </c>
      <c r="Q48" s="88">
        <v>0</v>
      </c>
      <c r="R48" s="88">
        <v>0</v>
      </c>
      <c r="S48" s="116">
        <v>0</v>
      </c>
      <c r="W48">
        <v>7.14</v>
      </c>
      <c r="X48">
        <v>20</v>
      </c>
      <c r="Y48">
        <v>0.56000000000000005</v>
      </c>
      <c r="Z48">
        <v>214.83</v>
      </c>
      <c r="AA48">
        <v>2.9</v>
      </c>
      <c r="AB48">
        <v>41.56</v>
      </c>
      <c r="AC48">
        <v>0.42</v>
      </c>
      <c r="AD48">
        <v>0</v>
      </c>
      <c r="AE48">
        <v>115.98</v>
      </c>
      <c r="AF48">
        <v>67.08</v>
      </c>
      <c r="AG48">
        <v>0.71</v>
      </c>
      <c r="AH48">
        <v>0.35</v>
      </c>
      <c r="AI48">
        <v>42.97</v>
      </c>
      <c r="AJ48">
        <v>10</v>
      </c>
      <c r="AK48">
        <v>6.77</v>
      </c>
      <c r="AL48">
        <v>30</v>
      </c>
      <c r="AM48">
        <v>0.66</v>
      </c>
      <c r="AN48">
        <v>12.25</v>
      </c>
      <c r="AO48">
        <v>0.42</v>
      </c>
      <c r="AP48">
        <v>0</v>
      </c>
      <c r="AQ48">
        <v>8.5</v>
      </c>
      <c r="AR48">
        <v>48.32</v>
      </c>
      <c r="AS48">
        <v>0.36</v>
      </c>
      <c r="AT48">
        <v>0.69</v>
      </c>
      <c r="AU48">
        <v>0.66</v>
      </c>
      <c r="AV48">
        <v>15.41</v>
      </c>
      <c r="AW48">
        <v>62.82</v>
      </c>
      <c r="AX48">
        <v>27.52</v>
      </c>
      <c r="AY48">
        <v>78</v>
      </c>
      <c r="AZ48">
        <v>182</v>
      </c>
    </row>
    <row r="49" spans="1:52">
      <c r="A49" t="s">
        <v>400</v>
      </c>
      <c r="G49" t="s">
        <v>91</v>
      </c>
      <c r="H49" s="115">
        <v>638.27</v>
      </c>
      <c r="I49" s="88">
        <v>90.91</v>
      </c>
      <c r="J49" s="88">
        <v>124.47</v>
      </c>
      <c r="K49" s="88">
        <v>69.59</v>
      </c>
      <c r="L49" s="88">
        <v>7.81</v>
      </c>
      <c r="M49" s="116">
        <v>0</v>
      </c>
      <c r="N49" s="115">
        <v>0</v>
      </c>
      <c r="O49" s="88">
        <v>68.5</v>
      </c>
      <c r="P49" s="88">
        <v>0</v>
      </c>
      <c r="Q49" s="88">
        <v>0</v>
      </c>
      <c r="R49" s="88">
        <v>0</v>
      </c>
      <c r="S49" s="116">
        <v>0</v>
      </c>
      <c r="W49">
        <v>7.81</v>
      </c>
      <c r="X49">
        <v>20</v>
      </c>
      <c r="Y49">
        <v>0.56000000000000005</v>
      </c>
      <c r="Z49">
        <v>214.83</v>
      </c>
      <c r="AA49">
        <v>2.9</v>
      </c>
      <c r="AB49">
        <v>41.56</v>
      </c>
      <c r="AC49">
        <v>0.42</v>
      </c>
      <c r="AD49">
        <v>0</v>
      </c>
      <c r="AE49">
        <v>115.98</v>
      </c>
      <c r="AF49">
        <v>67.08</v>
      </c>
      <c r="AG49">
        <v>0.71</v>
      </c>
      <c r="AH49">
        <v>0.35</v>
      </c>
      <c r="AI49">
        <v>42.97</v>
      </c>
      <c r="AJ49">
        <v>10</v>
      </c>
      <c r="AK49">
        <v>6.77</v>
      </c>
      <c r="AL49">
        <v>30</v>
      </c>
      <c r="AM49">
        <v>0.66</v>
      </c>
      <c r="AN49">
        <v>12.25</v>
      </c>
      <c r="AO49">
        <v>0.42</v>
      </c>
      <c r="AP49">
        <v>0</v>
      </c>
      <c r="AQ49">
        <v>8.5</v>
      </c>
      <c r="AR49">
        <v>48.32</v>
      </c>
      <c r="AS49">
        <v>0.36</v>
      </c>
      <c r="AT49">
        <v>0.69</v>
      </c>
      <c r="AU49">
        <v>0.66</v>
      </c>
      <c r="AV49">
        <v>15.41</v>
      </c>
      <c r="AW49">
        <v>62.82</v>
      </c>
      <c r="AX49">
        <v>27.52</v>
      </c>
      <c r="AY49">
        <v>78</v>
      </c>
      <c r="AZ49">
        <v>182</v>
      </c>
    </row>
    <row r="50" spans="1:52">
      <c r="A50" t="s">
        <v>401</v>
      </c>
      <c r="G50" t="s">
        <v>92</v>
      </c>
      <c r="H50" s="115">
        <v>638.27</v>
      </c>
      <c r="I50" s="88">
        <v>90.91</v>
      </c>
      <c r="J50" s="88">
        <v>124.47</v>
      </c>
      <c r="K50" s="88">
        <v>69.59</v>
      </c>
      <c r="L50" s="88">
        <v>8.01</v>
      </c>
      <c r="M50" s="116">
        <v>0</v>
      </c>
      <c r="N50" s="115">
        <v>0</v>
      </c>
      <c r="O50" s="88">
        <v>68.5</v>
      </c>
      <c r="P50" s="88">
        <v>0</v>
      </c>
      <c r="Q50" s="88">
        <v>0</v>
      </c>
      <c r="R50" s="88">
        <v>0</v>
      </c>
      <c r="S50" s="116">
        <v>0</v>
      </c>
      <c r="W50">
        <v>8.01</v>
      </c>
      <c r="X50">
        <v>20</v>
      </c>
      <c r="Y50">
        <v>0.56000000000000005</v>
      </c>
      <c r="Z50">
        <v>214.83</v>
      </c>
      <c r="AA50">
        <v>2.9</v>
      </c>
      <c r="AB50">
        <v>41.56</v>
      </c>
      <c r="AC50">
        <v>0.42</v>
      </c>
      <c r="AD50">
        <v>0</v>
      </c>
      <c r="AE50">
        <v>115.98</v>
      </c>
      <c r="AF50">
        <v>67.08</v>
      </c>
      <c r="AG50">
        <v>0.71</v>
      </c>
      <c r="AH50">
        <v>0.35</v>
      </c>
      <c r="AI50">
        <v>42.97</v>
      </c>
      <c r="AJ50">
        <v>10</v>
      </c>
      <c r="AK50">
        <v>6.77</v>
      </c>
      <c r="AL50">
        <v>30</v>
      </c>
      <c r="AM50">
        <v>0.66</v>
      </c>
      <c r="AN50">
        <v>12.25</v>
      </c>
      <c r="AO50">
        <v>0.42</v>
      </c>
      <c r="AP50">
        <v>0</v>
      </c>
      <c r="AQ50">
        <v>8.5</v>
      </c>
      <c r="AR50">
        <v>48.32</v>
      </c>
      <c r="AS50">
        <v>0.36</v>
      </c>
      <c r="AT50">
        <v>0.69</v>
      </c>
      <c r="AU50">
        <v>0.66</v>
      </c>
      <c r="AV50">
        <v>15.41</v>
      </c>
      <c r="AW50">
        <v>62.82</v>
      </c>
      <c r="AX50">
        <v>27.52</v>
      </c>
      <c r="AY50">
        <v>78</v>
      </c>
      <c r="AZ50">
        <v>182</v>
      </c>
    </row>
    <row r="51" spans="1:52">
      <c r="A51" t="s">
        <v>403</v>
      </c>
      <c r="G51" t="s">
        <v>93</v>
      </c>
      <c r="H51" s="115">
        <v>638.27</v>
      </c>
      <c r="I51" s="88">
        <v>90.91</v>
      </c>
      <c r="J51" s="88">
        <v>124.38</v>
      </c>
      <c r="K51" s="88">
        <v>69.59</v>
      </c>
      <c r="L51" s="88">
        <v>8.1</v>
      </c>
      <c r="M51" s="116">
        <v>0</v>
      </c>
      <c r="N51" s="115">
        <v>0</v>
      </c>
      <c r="O51" s="88">
        <v>68.5</v>
      </c>
      <c r="P51" s="88">
        <v>0</v>
      </c>
      <c r="Q51" s="88">
        <v>0</v>
      </c>
      <c r="R51" s="88">
        <v>0</v>
      </c>
      <c r="S51" s="116">
        <v>0</v>
      </c>
      <c r="W51">
        <v>8.1</v>
      </c>
      <c r="X51">
        <v>20</v>
      </c>
      <c r="Y51">
        <v>0.56000000000000005</v>
      </c>
      <c r="Z51">
        <v>214.83</v>
      </c>
      <c r="AA51">
        <v>2.9</v>
      </c>
      <c r="AB51">
        <v>41.56</v>
      </c>
      <c r="AC51">
        <v>0.42</v>
      </c>
      <c r="AD51">
        <v>0</v>
      </c>
      <c r="AE51">
        <v>115.98</v>
      </c>
      <c r="AF51">
        <v>67.08</v>
      </c>
      <c r="AG51">
        <v>0.71</v>
      </c>
      <c r="AH51">
        <v>0.35</v>
      </c>
      <c r="AI51">
        <v>42.97</v>
      </c>
      <c r="AJ51">
        <v>10</v>
      </c>
      <c r="AK51">
        <v>6.77</v>
      </c>
      <c r="AL51">
        <v>30</v>
      </c>
      <c r="AM51">
        <v>0.66</v>
      </c>
      <c r="AN51">
        <v>12.25</v>
      </c>
      <c r="AO51">
        <v>0.42</v>
      </c>
      <c r="AP51">
        <v>0</v>
      </c>
      <c r="AQ51">
        <v>8.5</v>
      </c>
      <c r="AR51">
        <v>48.32</v>
      </c>
      <c r="AS51">
        <v>0.36</v>
      </c>
      <c r="AT51">
        <v>0.69</v>
      </c>
      <c r="AU51">
        <v>0.66</v>
      </c>
      <c r="AV51">
        <v>15.32</v>
      </c>
      <c r="AW51">
        <v>62.82</v>
      </c>
      <c r="AX51">
        <v>27.52</v>
      </c>
      <c r="AY51">
        <v>78</v>
      </c>
      <c r="AZ51">
        <v>182</v>
      </c>
    </row>
    <row r="52" spans="1:52">
      <c r="A52" t="s">
        <v>404</v>
      </c>
      <c r="G52" t="s">
        <v>94</v>
      </c>
      <c r="H52" s="115">
        <v>640.37</v>
      </c>
      <c r="I52" s="88">
        <v>91.81</v>
      </c>
      <c r="J52" s="88">
        <v>124.38</v>
      </c>
      <c r="K52" s="88">
        <v>69.59</v>
      </c>
      <c r="L52" s="88">
        <v>8.1999999999999993</v>
      </c>
      <c r="M52" s="116">
        <v>0</v>
      </c>
      <c r="N52" s="115">
        <v>0</v>
      </c>
      <c r="O52" s="88">
        <v>68.5</v>
      </c>
      <c r="P52" s="88">
        <v>0</v>
      </c>
      <c r="Q52" s="88">
        <v>0</v>
      </c>
      <c r="R52" s="88">
        <v>0</v>
      </c>
      <c r="S52" s="116">
        <v>0</v>
      </c>
      <c r="W52">
        <v>8.1999999999999993</v>
      </c>
      <c r="X52">
        <v>20</v>
      </c>
      <c r="Y52">
        <v>0.56000000000000005</v>
      </c>
      <c r="Z52">
        <v>214.83</v>
      </c>
      <c r="AA52">
        <v>2.9</v>
      </c>
      <c r="AB52">
        <v>41.56</v>
      </c>
      <c r="AC52">
        <v>0.42</v>
      </c>
      <c r="AD52">
        <v>0</v>
      </c>
      <c r="AE52">
        <v>115.98</v>
      </c>
      <c r="AF52">
        <v>67.08</v>
      </c>
      <c r="AG52">
        <v>0.71</v>
      </c>
      <c r="AH52">
        <v>0.35</v>
      </c>
      <c r="AI52">
        <v>42.97</v>
      </c>
      <c r="AJ52">
        <v>10</v>
      </c>
      <c r="AK52">
        <v>6.77</v>
      </c>
      <c r="AL52">
        <v>30</v>
      </c>
      <c r="AM52">
        <v>0.66</v>
      </c>
      <c r="AN52">
        <v>12.25</v>
      </c>
      <c r="AO52">
        <v>0.42</v>
      </c>
      <c r="AP52">
        <v>0</v>
      </c>
      <c r="AQ52">
        <v>8.5</v>
      </c>
      <c r="AR52">
        <v>48.32</v>
      </c>
      <c r="AS52">
        <v>0.36</v>
      </c>
      <c r="AT52">
        <v>0.69</v>
      </c>
      <c r="AU52">
        <v>0.66</v>
      </c>
      <c r="AV52">
        <v>15.32</v>
      </c>
      <c r="AW52">
        <v>62.82</v>
      </c>
      <c r="AX52">
        <v>27.52</v>
      </c>
      <c r="AY52">
        <v>78.900000000000006</v>
      </c>
      <c r="AZ52">
        <v>184.1</v>
      </c>
    </row>
    <row r="53" spans="1:52">
      <c r="A53" t="s">
        <v>445</v>
      </c>
      <c r="G53" t="s">
        <v>95</v>
      </c>
      <c r="H53" s="115">
        <v>640.37</v>
      </c>
      <c r="I53" s="88">
        <v>91.81</v>
      </c>
      <c r="J53" s="88">
        <v>124.38</v>
      </c>
      <c r="K53" s="88">
        <v>69.59</v>
      </c>
      <c r="L53" s="88">
        <v>8.2899999999999991</v>
      </c>
      <c r="M53" s="116">
        <v>0</v>
      </c>
      <c r="N53" s="115">
        <v>0</v>
      </c>
      <c r="O53" s="88">
        <v>68.5</v>
      </c>
      <c r="P53" s="88">
        <v>0</v>
      </c>
      <c r="Q53" s="88">
        <v>0</v>
      </c>
      <c r="R53" s="88">
        <v>0</v>
      </c>
      <c r="S53" s="116">
        <v>0</v>
      </c>
      <c r="W53">
        <v>8.2899999999999991</v>
      </c>
      <c r="X53">
        <v>20</v>
      </c>
      <c r="Y53">
        <v>0.56000000000000005</v>
      </c>
      <c r="Z53">
        <v>214.83</v>
      </c>
      <c r="AA53">
        <v>2.9</v>
      </c>
      <c r="AB53">
        <v>41.56</v>
      </c>
      <c r="AC53">
        <v>0.42</v>
      </c>
      <c r="AD53">
        <v>0</v>
      </c>
      <c r="AE53">
        <v>115.98</v>
      </c>
      <c r="AF53">
        <v>67.08</v>
      </c>
      <c r="AG53">
        <v>0.71</v>
      </c>
      <c r="AH53">
        <v>0.35</v>
      </c>
      <c r="AI53">
        <v>42.97</v>
      </c>
      <c r="AJ53">
        <v>10</v>
      </c>
      <c r="AK53">
        <v>6.77</v>
      </c>
      <c r="AL53">
        <v>30</v>
      </c>
      <c r="AM53">
        <v>0.66</v>
      </c>
      <c r="AN53">
        <v>12.25</v>
      </c>
      <c r="AO53">
        <v>0.42</v>
      </c>
      <c r="AP53">
        <v>0</v>
      </c>
      <c r="AQ53">
        <v>8.5</v>
      </c>
      <c r="AR53">
        <v>48.32</v>
      </c>
      <c r="AS53">
        <v>0.36</v>
      </c>
      <c r="AT53">
        <v>0.69</v>
      </c>
      <c r="AU53">
        <v>0.66</v>
      </c>
      <c r="AV53">
        <v>15.32</v>
      </c>
      <c r="AW53">
        <v>62.82</v>
      </c>
      <c r="AX53">
        <v>27.52</v>
      </c>
      <c r="AY53">
        <v>78.900000000000006</v>
      </c>
      <c r="AZ53">
        <v>184.1</v>
      </c>
    </row>
    <row r="54" spans="1:52">
      <c r="A54" t="s">
        <v>444</v>
      </c>
      <c r="G54" t="s">
        <v>96</v>
      </c>
      <c r="H54" s="115">
        <v>640.37</v>
      </c>
      <c r="I54" s="88">
        <v>91.81</v>
      </c>
      <c r="J54" s="88">
        <v>124.38</v>
      </c>
      <c r="K54" s="88">
        <v>69.59</v>
      </c>
      <c r="L54" s="88">
        <v>8.58</v>
      </c>
      <c r="M54" s="116">
        <v>0</v>
      </c>
      <c r="N54" s="115">
        <v>0</v>
      </c>
      <c r="O54" s="88">
        <v>68.5</v>
      </c>
      <c r="P54" s="88">
        <v>0</v>
      </c>
      <c r="Q54" s="88">
        <v>0</v>
      </c>
      <c r="R54" s="88">
        <v>0</v>
      </c>
      <c r="S54" s="116">
        <v>0</v>
      </c>
      <c r="W54">
        <v>8.58</v>
      </c>
      <c r="X54">
        <v>20</v>
      </c>
      <c r="Y54">
        <v>0.56000000000000005</v>
      </c>
      <c r="Z54">
        <v>214.83</v>
      </c>
      <c r="AA54">
        <v>2.9</v>
      </c>
      <c r="AB54">
        <v>41.56</v>
      </c>
      <c r="AC54">
        <v>0.42</v>
      </c>
      <c r="AD54">
        <v>0</v>
      </c>
      <c r="AE54">
        <v>115.98</v>
      </c>
      <c r="AF54">
        <v>67.08</v>
      </c>
      <c r="AG54">
        <v>0.71</v>
      </c>
      <c r="AH54">
        <v>0.35</v>
      </c>
      <c r="AI54">
        <v>42.97</v>
      </c>
      <c r="AJ54">
        <v>10</v>
      </c>
      <c r="AK54">
        <v>6.77</v>
      </c>
      <c r="AL54">
        <v>30</v>
      </c>
      <c r="AM54">
        <v>0.66</v>
      </c>
      <c r="AN54">
        <v>12.25</v>
      </c>
      <c r="AO54">
        <v>0.42</v>
      </c>
      <c r="AP54">
        <v>0</v>
      </c>
      <c r="AQ54">
        <v>8.5</v>
      </c>
      <c r="AR54">
        <v>48.32</v>
      </c>
      <c r="AS54">
        <v>0.36</v>
      </c>
      <c r="AT54">
        <v>0.69</v>
      </c>
      <c r="AU54">
        <v>0.66</v>
      </c>
      <c r="AV54">
        <v>15.32</v>
      </c>
      <c r="AW54">
        <v>62.82</v>
      </c>
      <c r="AX54">
        <v>27.52</v>
      </c>
      <c r="AY54">
        <v>78.900000000000006</v>
      </c>
      <c r="AZ54">
        <v>184.1</v>
      </c>
    </row>
    <row r="55" spans="1:52">
      <c r="A55" t="s">
        <v>446</v>
      </c>
      <c r="G55" t="s">
        <v>97</v>
      </c>
      <c r="H55" s="115">
        <v>640.37</v>
      </c>
      <c r="I55" s="88">
        <v>91.81</v>
      </c>
      <c r="J55" s="88">
        <v>124.28</v>
      </c>
      <c r="K55" s="88">
        <v>69.59</v>
      </c>
      <c r="L55" s="88">
        <v>9.02</v>
      </c>
      <c r="M55" s="116">
        <v>0</v>
      </c>
      <c r="N55" s="115">
        <v>0</v>
      </c>
      <c r="O55" s="88">
        <v>68.5</v>
      </c>
      <c r="P55" s="88">
        <v>0</v>
      </c>
      <c r="Q55" s="88">
        <v>0</v>
      </c>
      <c r="R55" s="88">
        <v>0</v>
      </c>
      <c r="S55" s="116">
        <v>0</v>
      </c>
      <c r="W55">
        <v>9.02</v>
      </c>
      <c r="X55">
        <v>20</v>
      </c>
      <c r="Y55">
        <v>0.56000000000000005</v>
      </c>
      <c r="Z55">
        <v>214.83</v>
      </c>
      <c r="AA55">
        <v>2.9</v>
      </c>
      <c r="AB55">
        <v>41.56</v>
      </c>
      <c r="AC55">
        <v>0.42</v>
      </c>
      <c r="AD55">
        <v>0</v>
      </c>
      <c r="AE55">
        <v>115.98</v>
      </c>
      <c r="AF55">
        <v>67.08</v>
      </c>
      <c r="AG55">
        <v>0.71</v>
      </c>
      <c r="AH55">
        <v>0.35</v>
      </c>
      <c r="AI55">
        <v>42.97</v>
      </c>
      <c r="AJ55">
        <v>10</v>
      </c>
      <c r="AK55">
        <v>6.77</v>
      </c>
      <c r="AL55">
        <v>30</v>
      </c>
      <c r="AM55">
        <v>0.66</v>
      </c>
      <c r="AN55">
        <v>12.25</v>
      </c>
      <c r="AO55">
        <v>0.42</v>
      </c>
      <c r="AP55">
        <v>0</v>
      </c>
      <c r="AQ55">
        <v>8.5</v>
      </c>
      <c r="AR55">
        <v>48.32</v>
      </c>
      <c r="AS55">
        <v>0.36</v>
      </c>
      <c r="AT55">
        <v>0.69</v>
      </c>
      <c r="AU55">
        <v>0.66</v>
      </c>
      <c r="AV55">
        <v>15.22</v>
      </c>
      <c r="AW55">
        <v>62.82</v>
      </c>
      <c r="AX55">
        <v>27.52</v>
      </c>
      <c r="AY55">
        <v>78.900000000000006</v>
      </c>
      <c r="AZ55">
        <v>184.1</v>
      </c>
    </row>
    <row r="56" spans="1:52">
      <c r="A56" t="s">
        <v>446</v>
      </c>
      <c r="G56" t="s">
        <v>98</v>
      </c>
      <c r="H56" s="115">
        <v>640.37</v>
      </c>
      <c r="I56" s="88">
        <v>91.81</v>
      </c>
      <c r="J56" s="88">
        <v>124.28</v>
      </c>
      <c r="K56" s="88">
        <v>69.59</v>
      </c>
      <c r="L56" s="88">
        <v>8.68</v>
      </c>
      <c r="M56" s="116">
        <v>0</v>
      </c>
      <c r="N56" s="115">
        <v>0</v>
      </c>
      <c r="O56" s="88">
        <v>68.5</v>
      </c>
      <c r="P56" s="88">
        <v>0</v>
      </c>
      <c r="Q56" s="88">
        <v>0</v>
      </c>
      <c r="R56" s="88">
        <v>0</v>
      </c>
      <c r="S56" s="116">
        <v>0</v>
      </c>
      <c r="W56">
        <v>8.68</v>
      </c>
      <c r="X56">
        <v>20</v>
      </c>
      <c r="Y56">
        <v>0.56000000000000005</v>
      </c>
      <c r="Z56">
        <v>214.83</v>
      </c>
      <c r="AA56">
        <v>2.9</v>
      </c>
      <c r="AB56">
        <v>41.56</v>
      </c>
      <c r="AC56">
        <v>0.42</v>
      </c>
      <c r="AD56">
        <v>0</v>
      </c>
      <c r="AE56">
        <v>115.98</v>
      </c>
      <c r="AF56">
        <v>67.08</v>
      </c>
      <c r="AG56">
        <v>0.71</v>
      </c>
      <c r="AH56">
        <v>0.35</v>
      </c>
      <c r="AI56">
        <v>42.97</v>
      </c>
      <c r="AJ56">
        <v>10</v>
      </c>
      <c r="AK56">
        <v>6.77</v>
      </c>
      <c r="AL56">
        <v>30</v>
      </c>
      <c r="AM56">
        <v>0.66</v>
      </c>
      <c r="AN56">
        <v>12.25</v>
      </c>
      <c r="AO56">
        <v>0.42</v>
      </c>
      <c r="AP56">
        <v>0</v>
      </c>
      <c r="AQ56">
        <v>8.5</v>
      </c>
      <c r="AR56">
        <v>48.32</v>
      </c>
      <c r="AS56">
        <v>0.36</v>
      </c>
      <c r="AT56">
        <v>0.69</v>
      </c>
      <c r="AU56">
        <v>0.66</v>
      </c>
      <c r="AV56">
        <v>15.22</v>
      </c>
      <c r="AW56">
        <v>62.82</v>
      </c>
      <c r="AX56">
        <v>27.52</v>
      </c>
      <c r="AY56">
        <v>78.900000000000006</v>
      </c>
      <c r="AZ56">
        <v>184.1</v>
      </c>
    </row>
    <row r="57" spans="1:52">
      <c r="G57" t="s">
        <v>99</v>
      </c>
      <c r="H57" s="115">
        <v>640.37</v>
      </c>
      <c r="I57" s="88">
        <v>91.81</v>
      </c>
      <c r="J57" s="88">
        <v>124.28</v>
      </c>
      <c r="K57" s="88">
        <v>69.59</v>
      </c>
      <c r="L57" s="88">
        <v>8.49</v>
      </c>
      <c r="M57" s="116">
        <v>0</v>
      </c>
      <c r="N57" s="115">
        <v>0</v>
      </c>
      <c r="O57" s="88">
        <v>68.5</v>
      </c>
      <c r="P57" s="88">
        <v>0</v>
      </c>
      <c r="Q57" s="88">
        <v>0</v>
      </c>
      <c r="R57" s="88">
        <v>0</v>
      </c>
      <c r="S57" s="116">
        <v>0</v>
      </c>
      <c r="W57">
        <v>8.49</v>
      </c>
      <c r="X57">
        <v>20</v>
      </c>
      <c r="Y57">
        <v>0.56000000000000005</v>
      </c>
      <c r="Z57">
        <v>214.83</v>
      </c>
      <c r="AA57">
        <v>2.9</v>
      </c>
      <c r="AB57">
        <v>41.56</v>
      </c>
      <c r="AC57">
        <v>0.42</v>
      </c>
      <c r="AD57">
        <v>0</v>
      </c>
      <c r="AE57">
        <v>115.98</v>
      </c>
      <c r="AF57">
        <v>67.08</v>
      </c>
      <c r="AG57">
        <v>0.71</v>
      </c>
      <c r="AH57">
        <v>0.35</v>
      </c>
      <c r="AI57">
        <v>42.97</v>
      </c>
      <c r="AJ57">
        <v>10</v>
      </c>
      <c r="AK57">
        <v>6.77</v>
      </c>
      <c r="AL57">
        <v>30</v>
      </c>
      <c r="AM57">
        <v>0.66</v>
      </c>
      <c r="AN57">
        <v>12.25</v>
      </c>
      <c r="AO57">
        <v>0.42</v>
      </c>
      <c r="AP57">
        <v>0</v>
      </c>
      <c r="AQ57">
        <v>8.5</v>
      </c>
      <c r="AR57">
        <v>48.32</v>
      </c>
      <c r="AS57">
        <v>0.36</v>
      </c>
      <c r="AT57">
        <v>0.69</v>
      </c>
      <c r="AU57">
        <v>0.66</v>
      </c>
      <c r="AV57">
        <v>15.22</v>
      </c>
      <c r="AW57">
        <v>62.82</v>
      </c>
      <c r="AX57">
        <v>27.52</v>
      </c>
      <c r="AY57">
        <v>78.900000000000006</v>
      </c>
      <c r="AZ57">
        <v>184.1</v>
      </c>
    </row>
    <row r="58" spans="1:52">
      <c r="G58" t="s">
        <v>100</v>
      </c>
      <c r="H58" s="115">
        <v>640.37</v>
      </c>
      <c r="I58" s="88">
        <v>91.81</v>
      </c>
      <c r="J58" s="88">
        <v>124.28</v>
      </c>
      <c r="K58" s="88">
        <v>69.59</v>
      </c>
      <c r="L58" s="88">
        <v>8.1999999999999993</v>
      </c>
      <c r="M58" s="116">
        <v>0</v>
      </c>
      <c r="N58" s="115">
        <v>0</v>
      </c>
      <c r="O58" s="88">
        <v>68.5</v>
      </c>
      <c r="P58" s="88">
        <v>0</v>
      </c>
      <c r="Q58" s="88">
        <v>0</v>
      </c>
      <c r="R58" s="88">
        <v>0</v>
      </c>
      <c r="S58" s="116">
        <v>0</v>
      </c>
      <c r="W58">
        <v>8.1999999999999993</v>
      </c>
      <c r="X58">
        <v>20</v>
      </c>
      <c r="Y58">
        <v>0.56000000000000005</v>
      </c>
      <c r="Z58">
        <v>214.83</v>
      </c>
      <c r="AA58">
        <v>2.9</v>
      </c>
      <c r="AB58">
        <v>41.56</v>
      </c>
      <c r="AC58">
        <v>0.42</v>
      </c>
      <c r="AD58">
        <v>0</v>
      </c>
      <c r="AE58">
        <v>115.98</v>
      </c>
      <c r="AF58">
        <v>67.08</v>
      </c>
      <c r="AG58">
        <v>0.71</v>
      </c>
      <c r="AH58">
        <v>0.35</v>
      </c>
      <c r="AI58">
        <v>42.97</v>
      </c>
      <c r="AJ58">
        <v>10</v>
      </c>
      <c r="AK58">
        <v>6.77</v>
      </c>
      <c r="AL58">
        <v>30</v>
      </c>
      <c r="AM58">
        <v>0.66</v>
      </c>
      <c r="AN58">
        <v>12.25</v>
      </c>
      <c r="AO58">
        <v>0.42</v>
      </c>
      <c r="AP58">
        <v>0</v>
      </c>
      <c r="AQ58">
        <v>8.5</v>
      </c>
      <c r="AR58">
        <v>48.32</v>
      </c>
      <c r="AS58">
        <v>0.36</v>
      </c>
      <c r="AT58">
        <v>0.69</v>
      </c>
      <c r="AU58">
        <v>0.66</v>
      </c>
      <c r="AV58">
        <v>15.22</v>
      </c>
      <c r="AW58">
        <v>62.82</v>
      </c>
      <c r="AX58">
        <v>27.52</v>
      </c>
      <c r="AY58">
        <v>78.900000000000006</v>
      </c>
      <c r="AZ58">
        <v>184.1</v>
      </c>
    </row>
    <row r="59" spans="1:52">
      <c r="G59" t="s">
        <v>101</v>
      </c>
      <c r="H59" s="115">
        <v>634.77</v>
      </c>
      <c r="I59" s="88">
        <v>89.41</v>
      </c>
      <c r="J59" s="88">
        <v>124.2</v>
      </c>
      <c r="K59" s="88">
        <v>69.59</v>
      </c>
      <c r="L59" s="88">
        <v>8.1</v>
      </c>
      <c r="M59" s="116">
        <v>0</v>
      </c>
      <c r="N59" s="115">
        <v>0</v>
      </c>
      <c r="O59" s="88">
        <v>68.5</v>
      </c>
      <c r="P59" s="88">
        <v>0</v>
      </c>
      <c r="Q59" s="88">
        <v>0</v>
      </c>
      <c r="R59" s="88">
        <v>0</v>
      </c>
      <c r="S59" s="116">
        <v>0</v>
      </c>
      <c r="W59">
        <v>8.1</v>
      </c>
      <c r="X59">
        <v>20</v>
      </c>
      <c r="Y59">
        <v>0.56000000000000005</v>
      </c>
      <c r="Z59">
        <v>214.83</v>
      </c>
      <c r="AA59">
        <v>2.9</v>
      </c>
      <c r="AB59">
        <v>41.56</v>
      </c>
      <c r="AC59">
        <v>0.42</v>
      </c>
      <c r="AD59">
        <v>0</v>
      </c>
      <c r="AE59">
        <v>115.98</v>
      </c>
      <c r="AF59">
        <v>67.08</v>
      </c>
      <c r="AG59">
        <v>0.71</v>
      </c>
      <c r="AH59">
        <v>0.35</v>
      </c>
      <c r="AI59">
        <v>42.97</v>
      </c>
      <c r="AJ59">
        <v>10</v>
      </c>
      <c r="AK59">
        <v>6.77</v>
      </c>
      <c r="AL59">
        <v>30</v>
      </c>
      <c r="AM59">
        <v>0.66</v>
      </c>
      <c r="AN59">
        <v>12.25</v>
      </c>
      <c r="AO59">
        <v>0.42</v>
      </c>
      <c r="AP59">
        <v>0</v>
      </c>
      <c r="AQ59">
        <v>8.5</v>
      </c>
      <c r="AR59">
        <v>48.32</v>
      </c>
      <c r="AS59">
        <v>0.36</v>
      </c>
      <c r="AT59">
        <v>0.69</v>
      </c>
      <c r="AU59">
        <v>0.66</v>
      </c>
      <c r="AV59">
        <v>15.14</v>
      </c>
      <c r="AW59">
        <v>62.82</v>
      </c>
      <c r="AX59">
        <v>27.52</v>
      </c>
      <c r="AY59">
        <v>76.5</v>
      </c>
      <c r="AZ59">
        <v>178.5</v>
      </c>
    </row>
    <row r="60" spans="1:52">
      <c r="G60" t="s">
        <v>102</v>
      </c>
      <c r="H60" s="115">
        <v>632.67000000000007</v>
      </c>
      <c r="I60" s="88">
        <v>88.509999999999991</v>
      </c>
      <c r="J60" s="88">
        <v>124.2</v>
      </c>
      <c r="K60" s="88">
        <v>69.59</v>
      </c>
      <c r="L60" s="88">
        <v>8.0500000000000007</v>
      </c>
      <c r="M60" s="116">
        <v>0</v>
      </c>
      <c r="N60" s="115">
        <v>0</v>
      </c>
      <c r="O60" s="88">
        <v>68.5</v>
      </c>
      <c r="P60" s="88">
        <v>0</v>
      </c>
      <c r="Q60" s="88">
        <v>0</v>
      </c>
      <c r="R60" s="88">
        <v>0</v>
      </c>
      <c r="S60" s="116">
        <v>0</v>
      </c>
      <c r="W60">
        <v>8.0500000000000007</v>
      </c>
      <c r="X60">
        <v>20</v>
      </c>
      <c r="Y60">
        <v>0.56000000000000005</v>
      </c>
      <c r="Z60">
        <v>214.83</v>
      </c>
      <c r="AA60">
        <v>2.9</v>
      </c>
      <c r="AB60">
        <v>41.56</v>
      </c>
      <c r="AC60">
        <v>0.42</v>
      </c>
      <c r="AD60">
        <v>0</v>
      </c>
      <c r="AE60">
        <v>115.98</v>
      </c>
      <c r="AF60">
        <v>67.08</v>
      </c>
      <c r="AG60">
        <v>0.71</v>
      </c>
      <c r="AH60">
        <v>0.35</v>
      </c>
      <c r="AI60">
        <v>42.97</v>
      </c>
      <c r="AJ60">
        <v>10</v>
      </c>
      <c r="AK60">
        <v>6.77</v>
      </c>
      <c r="AL60">
        <v>30</v>
      </c>
      <c r="AM60">
        <v>0.66</v>
      </c>
      <c r="AN60">
        <v>12.25</v>
      </c>
      <c r="AO60">
        <v>0.42</v>
      </c>
      <c r="AP60">
        <v>0</v>
      </c>
      <c r="AQ60">
        <v>8.5</v>
      </c>
      <c r="AR60">
        <v>48.32</v>
      </c>
      <c r="AS60">
        <v>0.36</v>
      </c>
      <c r="AT60">
        <v>0.69</v>
      </c>
      <c r="AU60">
        <v>0.66</v>
      </c>
      <c r="AV60">
        <v>15.14</v>
      </c>
      <c r="AW60">
        <v>62.82</v>
      </c>
      <c r="AX60">
        <v>27.52</v>
      </c>
      <c r="AY60">
        <v>75.599999999999994</v>
      </c>
      <c r="AZ60">
        <v>176.4</v>
      </c>
    </row>
    <row r="61" spans="1:52">
      <c r="G61" t="s">
        <v>103</v>
      </c>
      <c r="H61" s="115">
        <v>631.27</v>
      </c>
      <c r="I61" s="88">
        <v>87.91</v>
      </c>
      <c r="J61" s="88">
        <v>124.2</v>
      </c>
      <c r="K61" s="88">
        <v>69.59</v>
      </c>
      <c r="L61" s="88">
        <v>7.91</v>
      </c>
      <c r="M61" s="116">
        <v>0</v>
      </c>
      <c r="N61" s="115">
        <v>0</v>
      </c>
      <c r="O61" s="88">
        <v>68.5</v>
      </c>
      <c r="P61" s="88">
        <v>0</v>
      </c>
      <c r="Q61" s="88">
        <v>0</v>
      </c>
      <c r="R61" s="88">
        <v>0</v>
      </c>
      <c r="S61" s="116">
        <v>0</v>
      </c>
      <c r="W61">
        <v>7.91</v>
      </c>
      <c r="X61">
        <v>20</v>
      </c>
      <c r="Y61">
        <v>0.56000000000000005</v>
      </c>
      <c r="Z61">
        <v>214.83</v>
      </c>
      <c r="AA61">
        <v>2.9</v>
      </c>
      <c r="AB61">
        <v>41.56</v>
      </c>
      <c r="AC61">
        <v>0.42</v>
      </c>
      <c r="AD61">
        <v>0</v>
      </c>
      <c r="AE61">
        <v>115.98</v>
      </c>
      <c r="AF61">
        <v>67.08</v>
      </c>
      <c r="AG61">
        <v>0.71</v>
      </c>
      <c r="AH61">
        <v>0.35</v>
      </c>
      <c r="AI61">
        <v>42.97</v>
      </c>
      <c r="AJ61">
        <v>10</v>
      </c>
      <c r="AK61">
        <v>6.77</v>
      </c>
      <c r="AL61">
        <v>30</v>
      </c>
      <c r="AM61">
        <v>0.66</v>
      </c>
      <c r="AN61">
        <v>12.25</v>
      </c>
      <c r="AO61">
        <v>0.42</v>
      </c>
      <c r="AP61">
        <v>0</v>
      </c>
      <c r="AQ61">
        <v>8.5</v>
      </c>
      <c r="AR61">
        <v>48.32</v>
      </c>
      <c r="AS61">
        <v>0.36</v>
      </c>
      <c r="AT61">
        <v>0.69</v>
      </c>
      <c r="AU61">
        <v>0.66</v>
      </c>
      <c r="AV61">
        <v>15.14</v>
      </c>
      <c r="AW61">
        <v>62.82</v>
      </c>
      <c r="AX61">
        <v>27.52</v>
      </c>
      <c r="AY61">
        <v>75</v>
      </c>
      <c r="AZ61">
        <v>175</v>
      </c>
    </row>
    <row r="62" spans="1:52">
      <c r="G62" t="s">
        <v>104</v>
      </c>
      <c r="H62" s="115">
        <v>627.77</v>
      </c>
      <c r="I62" s="88">
        <v>86.41</v>
      </c>
      <c r="J62" s="88">
        <v>124.2</v>
      </c>
      <c r="K62" s="88">
        <v>69.59</v>
      </c>
      <c r="L62" s="88">
        <v>7.81</v>
      </c>
      <c r="M62" s="116">
        <v>0</v>
      </c>
      <c r="N62" s="115">
        <v>0</v>
      </c>
      <c r="O62" s="88">
        <v>68.5</v>
      </c>
      <c r="P62" s="88">
        <v>0</v>
      </c>
      <c r="Q62" s="88">
        <v>0</v>
      </c>
      <c r="R62" s="88">
        <v>0</v>
      </c>
      <c r="S62" s="116">
        <v>0</v>
      </c>
      <c r="W62">
        <v>7.81</v>
      </c>
      <c r="X62">
        <v>20</v>
      </c>
      <c r="Y62">
        <v>0.56000000000000005</v>
      </c>
      <c r="Z62">
        <v>214.83</v>
      </c>
      <c r="AA62">
        <v>2.9</v>
      </c>
      <c r="AB62">
        <v>41.56</v>
      </c>
      <c r="AC62">
        <v>0.42</v>
      </c>
      <c r="AD62">
        <v>0</v>
      </c>
      <c r="AE62">
        <v>115.98</v>
      </c>
      <c r="AF62">
        <v>67.08</v>
      </c>
      <c r="AG62">
        <v>0.71</v>
      </c>
      <c r="AH62">
        <v>0.35</v>
      </c>
      <c r="AI62">
        <v>42.97</v>
      </c>
      <c r="AJ62">
        <v>10</v>
      </c>
      <c r="AK62">
        <v>6.77</v>
      </c>
      <c r="AL62">
        <v>30</v>
      </c>
      <c r="AM62">
        <v>0.66</v>
      </c>
      <c r="AN62">
        <v>12.25</v>
      </c>
      <c r="AO62">
        <v>0.42</v>
      </c>
      <c r="AP62">
        <v>0</v>
      </c>
      <c r="AQ62">
        <v>8.5</v>
      </c>
      <c r="AR62">
        <v>48.32</v>
      </c>
      <c r="AS62">
        <v>0.36</v>
      </c>
      <c r="AT62">
        <v>0.69</v>
      </c>
      <c r="AU62">
        <v>0.66</v>
      </c>
      <c r="AV62">
        <v>15.14</v>
      </c>
      <c r="AW62">
        <v>62.82</v>
      </c>
      <c r="AX62">
        <v>27.52</v>
      </c>
      <c r="AY62">
        <v>73.5</v>
      </c>
      <c r="AZ62">
        <v>171.5</v>
      </c>
    </row>
    <row r="63" spans="1:52">
      <c r="G63" t="s">
        <v>105</v>
      </c>
      <c r="H63" s="115">
        <v>615.87</v>
      </c>
      <c r="I63" s="88">
        <v>81.31</v>
      </c>
      <c r="J63" s="88">
        <v>124.1</v>
      </c>
      <c r="K63" s="88">
        <v>69.59</v>
      </c>
      <c r="L63" s="88">
        <v>7.76</v>
      </c>
      <c r="M63" s="116">
        <v>0</v>
      </c>
      <c r="N63" s="115">
        <v>0</v>
      </c>
      <c r="O63" s="88">
        <v>68.5</v>
      </c>
      <c r="P63" s="88">
        <v>0</v>
      </c>
      <c r="Q63" s="88">
        <v>0</v>
      </c>
      <c r="R63" s="88">
        <v>0</v>
      </c>
      <c r="S63" s="116">
        <v>0</v>
      </c>
      <c r="W63">
        <v>7.76</v>
      </c>
      <c r="X63">
        <v>20</v>
      </c>
      <c r="Y63">
        <v>0.56000000000000005</v>
      </c>
      <c r="Z63">
        <v>214.83</v>
      </c>
      <c r="AA63">
        <v>2.9</v>
      </c>
      <c r="AB63">
        <v>41.56</v>
      </c>
      <c r="AC63">
        <v>0.42</v>
      </c>
      <c r="AD63">
        <v>0</v>
      </c>
      <c r="AE63">
        <v>115.98</v>
      </c>
      <c r="AF63">
        <v>67.08</v>
      </c>
      <c r="AG63">
        <v>0.71</v>
      </c>
      <c r="AH63">
        <v>0.35</v>
      </c>
      <c r="AI63">
        <v>42.97</v>
      </c>
      <c r="AJ63">
        <v>10</v>
      </c>
      <c r="AK63">
        <v>6.77</v>
      </c>
      <c r="AL63">
        <v>30</v>
      </c>
      <c r="AM63">
        <v>0.66</v>
      </c>
      <c r="AN63">
        <v>12.25</v>
      </c>
      <c r="AO63">
        <v>0.42</v>
      </c>
      <c r="AP63">
        <v>0</v>
      </c>
      <c r="AQ63">
        <v>8.5</v>
      </c>
      <c r="AR63">
        <v>48.32</v>
      </c>
      <c r="AS63">
        <v>0.36</v>
      </c>
      <c r="AT63">
        <v>0.69</v>
      </c>
      <c r="AU63">
        <v>0.66</v>
      </c>
      <c r="AV63">
        <v>15.04</v>
      </c>
      <c r="AW63">
        <v>62.82</v>
      </c>
      <c r="AX63">
        <v>27.52</v>
      </c>
      <c r="AY63">
        <v>68.400000000000006</v>
      </c>
      <c r="AZ63">
        <v>159.6</v>
      </c>
    </row>
    <row r="64" spans="1:52">
      <c r="G64" t="s">
        <v>106</v>
      </c>
      <c r="H64" s="115">
        <v>606.77</v>
      </c>
      <c r="I64" s="88">
        <v>77.41</v>
      </c>
      <c r="J64" s="88">
        <v>124.1</v>
      </c>
      <c r="K64" s="88">
        <v>69.59</v>
      </c>
      <c r="L64" s="88">
        <v>7.72</v>
      </c>
      <c r="M64" s="116">
        <v>0</v>
      </c>
      <c r="N64" s="115">
        <v>0</v>
      </c>
      <c r="O64" s="88">
        <v>68.5</v>
      </c>
      <c r="P64" s="88">
        <v>0</v>
      </c>
      <c r="Q64" s="88">
        <v>0</v>
      </c>
      <c r="R64" s="88">
        <v>0</v>
      </c>
      <c r="S64" s="116">
        <v>0</v>
      </c>
      <c r="W64">
        <v>7.72</v>
      </c>
      <c r="X64">
        <v>20</v>
      </c>
      <c r="Y64">
        <v>0.56000000000000005</v>
      </c>
      <c r="Z64">
        <v>214.83</v>
      </c>
      <c r="AA64">
        <v>2.9</v>
      </c>
      <c r="AB64">
        <v>41.56</v>
      </c>
      <c r="AC64">
        <v>0.42</v>
      </c>
      <c r="AD64">
        <v>0</v>
      </c>
      <c r="AE64">
        <v>115.98</v>
      </c>
      <c r="AF64">
        <v>67.08</v>
      </c>
      <c r="AG64">
        <v>0.71</v>
      </c>
      <c r="AH64">
        <v>0.35</v>
      </c>
      <c r="AI64">
        <v>42.97</v>
      </c>
      <c r="AJ64">
        <v>10</v>
      </c>
      <c r="AK64">
        <v>6.77</v>
      </c>
      <c r="AL64">
        <v>30</v>
      </c>
      <c r="AM64">
        <v>0.66</v>
      </c>
      <c r="AN64">
        <v>12.25</v>
      </c>
      <c r="AO64">
        <v>0.42</v>
      </c>
      <c r="AP64">
        <v>0</v>
      </c>
      <c r="AQ64">
        <v>8.5</v>
      </c>
      <c r="AR64">
        <v>48.32</v>
      </c>
      <c r="AS64">
        <v>0.36</v>
      </c>
      <c r="AT64">
        <v>0.69</v>
      </c>
      <c r="AU64">
        <v>0.66</v>
      </c>
      <c r="AV64">
        <v>15.04</v>
      </c>
      <c r="AW64">
        <v>62.82</v>
      </c>
      <c r="AX64">
        <v>27.52</v>
      </c>
      <c r="AY64">
        <v>64.5</v>
      </c>
      <c r="AZ64">
        <v>150.5</v>
      </c>
    </row>
    <row r="65" spans="7:52">
      <c r="G65" t="s">
        <v>107</v>
      </c>
      <c r="H65" s="115">
        <v>599.77</v>
      </c>
      <c r="I65" s="88">
        <v>74.41</v>
      </c>
      <c r="J65" s="88">
        <v>124.1</v>
      </c>
      <c r="K65" s="88">
        <v>69.59</v>
      </c>
      <c r="L65" s="88">
        <v>6.85</v>
      </c>
      <c r="M65" s="116">
        <v>0</v>
      </c>
      <c r="N65" s="115">
        <v>0</v>
      </c>
      <c r="O65" s="88">
        <v>68.5</v>
      </c>
      <c r="P65" s="88">
        <v>0</v>
      </c>
      <c r="Q65" s="88">
        <v>0</v>
      </c>
      <c r="R65" s="88">
        <v>0</v>
      </c>
      <c r="S65" s="116">
        <v>0</v>
      </c>
      <c r="W65">
        <v>6.85</v>
      </c>
      <c r="X65">
        <v>20</v>
      </c>
      <c r="Y65">
        <v>0.56000000000000005</v>
      </c>
      <c r="Z65">
        <v>214.83</v>
      </c>
      <c r="AA65">
        <v>2.9</v>
      </c>
      <c r="AB65">
        <v>41.56</v>
      </c>
      <c r="AC65">
        <v>0.42</v>
      </c>
      <c r="AD65">
        <v>0</v>
      </c>
      <c r="AE65">
        <v>115.98</v>
      </c>
      <c r="AF65">
        <v>67.08</v>
      </c>
      <c r="AG65">
        <v>0.71</v>
      </c>
      <c r="AH65">
        <v>0.35</v>
      </c>
      <c r="AI65">
        <v>42.97</v>
      </c>
      <c r="AJ65">
        <v>10</v>
      </c>
      <c r="AK65">
        <v>6.77</v>
      </c>
      <c r="AL65">
        <v>30</v>
      </c>
      <c r="AM65">
        <v>0.66</v>
      </c>
      <c r="AN65">
        <v>12.25</v>
      </c>
      <c r="AO65">
        <v>0.42</v>
      </c>
      <c r="AP65">
        <v>0</v>
      </c>
      <c r="AQ65">
        <v>8.5</v>
      </c>
      <c r="AR65">
        <v>48.32</v>
      </c>
      <c r="AS65">
        <v>0.36</v>
      </c>
      <c r="AT65">
        <v>0.69</v>
      </c>
      <c r="AU65">
        <v>0.66</v>
      </c>
      <c r="AV65">
        <v>15.04</v>
      </c>
      <c r="AW65">
        <v>62.82</v>
      </c>
      <c r="AX65">
        <v>27.52</v>
      </c>
      <c r="AY65">
        <v>61.5</v>
      </c>
      <c r="AZ65">
        <v>143.5</v>
      </c>
    </row>
    <row r="66" spans="7:52">
      <c r="G66" t="s">
        <v>108</v>
      </c>
      <c r="H66" s="115">
        <v>591.37</v>
      </c>
      <c r="I66" s="88">
        <v>70.81</v>
      </c>
      <c r="J66" s="88">
        <v>124.1</v>
      </c>
      <c r="K66" s="88">
        <v>69.59</v>
      </c>
      <c r="L66" s="88">
        <v>6.08</v>
      </c>
      <c r="M66" s="116">
        <v>0</v>
      </c>
      <c r="N66" s="115">
        <v>0</v>
      </c>
      <c r="O66" s="88">
        <v>68.5</v>
      </c>
      <c r="P66" s="88">
        <v>0</v>
      </c>
      <c r="Q66" s="88">
        <v>0</v>
      </c>
      <c r="R66" s="88">
        <v>0</v>
      </c>
      <c r="S66" s="116">
        <v>0</v>
      </c>
      <c r="W66">
        <v>6.08</v>
      </c>
      <c r="X66">
        <v>20</v>
      </c>
      <c r="Y66">
        <v>0.56000000000000005</v>
      </c>
      <c r="Z66">
        <v>214.83</v>
      </c>
      <c r="AA66">
        <v>2.9</v>
      </c>
      <c r="AB66">
        <v>41.56</v>
      </c>
      <c r="AC66">
        <v>0.42</v>
      </c>
      <c r="AD66">
        <v>0</v>
      </c>
      <c r="AE66">
        <v>115.98</v>
      </c>
      <c r="AF66">
        <v>67.08</v>
      </c>
      <c r="AG66">
        <v>0.71</v>
      </c>
      <c r="AH66">
        <v>0.35</v>
      </c>
      <c r="AI66">
        <v>42.97</v>
      </c>
      <c r="AJ66">
        <v>10</v>
      </c>
      <c r="AK66">
        <v>6.77</v>
      </c>
      <c r="AL66">
        <v>30</v>
      </c>
      <c r="AM66">
        <v>0.66</v>
      </c>
      <c r="AN66">
        <v>12.25</v>
      </c>
      <c r="AO66">
        <v>0.42</v>
      </c>
      <c r="AP66">
        <v>0</v>
      </c>
      <c r="AQ66">
        <v>8.5</v>
      </c>
      <c r="AR66">
        <v>48.32</v>
      </c>
      <c r="AS66">
        <v>0.36</v>
      </c>
      <c r="AT66">
        <v>0.69</v>
      </c>
      <c r="AU66">
        <v>0.66</v>
      </c>
      <c r="AV66">
        <v>15.04</v>
      </c>
      <c r="AW66">
        <v>62.82</v>
      </c>
      <c r="AX66">
        <v>27.52</v>
      </c>
      <c r="AY66">
        <v>57.9</v>
      </c>
      <c r="AZ66">
        <v>135.1</v>
      </c>
    </row>
    <row r="67" spans="7:52">
      <c r="G67" t="s">
        <v>109</v>
      </c>
      <c r="H67" s="115">
        <v>575.27</v>
      </c>
      <c r="I67" s="88">
        <v>63.91</v>
      </c>
      <c r="J67" s="88">
        <v>124.01</v>
      </c>
      <c r="K67" s="88">
        <v>69.59</v>
      </c>
      <c r="L67" s="88">
        <v>5.69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5.69</v>
      </c>
      <c r="X67">
        <v>0</v>
      </c>
      <c r="Y67">
        <v>0.56000000000000005</v>
      </c>
      <c r="Z67">
        <v>214.83</v>
      </c>
      <c r="AA67">
        <v>2.9</v>
      </c>
      <c r="AB67">
        <v>41.56</v>
      </c>
      <c r="AC67">
        <v>0.42</v>
      </c>
      <c r="AD67">
        <v>0</v>
      </c>
      <c r="AE67">
        <v>115.98</v>
      </c>
      <c r="AF67">
        <v>67.08</v>
      </c>
      <c r="AG67">
        <v>0.71</v>
      </c>
      <c r="AH67">
        <v>0.35</v>
      </c>
      <c r="AI67">
        <v>42.97</v>
      </c>
      <c r="AJ67">
        <v>0</v>
      </c>
      <c r="AK67">
        <v>6.77</v>
      </c>
      <c r="AL67">
        <v>0</v>
      </c>
      <c r="AM67">
        <v>0.66</v>
      </c>
      <c r="AN67">
        <v>12.25</v>
      </c>
      <c r="AO67">
        <v>0.42</v>
      </c>
      <c r="AP67">
        <v>0</v>
      </c>
      <c r="AQ67">
        <v>0</v>
      </c>
      <c r="AR67">
        <v>48.32</v>
      </c>
      <c r="AS67">
        <v>0.36</v>
      </c>
      <c r="AT67">
        <v>0.69</v>
      </c>
      <c r="AU67">
        <v>0.66</v>
      </c>
      <c r="AV67">
        <v>14.95</v>
      </c>
      <c r="AW67">
        <v>62.82</v>
      </c>
      <c r="AX67">
        <v>27.52</v>
      </c>
      <c r="AY67">
        <v>51</v>
      </c>
      <c r="AZ67">
        <v>119</v>
      </c>
    </row>
    <row r="68" spans="7:52">
      <c r="G68" t="s">
        <v>110</v>
      </c>
      <c r="H68" s="115">
        <v>566.87</v>
      </c>
      <c r="I68" s="88">
        <v>60.31</v>
      </c>
      <c r="J68" s="88">
        <v>124.01</v>
      </c>
      <c r="K68" s="88">
        <v>69.59</v>
      </c>
      <c r="L68" s="88">
        <v>4.92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4.92</v>
      </c>
      <c r="X68">
        <v>0</v>
      </c>
      <c r="Y68">
        <v>0.56000000000000005</v>
      </c>
      <c r="Z68">
        <v>214.83</v>
      </c>
      <c r="AA68">
        <v>2.9</v>
      </c>
      <c r="AB68">
        <v>41.56</v>
      </c>
      <c r="AC68">
        <v>0.42</v>
      </c>
      <c r="AD68">
        <v>0</v>
      </c>
      <c r="AE68">
        <v>115.98</v>
      </c>
      <c r="AF68">
        <v>67.08</v>
      </c>
      <c r="AG68">
        <v>0.71</v>
      </c>
      <c r="AH68">
        <v>0.35</v>
      </c>
      <c r="AI68">
        <v>42.97</v>
      </c>
      <c r="AJ68">
        <v>0</v>
      </c>
      <c r="AK68">
        <v>6.77</v>
      </c>
      <c r="AL68">
        <v>0</v>
      </c>
      <c r="AM68">
        <v>0.66</v>
      </c>
      <c r="AN68">
        <v>12.25</v>
      </c>
      <c r="AO68">
        <v>0.42</v>
      </c>
      <c r="AP68">
        <v>0</v>
      </c>
      <c r="AQ68">
        <v>0</v>
      </c>
      <c r="AR68">
        <v>48.32</v>
      </c>
      <c r="AS68">
        <v>0.36</v>
      </c>
      <c r="AT68">
        <v>0.69</v>
      </c>
      <c r="AU68">
        <v>0.66</v>
      </c>
      <c r="AV68">
        <v>14.95</v>
      </c>
      <c r="AW68">
        <v>62.82</v>
      </c>
      <c r="AX68">
        <v>27.52</v>
      </c>
      <c r="AY68">
        <v>47.4</v>
      </c>
      <c r="AZ68">
        <v>110.6</v>
      </c>
    </row>
    <row r="69" spans="7:52">
      <c r="G69" t="s">
        <v>111</v>
      </c>
      <c r="H69" s="115">
        <v>549.37</v>
      </c>
      <c r="I69" s="88">
        <v>52.81</v>
      </c>
      <c r="J69" s="88">
        <v>124.01</v>
      </c>
      <c r="K69" s="88">
        <v>69.59</v>
      </c>
      <c r="L69" s="88">
        <v>4.34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4.34</v>
      </c>
      <c r="X69">
        <v>0</v>
      </c>
      <c r="Y69">
        <v>0.56000000000000005</v>
      </c>
      <c r="Z69">
        <v>214.83</v>
      </c>
      <c r="AA69">
        <v>2.9</v>
      </c>
      <c r="AB69">
        <v>41.56</v>
      </c>
      <c r="AC69">
        <v>0.42</v>
      </c>
      <c r="AD69">
        <v>0</v>
      </c>
      <c r="AE69">
        <v>115.98</v>
      </c>
      <c r="AF69">
        <v>67.08</v>
      </c>
      <c r="AG69">
        <v>0.71</v>
      </c>
      <c r="AH69">
        <v>0.35</v>
      </c>
      <c r="AI69">
        <v>42.97</v>
      </c>
      <c r="AJ69">
        <v>0</v>
      </c>
      <c r="AK69">
        <v>6.77</v>
      </c>
      <c r="AL69">
        <v>0</v>
      </c>
      <c r="AM69">
        <v>0.66</v>
      </c>
      <c r="AN69">
        <v>12.25</v>
      </c>
      <c r="AO69">
        <v>0.42</v>
      </c>
      <c r="AP69">
        <v>0</v>
      </c>
      <c r="AQ69">
        <v>0</v>
      </c>
      <c r="AR69">
        <v>48.32</v>
      </c>
      <c r="AS69">
        <v>0.36</v>
      </c>
      <c r="AT69">
        <v>0.69</v>
      </c>
      <c r="AU69">
        <v>0.66</v>
      </c>
      <c r="AV69">
        <v>14.95</v>
      </c>
      <c r="AW69">
        <v>62.82</v>
      </c>
      <c r="AX69">
        <v>27.52</v>
      </c>
      <c r="AY69">
        <v>39.9</v>
      </c>
      <c r="AZ69">
        <v>93.1</v>
      </c>
    </row>
    <row r="70" spans="7:52">
      <c r="G70" t="s">
        <v>112</v>
      </c>
      <c r="H70" s="115">
        <v>531.87</v>
      </c>
      <c r="I70" s="88">
        <v>45.31</v>
      </c>
      <c r="J70" s="88">
        <v>126.23</v>
      </c>
      <c r="K70" s="88">
        <v>69.59</v>
      </c>
      <c r="L70" s="88">
        <v>3.47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3.47</v>
      </c>
      <c r="X70">
        <v>0</v>
      </c>
      <c r="Y70">
        <v>0.56000000000000005</v>
      </c>
      <c r="Z70">
        <v>214.83</v>
      </c>
      <c r="AA70">
        <v>2.9</v>
      </c>
      <c r="AB70">
        <v>41.56</v>
      </c>
      <c r="AC70">
        <v>0.42</v>
      </c>
      <c r="AD70">
        <v>0</v>
      </c>
      <c r="AE70">
        <v>115.98</v>
      </c>
      <c r="AF70">
        <v>69.3</v>
      </c>
      <c r="AG70">
        <v>0.71</v>
      </c>
      <c r="AH70">
        <v>0.35</v>
      </c>
      <c r="AI70">
        <v>42.97</v>
      </c>
      <c r="AJ70">
        <v>0</v>
      </c>
      <c r="AK70">
        <v>6.77</v>
      </c>
      <c r="AL70">
        <v>0</v>
      </c>
      <c r="AM70">
        <v>0.66</v>
      </c>
      <c r="AN70">
        <v>12.25</v>
      </c>
      <c r="AO70">
        <v>0.42</v>
      </c>
      <c r="AP70">
        <v>0</v>
      </c>
      <c r="AQ70">
        <v>0</v>
      </c>
      <c r="AR70">
        <v>48.32</v>
      </c>
      <c r="AS70">
        <v>0.36</v>
      </c>
      <c r="AT70">
        <v>0.69</v>
      </c>
      <c r="AU70">
        <v>0.66</v>
      </c>
      <c r="AV70">
        <v>14.95</v>
      </c>
      <c r="AW70">
        <v>62.82</v>
      </c>
      <c r="AX70">
        <v>27.52</v>
      </c>
      <c r="AY70">
        <v>32.4</v>
      </c>
      <c r="AZ70">
        <v>75.599999999999994</v>
      </c>
    </row>
    <row r="71" spans="7:52">
      <c r="G71" t="s">
        <v>113</v>
      </c>
      <c r="H71" s="115">
        <v>519.27</v>
      </c>
      <c r="I71" s="88">
        <v>39.909999999999997</v>
      </c>
      <c r="J71" s="88">
        <v>137.93</v>
      </c>
      <c r="K71" s="88">
        <v>69.59</v>
      </c>
      <c r="L71" s="88">
        <v>2.6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2.6</v>
      </c>
      <c r="X71">
        <v>0</v>
      </c>
      <c r="Y71">
        <v>0.56000000000000005</v>
      </c>
      <c r="Z71">
        <v>214.83</v>
      </c>
      <c r="AA71">
        <v>2.9</v>
      </c>
      <c r="AB71">
        <v>41.56</v>
      </c>
      <c r="AC71">
        <v>0.42</v>
      </c>
      <c r="AD71">
        <v>0</v>
      </c>
      <c r="AE71">
        <v>115.98</v>
      </c>
      <c r="AF71">
        <v>81.09</v>
      </c>
      <c r="AG71">
        <v>0.71</v>
      </c>
      <c r="AH71">
        <v>0.35</v>
      </c>
      <c r="AI71">
        <v>42.97</v>
      </c>
      <c r="AJ71">
        <v>0</v>
      </c>
      <c r="AK71">
        <v>6.77</v>
      </c>
      <c r="AL71">
        <v>0</v>
      </c>
      <c r="AM71">
        <v>0.66</v>
      </c>
      <c r="AN71">
        <v>12.25</v>
      </c>
      <c r="AO71">
        <v>0.42</v>
      </c>
      <c r="AP71">
        <v>0</v>
      </c>
      <c r="AQ71">
        <v>0</v>
      </c>
      <c r="AR71">
        <v>48.32</v>
      </c>
      <c r="AS71">
        <v>0.36</v>
      </c>
      <c r="AT71">
        <v>0.69</v>
      </c>
      <c r="AU71">
        <v>0.66</v>
      </c>
      <c r="AV71">
        <v>14.86</v>
      </c>
      <c r="AW71">
        <v>62.82</v>
      </c>
      <c r="AX71">
        <v>27.52</v>
      </c>
      <c r="AY71">
        <v>27</v>
      </c>
      <c r="AZ71">
        <v>63</v>
      </c>
    </row>
    <row r="72" spans="7:52">
      <c r="G72" t="s">
        <v>114</v>
      </c>
      <c r="H72" s="115">
        <v>506.67</v>
      </c>
      <c r="I72" s="88">
        <v>34.510000000000005</v>
      </c>
      <c r="J72" s="88">
        <v>137.93</v>
      </c>
      <c r="K72" s="88">
        <v>69.59</v>
      </c>
      <c r="L72" s="88">
        <v>1.64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1.64</v>
      </c>
      <c r="X72">
        <v>0</v>
      </c>
      <c r="Y72">
        <v>0.56000000000000005</v>
      </c>
      <c r="Z72">
        <v>214.83</v>
      </c>
      <c r="AA72">
        <v>2.9</v>
      </c>
      <c r="AB72">
        <v>41.56</v>
      </c>
      <c r="AC72">
        <v>0.42</v>
      </c>
      <c r="AD72">
        <v>0</v>
      </c>
      <c r="AE72">
        <v>115.98</v>
      </c>
      <c r="AF72">
        <v>81.09</v>
      </c>
      <c r="AG72">
        <v>0.71</v>
      </c>
      <c r="AH72">
        <v>0.35</v>
      </c>
      <c r="AI72">
        <v>42.97</v>
      </c>
      <c r="AJ72">
        <v>0</v>
      </c>
      <c r="AK72">
        <v>6.77</v>
      </c>
      <c r="AL72">
        <v>0</v>
      </c>
      <c r="AM72">
        <v>0.66</v>
      </c>
      <c r="AN72">
        <v>12.25</v>
      </c>
      <c r="AO72">
        <v>0.42</v>
      </c>
      <c r="AP72">
        <v>0</v>
      </c>
      <c r="AQ72">
        <v>0</v>
      </c>
      <c r="AR72">
        <v>48.32</v>
      </c>
      <c r="AS72">
        <v>0.36</v>
      </c>
      <c r="AT72">
        <v>0.69</v>
      </c>
      <c r="AU72">
        <v>0.66</v>
      </c>
      <c r="AV72">
        <v>14.86</v>
      </c>
      <c r="AW72">
        <v>62.82</v>
      </c>
      <c r="AX72">
        <v>27.52</v>
      </c>
      <c r="AY72">
        <v>21.6</v>
      </c>
      <c r="AZ72">
        <v>50.4</v>
      </c>
    </row>
    <row r="73" spans="7:52">
      <c r="G73" t="s">
        <v>115</v>
      </c>
      <c r="H73" s="115">
        <v>494.77000000000004</v>
      </c>
      <c r="I73" s="88">
        <v>29.41</v>
      </c>
      <c r="J73" s="88">
        <v>190.99</v>
      </c>
      <c r="K73" s="88">
        <v>69.59</v>
      </c>
      <c r="L73" s="88">
        <v>0.87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0.87</v>
      </c>
      <c r="X73">
        <v>0</v>
      </c>
      <c r="Y73">
        <v>0.56000000000000005</v>
      </c>
      <c r="Z73">
        <v>214.83</v>
      </c>
      <c r="AA73">
        <v>2.9</v>
      </c>
      <c r="AB73">
        <v>41.56</v>
      </c>
      <c r="AC73">
        <v>0.42</v>
      </c>
      <c r="AD73">
        <v>0</v>
      </c>
      <c r="AE73">
        <v>115.98</v>
      </c>
      <c r="AF73">
        <v>134.15</v>
      </c>
      <c r="AG73">
        <v>0.71</v>
      </c>
      <c r="AH73">
        <v>0.35</v>
      </c>
      <c r="AI73">
        <v>42.97</v>
      </c>
      <c r="AJ73">
        <v>0</v>
      </c>
      <c r="AK73">
        <v>6.77</v>
      </c>
      <c r="AL73">
        <v>0</v>
      </c>
      <c r="AM73">
        <v>0.66</v>
      </c>
      <c r="AN73">
        <v>12.25</v>
      </c>
      <c r="AO73">
        <v>0.42</v>
      </c>
      <c r="AP73">
        <v>0</v>
      </c>
      <c r="AQ73">
        <v>0</v>
      </c>
      <c r="AR73">
        <v>48.32</v>
      </c>
      <c r="AS73">
        <v>0.36</v>
      </c>
      <c r="AT73">
        <v>0.69</v>
      </c>
      <c r="AU73">
        <v>0.66</v>
      </c>
      <c r="AV73">
        <v>14.86</v>
      </c>
      <c r="AW73">
        <v>62.82</v>
      </c>
      <c r="AX73">
        <v>27.52</v>
      </c>
      <c r="AY73">
        <v>16.5</v>
      </c>
      <c r="AZ73">
        <v>38.5</v>
      </c>
    </row>
    <row r="74" spans="7:52">
      <c r="G74" t="s">
        <v>116</v>
      </c>
      <c r="H74" s="115">
        <v>487.77000000000004</v>
      </c>
      <c r="I74" s="88">
        <v>26.41</v>
      </c>
      <c r="J74" s="88">
        <v>250.14</v>
      </c>
      <c r="K74" s="88">
        <v>69.59</v>
      </c>
      <c r="L74" s="88">
        <v>0.21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0.21</v>
      </c>
      <c r="X74">
        <v>0</v>
      </c>
      <c r="Y74">
        <v>0.56000000000000005</v>
      </c>
      <c r="Z74">
        <v>214.83</v>
      </c>
      <c r="AA74">
        <v>2.9</v>
      </c>
      <c r="AB74">
        <v>41.56</v>
      </c>
      <c r="AC74">
        <v>0.42</v>
      </c>
      <c r="AD74">
        <v>0</v>
      </c>
      <c r="AE74">
        <v>115.98</v>
      </c>
      <c r="AF74">
        <v>193.3</v>
      </c>
      <c r="AG74">
        <v>0.71</v>
      </c>
      <c r="AH74">
        <v>0.35</v>
      </c>
      <c r="AI74">
        <v>42.97</v>
      </c>
      <c r="AJ74">
        <v>0</v>
      </c>
      <c r="AK74">
        <v>6.77</v>
      </c>
      <c r="AL74">
        <v>0</v>
      </c>
      <c r="AM74">
        <v>0.66</v>
      </c>
      <c r="AN74">
        <v>12.25</v>
      </c>
      <c r="AO74">
        <v>0.42</v>
      </c>
      <c r="AP74">
        <v>0</v>
      </c>
      <c r="AQ74">
        <v>0</v>
      </c>
      <c r="AR74">
        <v>48.32</v>
      </c>
      <c r="AS74">
        <v>0.36</v>
      </c>
      <c r="AT74">
        <v>0.69</v>
      </c>
      <c r="AU74">
        <v>0.66</v>
      </c>
      <c r="AV74">
        <v>14.86</v>
      </c>
      <c r="AW74">
        <v>62.82</v>
      </c>
      <c r="AX74">
        <v>27.52</v>
      </c>
      <c r="AY74">
        <v>13.5</v>
      </c>
      <c r="AZ74">
        <v>31.5</v>
      </c>
    </row>
    <row r="75" spans="7:52">
      <c r="G75" t="s">
        <v>117</v>
      </c>
      <c r="H75" s="115">
        <v>479.37000000000006</v>
      </c>
      <c r="I75" s="88">
        <v>59.279999999999994</v>
      </c>
      <c r="J75" s="88">
        <v>250.04</v>
      </c>
      <c r="K75" s="88">
        <v>69.59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0</v>
      </c>
      <c r="X75">
        <v>0</v>
      </c>
      <c r="Y75">
        <v>0.56000000000000005</v>
      </c>
      <c r="Z75">
        <v>214.83</v>
      </c>
      <c r="AA75">
        <v>2.9</v>
      </c>
      <c r="AB75">
        <v>41.56</v>
      </c>
      <c r="AC75">
        <v>0.42</v>
      </c>
      <c r="AD75">
        <v>0</v>
      </c>
      <c r="AE75">
        <v>115.98</v>
      </c>
      <c r="AF75">
        <v>193.3</v>
      </c>
      <c r="AG75">
        <v>0.71</v>
      </c>
      <c r="AH75">
        <v>0.35</v>
      </c>
      <c r="AI75">
        <v>42.97</v>
      </c>
      <c r="AJ75">
        <v>0</v>
      </c>
      <c r="AK75">
        <v>6.77</v>
      </c>
      <c r="AL75">
        <v>0</v>
      </c>
      <c r="AM75">
        <v>0.66</v>
      </c>
      <c r="AN75">
        <v>12.25</v>
      </c>
      <c r="AO75">
        <v>0.42</v>
      </c>
      <c r="AP75">
        <v>36.47</v>
      </c>
      <c r="AQ75">
        <v>0</v>
      </c>
      <c r="AR75">
        <v>48.32</v>
      </c>
      <c r="AS75">
        <v>0.36</v>
      </c>
      <c r="AT75">
        <v>0.69</v>
      </c>
      <c r="AU75">
        <v>0.66</v>
      </c>
      <c r="AV75">
        <v>14.76</v>
      </c>
      <c r="AW75">
        <v>62.82</v>
      </c>
      <c r="AX75">
        <v>27.52</v>
      </c>
      <c r="AY75">
        <v>9.9</v>
      </c>
      <c r="AZ75">
        <v>23.1</v>
      </c>
    </row>
    <row r="76" spans="7:52">
      <c r="G76" t="s">
        <v>118</v>
      </c>
      <c r="H76" s="115">
        <v>463.27000000000004</v>
      </c>
      <c r="I76" s="88">
        <v>52.379999999999995</v>
      </c>
      <c r="J76" s="88">
        <v>250.04</v>
      </c>
      <c r="K76" s="88">
        <v>69.59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0</v>
      </c>
      <c r="X76">
        <v>0</v>
      </c>
      <c r="Y76">
        <v>0.56000000000000005</v>
      </c>
      <c r="Z76">
        <v>214.83</v>
      </c>
      <c r="AA76">
        <v>2.9</v>
      </c>
      <c r="AB76">
        <v>41.56</v>
      </c>
      <c r="AC76">
        <v>0.42</v>
      </c>
      <c r="AD76">
        <v>0</v>
      </c>
      <c r="AE76">
        <v>115.98</v>
      </c>
      <c r="AF76">
        <v>193.3</v>
      </c>
      <c r="AG76">
        <v>0.71</v>
      </c>
      <c r="AH76">
        <v>0.35</v>
      </c>
      <c r="AI76">
        <v>42.97</v>
      </c>
      <c r="AJ76">
        <v>0</v>
      </c>
      <c r="AK76">
        <v>6.77</v>
      </c>
      <c r="AL76">
        <v>0</v>
      </c>
      <c r="AM76">
        <v>0.66</v>
      </c>
      <c r="AN76">
        <v>12.25</v>
      </c>
      <c r="AO76">
        <v>0.42</v>
      </c>
      <c r="AP76">
        <v>36.47</v>
      </c>
      <c r="AQ76">
        <v>0</v>
      </c>
      <c r="AR76">
        <v>48.32</v>
      </c>
      <c r="AS76">
        <v>0.36</v>
      </c>
      <c r="AT76">
        <v>0.69</v>
      </c>
      <c r="AU76">
        <v>0.66</v>
      </c>
      <c r="AV76">
        <v>14.76</v>
      </c>
      <c r="AW76">
        <v>62.82</v>
      </c>
      <c r="AX76">
        <v>27.52</v>
      </c>
      <c r="AY76">
        <v>3</v>
      </c>
      <c r="AZ76">
        <v>7</v>
      </c>
    </row>
    <row r="77" spans="7:52">
      <c r="G77" t="s">
        <v>119</v>
      </c>
      <c r="H77" s="115">
        <v>459.77000000000004</v>
      </c>
      <c r="I77" s="88">
        <v>50.879999999999995</v>
      </c>
      <c r="J77" s="88">
        <v>250.04</v>
      </c>
      <c r="K77" s="88">
        <v>69.59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0</v>
      </c>
      <c r="X77">
        <v>0</v>
      </c>
      <c r="Y77">
        <v>0.56000000000000005</v>
      </c>
      <c r="Z77">
        <v>214.83</v>
      </c>
      <c r="AA77">
        <v>2.9</v>
      </c>
      <c r="AB77">
        <v>41.56</v>
      </c>
      <c r="AC77">
        <v>0.42</v>
      </c>
      <c r="AD77">
        <v>0</v>
      </c>
      <c r="AE77">
        <v>115.98</v>
      </c>
      <c r="AF77">
        <v>193.3</v>
      </c>
      <c r="AG77">
        <v>0.71</v>
      </c>
      <c r="AH77">
        <v>0.35</v>
      </c>
      <c r="AI77">
        <v>42.97</v>
      </c>
      <c r="AJ77">
        <v>0</v>
      </c>
      <c r="AK77">
        <v>6.77</v>
      </c>
      <c r="AL77">
        <v>0</v>
      </c>
      <c r="AM77">
        <v>0.66</v>
      </c>
      <c r="AN77">
        <v>12.25</v>
      </c>
      <c r="AO77">
        <v>0.42</v>
      </c>
      <c r="AP77">
        <v>36.47</v>
      </c>
      <c r="AQ77">
        <v>0</v>
      </c>
      <c r="AR77">
        <v>48.32</v>
      </c>
      <c r="AS77">
        <v>0.36</v>
      </c>
      <c r="AT77">
        <v>0.69</v>
      </c>
      <c r="AU77">
        <v>0.66</v>
      </c>
      <c r="AV77">
        <v>14.76</v>
      </c>
      <c r="AW77">
        <v>62.82</v>
      </c>
      <c r="AX77">
        <v>27.52</v>
      </c>
      <c r="AY77">
        <v>1.5</v>
      </c>
      <c r="AZ77">
        <v>3.5</v>
      </c>
    </row>
    <row r="78" spans="7:52">
      <c r="G78" t="s">
        <v>120</v>
      </c>
      <c r="H78" s="115">
        <v>456.27000000000004</v>
      </c>
      <c r="I78" s="88">
        <v>49.379999999999995</v>
      </c>
      <c r="J78" s="88">
        <v>250.04</v>
      </c>
      <c r="K78" s="88">
        <v>69.59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0</v>
      </c>
      <c r="X78">
        <v>0</v>
      </c>
      <c r="Y78">
        <v>0.56000000000000005</v>
      </c>
      <c r="Z78">
        <v>214.83</v>
      </c>
      <c r="AA78">
        <v>2.9</v>
      </c>
      <c r="AB78">
        <v>41.56</v>
      </c>
      <c r="AC78">
        <v>0.42</v>
      </c>
      <c r="AD78">
        <v>0</v>
      </c>
      <c r="AE78">
        <v>115.98</v>
      </c>
      <c r="AF78">
        <v>193.3</v>
      </c>
      <c r="AG78">
        <v>0.71</v>
      </c>
      <c r="AH78">
        <v>0.35</v>
      </c>
      <c r="AI78">
        <v>42.97</v>
      </c>
      <c r="AJ78">
        <v>0</v>
      </c>
      <c r="AK78">
        <v>6.77</v>
      </c>
      <c r="AL78">
        <v>0</v>
      </c>
      <c r="AM78">
        <v>0.66</v>
      </c>
      <c r="AN78">
        <v>12.25</v>
      </c>
      <c r="AO78">
        <v>0.42</v>
      </c>
      <c r="AP78">
        <v>36.47</v>
      </c>
      <c r="AQ78">
        <v>0</v>
      </c>
      <c r="AR78">
        <v>48.32</v>
      </c>
      <c r="AS78">
        <v>0.36</v>
      </c>
      <c r="AT78">
        <v>0.69</v>
      </c>
      <c r="AU78">
        <v>0.66</v>
      </c>
      <c r="AV78">
        <v>14.76</v>
      </c>
      <c r="AW78">
        <v>62.82</v>
      </c>
      <c r="AX78">
        <v>27.52</v>
      </c>
      <c r="AY78">
        <v>0</v>
      </c>
      <c r="AZ78">
        <v>0</v>
      </c>
    </row>
    <row r="79" spans="7:52">
      <c r="G79" t="s">
        <v>121</v>
      </c>
      <c r="H79" s="115">
        <v>456.27000000000004</v>
      </c>
      <c r="I79" s="88">
        <v>49.379999999999995</v>
      </c>
      <c r="J79" s="88">
        <v>249.85</v>
      </c>
      <c r="K79" s="88">
        <v>69.59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0</v>
      </c>
      <c r="X79">
        <v>0</v>
      </c>
      <c r="Y79">
        <v>0.56000000000000005</v>
      </c>
      <c r="Z79">
        <v>214.83</v>
      </c>
      <c r="AA79">
        <v>2.9</v>
      </c>
      <c r="AB79">
        <v>41.56</v>
      </c>
      <c r="AC79">
        <v>0.42</v>
      </c>
      <c r="AD79">
        <v>0</v>
      </c>
      <c r="AE79">
        <v>115.98</v>
      </c>
      <c r="AF79">
        <v>193.3</v>
      </c>
      <c r="AG79">
        <v>0.71</v>
      </c>
      <c r="AH79">
        <v>0.35</v>
      </c>
      <c r="AI79">
        <v>42.97</v>
      </c>
      <c r="AJ79">
        <v>0</v>
      </c>
      <c r="AK79">
        <v>6.77</v>
      </c>
      <c r="AL79">
        <v>0</v>
      </c>
      <c r="AM79">
        <v>0.66</v>
      </c>
      <c r="AN79">
        <v>12.25</v>
      </c>
      <c r="AO79">
        <v>0.42</v>
      </c>
      <c r="AP79">
        <v>36.47</v>
      </c>
      <c r="AQ79">
        <v>0</v>
      </c>
      <c r="AR79">
        <v>48.32</v>
      </c>
      <c r="AS79">
        <v>0.36</v>
      </c>
      <c r="AT79">
        <v>0.69</v>
      </c>
      <c r="AU79">
        <v>0.66</v>
      </c>
      <c r="AV79">
        <v>14.57</v>
      </c>
      <c r="AW79">
        <v>62.82</v>
      </c>
      <c r="AX79">
        <v>27.52</v>
      </c>
      <c r="AY79">
        <v>0</v>
      </c>
      <c r="AZ79">
        <v>0</v>
      </c>
    </row>
    <row r="80" spans="7:52">
      <c r="G80" t="s">
        <v>122</v>
      </c>
      <c r="H80" s="115">
        <v>456.27000000000004</v>
      </c>
      <c r="I80" s="88">
        <v>49.379999999999995</v>
      </c>
      <c r="J80" s="88">
        <v>249.85</v>
      </c>
      <c r="K80" s="88">
        <v>69.59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0</v>
      </c>
      <c r="X80">
        <v>0</v>
      </c>
      <c r="Y80">
        <v>0.56000000000000005</v>
      </c>
      <c r="Z80">
        <v>214.83</v>
      </c>
      <c r="AA80">
        <v>2.9</v>
      </c>
      <c r="AB80">
        <v>41.56</v>
      </c>
      <c r="AC80">
        <v>0.42</v>
      </c>
      <c r="AD80">
        <v>0</v>
      </c>
      <c r="AE80">
        <v>115.98</v>
      </c>
      <c r="AF80">
        <v>193.3</v>
      </c>
      <c r="AG80">
        <v>0.71</v>
      </c>
      <c r="AH80">
        <v>0.35</v>
      </c>
      <c r="AI80">
        <v>42.97</v>
      </c>
      <c r="AJ80">
        <v>0</v>
      </c>
      <c r="AK80">
        <v>6.77</v>
      </c>
      <c r="AL80">
        <v>0</v>
      </c>
      <c r="AM80">
        <v>0.66</v>
      </c>
      <c r="AN80">
        <v>12.25</v>
      </c>
      <c r="AO80">
        <v>0.42</v>
      </c>
      <c r="AP80">
        <v>36.47</v>
      </c>
      <c r="AQ80">
        <v>0</v>
      </c>
      <c r="AR80">
        <v>48.32</v>
      </c>
      <c r="AS80">
        <v>0.36</v>
      </c>
      <c r="AT80">
        <v>0.69</v>
      </c>
      <c r="AU80">
        <v>0.66</v>
      </c>
      <c r="AV80">
        <v>14.57</v>
      </c>
      <c r="AW80">
        <v>62.82</v>
      </c>
      <c r="AX80">
        <v>27.52</v>
      </c>
      <c r="AY80">
        <v>0</v>
      </c>
      <c r="AZ80">
        <v>0</v>
      </c>
    </row>
    <row r="81" spans="7:52">
      <c r="G81" t="s">
        <v>123</v>
      </c>
      <c r="H81" s="115">
        <v>456.27000000000004</v>
      </c>
      <c r="I81" s="88">
        <v>49.379999999999995</v>
      </c>
      <c r="J81" s="88">
        <v>249.85</v>
      </c>
      <c r="K81" s="88">
        <v>69.59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0</v>
      </c>
      <c r="Y81">
        <v>0.56000000000000005</v>
      </c>
      <c r="Z81">
        <v>214.83</v>
      </c>
      <c r="AA81">
        <v>2.9</v>
      </c>
      <c r="AB81">
        <v>41.56</v>
      </c>
      <c r="AC81">
        <v>0.42</v>
      </c>
      <c r="AD81">
        <v>0</v>
      </c>
      <c r="AE81">
        <v>115.98</v>
      </c>
      <c r="AF81">
        <v>193.3</v>
      </c>
      <c r="AG81">
        <v>0.71</v>
      </c>
      <c r="AH81">
        <v>0.35</v>
      </c>
      <c r="AI81">
        <v>42.97</v>
      </c>
      <c r="AJ81">
        <v>0</v>
      </c>
      <c r="AK81">
        <v>6.77</v>
      </c>
      <c r="AL81">
        <v>0</v>
      </c>
      <c r="AM81">
        <v>0.66</v>
      </c>
      <c r="AN81">
        <v>12.25</v>
      </c>
      <c r="AO81">
        <v>0.42</v>
      </c>
      <c r="AP81">
        <v>36.47</v>
      </c>
      <c r="AQ81">
        <v>0</v>
      </c>
      <c r="AR81">
        <v>48.32</v>
      </c>
      <c r="AS81">
        <v>0.36</v>
      </c>
      <c r="AT81">
        <v>0.69</v>
      </c>
      <c r="AU81">
        <v>0.66</v>
      </c>
      <c r="AV81">
        <v>14.57</v>
      </c>
      <c r="AW81">
        <v>62.82</v>
      </c>
      <c r="AX81">
        <v>27.52</v>
      </c>
      <c r="AY81">
        <v>0</v>
      </c>
      <c r="AZ81">
        <v>0</v>
      </c>
    </row>
    <row r="82" spans="7:52">
      <c r="G82" t="s">
        <v>124</v>
      </c>
      <c r="H82" s="115">
        <v>456.27000000000004</v>
      </c>
      <c r="I82" s="88">
        <v>49.379999999999995</v>
      </c>
      <c r="J82" s="88">
        <v>249.85</v>
      </c>
      <c r="K82" s="88">
        <v>69.59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0</v>
      </c>
      <c r="Y82">
        <v>0.56000000000000005</v>
      </c>
      <c r="Z82">
        <v>214.83</v>
      </c>
      <c r="AA82">
        <v>2.9</v>
      </c>
      <c r="AB82">
        <v>41.56</v>
      </c>
      <c r="AC82">
        <v>0.42</v>
      </c>
      <c r="AD82">
        <v>0</v>
      </c>
      <c r="AE82">
        <v>115.98</v>
      </c>
      <c r="AF82">
        <v>193.3</v>
      </c>
      <c r="AG82">
        <v>0.71</v>
      </c>
      <c r="AH82">
        <v>0.35</v>
      </c>
      <c r="AI82">
        <v>42.97</v>
      </c>
      <c r="AJ82">
        <v>0</v>
      </c>
      <c r="AK82">
        <v>6.77</v>
      </c>
      <c r="AL82">
        <v>0</v>
      </c>
      <c r="AM82">
        <v>0.66</v>
      </c>
      <c r="AN82">
        <v>12.25</v>
      </c>
      <c r="AO82">
        <v>0.42</v>
      </c>
      <c r="AP82">
        <v>36.47</v>
      </c>
      <c r="AQ82">
        <v>0</v>
      </c>
      <c r="AR82">
        <v>48.32</v>
      </c>
      <c r="AS82">
        <v>0.36</v>
      </c>
      <c r="AT82">
        <v>0.69</v>
      </c>
      <c r="AU82">
        <v>0.66</v>
      </c>
      <c r="AV82">
        <v>14.57</v>
      </c>
      <c r="AW82">
        <v>62.82</v>
      </c>
      <c r="AX82">
        <v>27.52</v>
      </c>
      <c r="AY82">
        <v>0</v>
      </c>
      <c r="AZ82">
        <v>0</v>
      </c>
    </row>
    <row r="83" spans="7:52">
      <c r="G83" t="s">
        <v>125</v>
      </c>
      <c r="H83" s="115">
        <v>456.28999999999996</v>
      </c>
      <c r="I83" s="88">
        <v>49.36</v>
      </c>
      <c r="J83" s="88">
        <v>249.77</v>
      </c>
      <c r="K83" s="88">
        <v>69.59</v>
      </c>
      <c r="L83" s="88">
        <v>0</v>
      </c>
      <c r="M83" s="116">
        <v>0</v>
      </c>
      <c r="N83" s="115">
        <v>0</v>
      </c>
      <c r="O83" s="88">
        <v>48.5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0</v>
      </c>
      <c r="Y83">
        <v>0.56000000000000005</v>
      </c>
      <c r="Z83">
        <v>214.83</v>
      </c>
      <c r="AA83">
        <v>2.9</v>
      </c>
      <c r="AB83">
        <v>41.56</v>
      </c>
      <c r="AC83">
        <v>0.42</v>
      </c>
      <c r="AD83">
        <v>0</v>
      </c>
      <c r="AE83">
        <v>115.98</v>
      </c>
      <c r="AF83">
        <v>193.3</v>
      </c>
      <c r="AG83">
        <v>0.72</v>
      </c>
      <c r="AH83">
        <v>0.37</v>
      </c>
      <c r="AI83">
        <v>42.97</v>
      </c>
      <c r="AJ83">
        <v>10</v>
      </c>
      <c r="AK83">
        <v>6.77</v>
      </c>
      <c r="AL83">
        <v>30</v>
      </c>
      <c r="AM83">
        <v>0.64</v>
      </c>
      <c r="AN83">
        <v>12.25</v>
      </c>
      <c r="AO83">
        <v>0.42</v>
      </c>
      <c r="AP83">
        <v>36.47</v>
      </c>
      <c r="AQ83">
        <v>8.5</v>
      </c>
      <c r="AR83">
        <v>48.32</v>
      </c>
      <c r="AS83">
        <v>0.36</v>
      </c>
      <c r="AT83">
        <v>0.7</v>
      </c>
      <c r="AU83">
        <v>0.64</v>
      </c>
      <c r="AV83">
        <v>14.49</v>
      </c>
      <c r="AW83">
        <v>62.82</v>
      </c>
      <c r="AX83">
        <v>27.52</v>
      </c>
      <c r="AY83">
        <v>0</v>
      </c>
      <c r="AZ83">
        <v>0</v>
      </c>
    </row>
    <row r="84" spans="7:52">
      <c r="G84" t="s">
        <v>126</v>
      </c>
      <c r="H84" s="115">
        <v>456.28999999999996</v>
      </c>
      <c r="I84" s="88">
        <v>49.36</v>
      </c>
      <c r="J84" s="88">
        <v>249.77</v>
      </c>
      <c r="K84" s="88">
        <v>69.59</v>
      </c>
      <c r="L84" s="88">
        <v>0</v>
      </c>
      <c r="M84" s="116">
        <v>0</v>
      </c>
      <c r="N84" s="115">
        <v>0</v>
      </c>
      <c r="O84" s="88">
        <v>48.5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0</v>
      </c>
      <c r="Y84">
        <v>0.56000000000000005</v>
      </c>
      <c r="Z84">
        <v>214.83</v>
      </c>
      <c r="AA84">
        <v>2.9</v>
      </c>
      <c r="AB84">
        <v>41.56</v>
      </c>
      <c r="AC84">
        <v>0.42</v>
      </c>
      <c r="AD84">
        <v>0</v>
      </c>
      <c r="AE84">
        <v>115.98</v>
      </c>
      <c r="AF84">
        <v>193.3</v>
      </c>
      <c r="AG84">
        <v>0.72</v>
      </c>
      <c r="AH84">
        <v>0.37</v>
      </c>
      <c r="AI84">
        <v>42.97</v>
      </c>
      <c r="AJ84">
        <v>10</v>
      </c>
      <c r="AK84">
        <v>6.77</v>
      </c>
      <c r="AL84">
        <v>30</v>
      </c>
      <c r="AM84">
        <v>0.64</v>
      </c>
      <c r="AN84">
        <v>12.25</v>
      </c>
      <c r="AO84">
        <v>0.42</v>
      </c>
      <c r="AP84">
        <v>36.47</v>
      </c>
      <c r="AQ84">
        <v>8.5</v>
      </c>
      <c r="AR84">
        <v>48.32</v>
      </c>
      <c r="AS84">
        <v>0.36</v>
      </c>
      <c r="AT84">
        <v>0.7</v>
      </c>
      <c r="AU84">
        <v>0.64</v>
      </c>
      <c r="AV84">
        <v>14.49</v>
      </c>
      <c r="AW84">
        <v>62.82</v>
      </c>
      <c r="AX84">
        <v>27.52</v>
      </c>
      <c r="AY84">
        <v>0</v>
      </c>
      <c r="AZ84">
        <v>0</v>
      </c>
    </row>
    <row r="85" spans="7:52">
      <c r="G85" t="s">
        <v>127</v>
      </c>
      <c r="H85" s="115">
        <v>456.28999999999996</v>
      </c>
      <c r="I85" s="88">
        <v>49.36</v>
      </c>
      <c r="J85" s="88">
        <v>249.77</v>
      </c>
      <c r="K85" s="88">
        <v>69.59</v>
      </c>
      <c r="L85" s="88">
        <v>0</v>
      </c>
      <c r="M85" s="116">
        <v>0</v>
      </c>
      <c r="N85" s="115">
        <v>0</v>
      </c>
      <c r="O85" s="88">
        <v>48.5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0</v>
      </c>
      <c r="Y85">
        <v>0.56000000000000005</v>
      </c>
      <c r="Z85">
        <v>214.83</v>
      </c>
      <c r="AA85">
        <v>2.9</v>
      </c>
      <c r="AB85">
        <v>41.56</v>
      </c>
      <c r="AC85">
        <v>0.42</v>
      </c>
      <c r="AD85">
        <v>0</v>
      </c>
      <c r="AE85">
        <v>115.98</v>
      </c>
      <c r="AF85">
        <v>193.3</v>
      </c>
      <c r="AG85">
        <v>0.72</v>
      </c>
      <c r="AH85">
        <v>0.37</v>
      </c>
      <c r="AI85">
        <v>42.97</v>
      </c>
      <c r="AJ85">
        <v>10</v>
      </c>
      <c r="AK85">
        <v>6.77</v>
      </c>
      <c r="AL85">
        <v>30</v>
      </c>
      <c r="AM85">
        <v>0.64</v>
      </c>
      <c r="AN85">
        <v>12.25</v>
      </c>
      <c r="AO85">
        <v>0.42</v>
      </c>
      <c r="AP85">
        <v>36.47</v>
      </c>
      <c r="AQ85">
        <v>8.5</v>
      </c>
      <c r="AR85">
        <v>48.32</v>
      </c>
      <c r="AS85">
        <v>0.36</v>
      </c>
      <c r="AT85">
        <v>0.7</v>
      </c>
      <c r="AU85">
        <v>0.64</v>
      </c>
      <c r="AV85">
        <v>14.49</v>
      </c>
      <c r="AW85">
        <v>62.82</v>
      </c>
      <c r="AX85">
        <v>27.52</v>
      </c>
      <c r="AY85">
        <v>0</v>
      </c>
      <c r="AZ85">
        <v>0</v>
      </c>
    </row>
    <row r="86" spans="7:52">
      <c r="G86" t="s">
        <v>128</v>
      </c>
      <c r="H86" s="115">
        <v>456.28999999999996</v>
      </c>
      <c r="I86" s="88">
        <v>49.36</v>
      </c>
      <c r="J86" s="88">
        <v>249.77</v>
      </c>
      <c r="K86" s="88">
        <v>69.59</v>
      </c>
      <c r="L86" s="88">
        <v>0</v>
      </c>
      <c r="M86" s="116">
        <v>0</v>
      </c>
      <c r="N86" s="115">
        <v>0</v>
      </c>
      <c r="O86" s="88">
        <v>48.5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0</v>
      </c>
      <c r="Y86">
        <v>0.56000000000000005</v>
      </c>
      <c r="Z86">
        <v>214.83</v>
      </c>
      <c r="AA86">
        <v>2.9</v>
      </c>
      <c r="AB86">
        <v>41.56</v>
      </c>
      <c r="AC86">
        <v>0.42</v>
      </c>
      <c r="AD86">
        <v>0</v>
      </c>
      <c r="AE86">
        <v>115.98</v>
      </c>
      <c r="AF86">
        <v>193.3</v>
      </c>
      <c r="AG86">
        <v>0.72</v>
      </c>
      <c r="AH86">
        <v>0.37</v>
      </c>
      <c r="AI86">
        <v>42.97</v>
      </c>
      <c r="AJ86">
        <v>10</v>
      </c>
      <c r="AK86">
        <v>6.77</v>
      </c>
      <c r="AL86">
        <v>30</v>
      </c>
      <c r="AM86">
        <v>0.64</v>
      </c>
      <c r="AN86">
        <v>12.25</v>
      </c>
      <c r="AO86">
        <v>0.42</v>
      </c>
      <c r="AP86">
        <v>36.47</v>
      </c>
      <c r="AQ86">
        <v>8.5</v>
      </c>
      <c r="AR86">
        <v>48.32</v>
      </c>
      <c r="AS86">
        <v>0.36</v>
      </c>
      <c r="AT86">
        <v>0.7</v>
      </c>
      <c r="AU86">
        <v>0.64</v>
      </c>
      <c r="AV86">
        <v>14.49</v>
      </c>
      <c r="AW86">
        <v>62.82</v>
      </c>
      <c r="AX86">
        <v>27.52</v>
      </c>
      <c r="AY86">
        <v>0</v>
      </c>
      <c r="AZ86">
        <v>0</v>
      </c>
    </row>
    <row r="87" spans="7:52">
      <c r="G87" t="s">
        <v>129</v>
      </c>
      <c r="H87" s="115">
        <v>456.28999999999996</v>
      </c>
      <c r="I87" s="88">
        <v>49.36</v>
      </c>
      <c r="J87" s="88">
        <v>190.43</v>
      </c>
      <c r="K87" s="88">
        <v>69.59</v>
      </c>
      <c r="L87" s="88">
        <v>0</v>
      </c>
      <c r="M87" s="116">
        <v>0</v>
      </c>
      <c r="N87" s="115">
        <v>0</v>
      </c>
      <c r="O87" s="88">
        <v>48.5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0</v>
      </c>
      <c r="Y87">
        <v>0.56000000000000005</v>
      </c>
      <c r="Z87">
        <v>214.83</v>
      </c>
      <c r="AA87">
        <v>2.9</v>
      </c>
      <c r="AB87">
        <v>41.56</v>
      </c>
      <c r="AC87">
        <v>0.42</v>
      </c>
      <c r="AD87">
        <v>0</v>
      </c>
      <c r="AE87">
        <v>115.98</v>
      </c>
      <c r="AF87">
        <v>134.15</v>
      </c>
      <c r="AG87">
        <v>0.72</v>
      </c>
      <c r="AH87">
        <v>0.37</v>
      </c>
      <c r="AI87">
        <v>42.97</v>
      </c>
      <c r="AJ87">
        <v>10</v>
      </c>
      <c r="AK87">
        <v>6.77</v>
      </c>
      <c r="AL87">
        <v>30</v>
      </c>
      <c r="AM87">
        <v>0.64</v>
      </c>
      <c r="AN87">
        <v>12.25</v>
      </c>
      <c r="AO87">
        <v>0.42</v>
      </c>
      <c r="AP87">
        <v>36.47</v>
      </c>
      <c r="AQ87">
        <v>8.5</v>
      </c>
      <c r="AR87">
        <v>48.32</v>
      </c>
      <c r="AS87">
        <v>0.36</v>
      </c>
      <c r="AT87">
        <v>0.7</v>
      </c>
      <c r="AU87">
        <v>0.64</v>
      </c>
      <c r="AV87">
        <v>14.3</v>
      </c>
      <c r="AW87">
        <v>62.82</v>
      </c>
      <c r="AX87">
        <v>27.52</v>
      </c>
      <c r="AY87">
        <v>0</v>
      </c>
      <c r="AZ87">
        <v>0</v>
      </c>
    </row>
    <row r="88" spans="7:52">
      <c r="G88" t="s">
        <v>130</v>
      </c>
      <c r="H88" s="115">
        <v>456.28999999999996</v>
      </c>
      <c r="I88" s="88">
        <v>49.36</v>
      </c>
      <c r="J88" s="88">
        <v>190.43</v>
      </c>
      <c r="K88" s="88">
        <v>69.59</v>
      </c>
      <c r="L88" s="88">
        <v>0</v>
      </c>
      <c r="M88" s="116">
        <v>0</v>
      </c>
      <c r="N88" s="115">
        <v>0</v>
      </c>
      <c r="O88" s="88">
        <v>48.5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0</v>
      </c>
      <c r="Y88">
        <v>0.56000000000000005</v>
      </c>
      <c r="Z88">
        <v>214.83</v>
      </c>
      <c r="AA88">
        <v>2.9</v>
      </c>
      <c r="AB88">
        <v>41.56</v>
      </c>
      <c r="AC88">
        <v>0.42</v>
      </c>
      <c r="AD88">
        <v>0</v>
      </c>
      <c r="AE88">
        <v>115.98</v>
      </c>
      <c r="AF88">
        <v>134.15</v>
      </c>
      <c r="AG88">
        <v>0.72</v>
      </c>
      <c r="AH88">
        <v>0.37</v>
      </c>
      <c r="AI88">
        <v>42.97</v>
      </c>
      <c r="AJ88">
        <v>10</v>
      </c>
      <c r="AK88">
        <v>6.77</v>
      </c>
      <c r="AL88">
        <v>30</v>
      </c>
      <c r="AM88">
        <v>0.64</v>
      </c>
      <c r="AN88">
        <v>12.25</v>
      </c>
      <c r="AO88">
        <v>0.42</v>
      </c>
      <c r="AP88">
        <v>36.47</v>
      </c>
      <c r="AQ88">
        <v>8.5</v>
      </c>
      <c r="AR88">
        <v>48.32</v>
      </c>
      <c r="AS88">
        <v>0.36</v>
      </c>
      <c r="AT88">
        <v>0.7</v>
      </c>
      <c r="AU88">
        <v>0.64</v>
      </c>
      <c r="AV88">
        <v>14.3</v>
      </c>
      <c r="AW88">
        <v>62.82</v>
      </c>
      <c r="AX88">
        <v>27.52</v>
      </c>
      <c r="AY88">
        <v>0</v>
      </c>
      <c r="AZ88">
        <v>0</v>
      </c>
    </row>
    <row r="89" spans="7:52">
      <c r="G89" t="s">
        <v>131</v>
      </c>
      <c r="H89" s="115">
        <v>456.28999999999996</v>
      </c>
      <c r="I89" s="88">
        <v>49.36</v>
      </c>
      <c r="J89" s="88">
        <v>123.36</v>
      </c>
      <c r="K89" s="88">
        <v>69.59</v>
      </c>
      <c r="L89" s="88">
        <v>0</v>
      </c>
      <c r="M89" s="116">
        <v>0</v>
      </c>
      <c r="N89" s="115">
        <v>0</v>
      </c>
      <c r="O89" s="88">
        <v>48.5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0</v>
      </c>
      <c r="Y89">
        <v>0.56000000000000005</v>
      </c>
      <c r="Z89">
        <v>214.83</v>
      </c>
      <c r="AA89">
        <v>2.9</v>
      </c>
      <c r="AB89">
        <v>41.56</v>
      </c>
      <c r="AC89">
        <v>0.42</v>
      </c>
      <c r="AD89">
        <v>0</v>
      </c>
      <c r="AE89">
        <v>115.98</v>
      </c>
      <c r="AF89">
        <v>67.08</v>
      </c>
      <c r="AG89">
        <v>0.72</v>
      </c>
      <c r="AH89">
        <v>0.37</v>
      </c>
      <c r="AI89">
        <v>42.97</v>
      </c>
      <c r="AJ89">
        <v>10</v>
      </c>
      <c r="AK89">
        <v>6.77</v>
      </c>
      <c r="AL89">
        <v>30</v>
      </c>
      <c r="AM89">
        <v>0.64</v>
      </c>
      <c r="AN89">
        <v>12.25</v>
      </c>
      <c r="AO89">
        <v>0.42</v>
      </c>
      <c r="AP89">
        <v>36.47</v>
      </c>
      <c r="AQ89">
        <v>8.5</v>
      </c>
      <c r="AR89">
        <v>48.32</v>
      </c>
      <c r="AS89">
        <v>0.36</v>
      </c>
      <c r="AT89">
        <v>0.7</v>
      </c>
      <c r="AU89">
        <v>0.64</v>
      </c>
      <c r="AV89">
        <v>14.3</v>
      </c>
      <c r="AW89">
        <v>62.82</v>
      </c>
      <c r="AX89">
        <v>27.52</v>
      </c>
      <c r="AY89">
        <v>0</v>
      </c>
      <c r="AZ89">
        <v>0</v>
      </c>
    </row>
    <row r="90" spans="7:52">
      <c r="G90" t="s">
        <v>132</v>
      </c>
      <c r="H90" s="115">
        <v>456.28999999999996</v>
      </c>
      <c r="I90" s="88">
        <v>49.36</v>
      </c>
      <c r="J90" s="88">
        <v>123.36</v>
      </c>
      <c r="K90" s="88">
        <v>69.59</v>
      </c>
      <c r="L90" s="88">
        <v>0</v>
      </c>
      <c r="M90" s="116">
        <v>0</v>
      </c>
      <c r="N90" s="115">
        <v>0</v>
      </c>
      <c r="O90" s="88">
        <v>48.5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0</v>
      </c>
      <c r="Y90">
        <v>0.56000000000000005</v>
      </c>
      <c r="Z90">
        <v>214.83</v>
      </c>
      <c r="AA90">
        <v>2.9</v>
      </c>
      <c r="AB90">
        <v>41.56</v>
      </c>
      <c r="AC90">
        <v>0.42</v>
      </c>
      <c r="AD90">
        <v>0</v>
      </c>
      <c r="AE90">
        <v>115.98</v>
      </c>
      <c r="AF90">
        <v>67.08</v>
      </c>
      <c r="AG90">
        <v>0.72</v>
      </c>
      <c r="AH90">
        <v>0.37</v>
      </c>
      <c r="AI90">
        <v>42.97</v>
      </c>
      <c r="AJ90">
        <v>10</v>
      </c>
      <c r="AK90">
        <v>6.77</v>
      </c>
      <c r="AL90">
        <v>30</v>
      </c>
      <c r="AM90">
        <v>0.64</v>
      </c>
      <c r="AN90">
        <v>12.25</v>
      </c>
      <c r="AO90">
        <v>0.42</v>
      </c>
      <c r="AP90">
        <v>36.47</v>
      </c>
      <c r="AQ90">
        <v>8.5</v>
      </c>
      <c r="AR90">
        <v>48.32</v>
      </c>
      <c r="AS90">
        <v>0.36</v>
      </c>
      <c r="AT90">
        <v>0.7</v>
      </c>
      <c r="AU90">
        <v>0.64</v>
      </c>
      <c r="AV90">
        <v>14.3</v>
      </c>
      <c r="AW90">
        <v>62.82</v>
      </c>
      <c r="AX90">
        <v>27.52</v>
      </c>
      <c r="AY90">
        <v>0</v>
      </c>
      <c r="AZ90">
        <v>0</v>
      </c>
    </row>
    <row r="91" spans="7:52">
      <c r="G91" t="s">
        <v>133</v>
      </c>
      <c r="H91" s="115">
        <v>456.28999999999996</v>
      </c>
      <c r="I91" s="88">
        <v>62.019999999999996</v>
      </c>
      <c r="J91" s="88">
        <v>123.27000000000001</v>
      </c>
      <c r="K91" s="88">
        <v>69.59</v>
      </c>
      <c r="L91" s="88">
        <v>0</v>
      </c>
      <c r="M91" s="116">
        <v>0</v>
      </c>
      <c r="N91" s="115">
        <v>0</v>
      </c>
      <c r="O91" s="88">
        <v>48.5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0</v>
      </c>
      <c r="Y91">
        <v>0.56000000000000005</v>
      </c>
      <c r="Z91">
        <v>214.83</v>
      </c>
      <c r="AA91">
        <v>2.9</v>
      </c>
      <c r="AB91">
        <v>41.56</v>
      </c>
      <c r="AC91">
        <v>0.42</v>
      </c>
      <c r="AD91">
        <v>12.66</v>
      </c>
      <c r="AE91">
        <v>115.98</v>
      </c>
      <c r="AF91">
        <v>67.08</v>
      </c>
      <c r="AG91">
        <v>0.72</v>
      </c>
      <c r="AH91">
        <v>0.37</v>
      </c>
      <c r="AI91">
        <v>42.97</v>
      </c>
      <c r="AJ91">
        <v>10</v>
      </c>
      <c r="AK91">
        <v>6.77</v>
      </c>
      <c r="AL91">
        <v>30</v>
      </c>
      <c r="AM91">
        <v>0.64</v>
      </c>
      <c r="AN91">
        <v>12.25</v>
      </c>
      <c r="AO91">
        <v>0.42</v>
      </c>
      <c r="AP91">
        <v>36.47</v>
      </c>
      <c r="AQ91">
        <v>8.5</v>
      </c>
      <c r="AR91">
        <v>48.32</v>
      </c>
      <c r="AS91">
        <v>0.36</v>
      </c>
      <c r="AT91">
        <v>0.7</v>
      </c>
      <c r="AU91">
        <v>0.64</v>
      </c>
      <c r="AV91">
        <v>14.21</v>
      </c>
      <c r="AW91">
        <v>62.82</v>
      </c>
      <c r="AX91">
        <v>27.52</v>
      </c>
      <c r="AY91">
        <v>0</v>
      </c>
      <c r="AZ91">
        <v>0</v>
      </c>
    </row>
    <row r="92" spans="7:52">
      <c r="G92" t="s">
        <v>134</v>
      </c>
      <c r="H92" s="115">
        <v>456.28999999999996</v>
      </c>
      <c r="I92" s="88">
        <v>62.019999999999996</v>
      </c>
      <c r="J92" s="88">
        <v>123.27000000000001</v>
      </c>
      <c r="K92" s="88">
        <v>69.59</v>
      </c>
      <c r="L92" s="88">
        <v>0</v>
      </c>
      <c r="M92" s="116">
        <v>0</v>
      </c>
      <c r="N92" s="115">
        <v>0</v>
      </c>
      <c r="O92" s="88">
        <v>48.5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0</v>
      </c>
      <c r="Y92">
        <v>0.56000000000000005</v>
      </c>
      <c r="Z92">
        <v>214.83</v>
      </c>
      <c r="AA92">
        <v>2.9</v>
      </c>
      <c r="AB92">
        <v>41.56</v>
      </c>
      <c r="AC92">
        <v>0.42</v>
      </c>
      <c r="AD92">
        <v>12.66</v>
      </c>
      <c r="AE92">
        <v>115.98</v>
      </c>
      <c r="AF92">
        <v>67.08</v>
      </c>
      <c r="AG92">
        <v>0.72</v>
      </c>
      <c r="AH92">
        <v>0.37</v>
      </c>
      <c r="AI92">
        <v>42.97</v>
      </c>
      <c r="AJ92">
        <v>10</v>
      </c>
      <c r="AK92">
        <v>6.77</v>
      </c>
      <c r="AL92">
        <v>30</v>
      </c>
      <c r="AM92">
        <v>0.64</v>
      </c>
      <c r="AN92">
        <v>12.25</v>
      </c>
      <c r="AO92">
        <v>0.42</v>
      </c>
      <c r="AP92">
        <v>36.47</v>
      </c>
      <c r="AQ92">
        <v>8.5</v>
      </c>
      <c r="AR92">
        <v>48.32</v>
      </c>
      <c r="AS92">
        <v>0.36</v>
      </c>
      <c r="AT92">
        <v>0.7</v>
      </c>
      <c r="AU92">
        <v>0.64</v>
      </c>
      <c r="AV92">
        <v>14.21</v>
      </c>
      <c r="AW92">
        <v>62.82</v>
      </c>
      <c r="AX92">
        <v>27.52</v>
      </c>
      <c r="AY92">
        <v>0</v>
      </c>
      <c r="AZ92">
        <v>0</v>
      </c>
    </row>
    <row r="93" spans="7:52">
      <c r="G93" t="s">
        <v>135</v>
      </c>
      <c r="H93" s="115">
        <v>456.28999999999996</v>
      </c>
      <c r="I93" s="88">
        <v>62.019999999999996</v>
      </c>
      <c r="J93" s="88">
        <v>123.27000000000001</v>
      </c>
      <c r="K93" s="88">
        <v>69.59</v>
      </c>
      <c r="L93" s="88">
        <v>0</v>
      </c>
      <c r="M93" s="116">
        <v>0</v>
      </c>
      <c r="N93" s="115">
        <v>0</v>
      </c>
      <c r="O93" s="88">
        <v>48.5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0</v>
      </c>
      <c r="Y93">
        <v>0.56000000000000005</v>
      </c>
      <c r="Z93">
        <v>214.83</v>
      </c>
      <c r="AA93">
        <v>2.9</v>
      </c>
      <c r="AB93">
        <v>41.56</v>
      </c>
      <c r="AC93">
        <v>0.42</v>
      </c>
      <c r="AD93">
        <v>12.66</v>
      </c>
      <c r="AE93">
        <v>115.98</v>
      </c>
      <c r="AF93">
        <v>67.08</v>
      </c>
      <c r="AG93">
        <v>0.72</v>
      </c>
      <c r="AH93">
        <v>0.37</v>
      </c>
      <c r="AI93">
        <v>42.97</v>
      </c>
      <c r="AJ93">
        <v>10</v>
      </c>
      <c r="AK93">
        <v>6.77</v>
      </c>
      <c r="AL93">
        <v>30</v>
      </c>
      <c r="AM93">
        <v>0.64</v>
      </c>
      <c r="AN93">
        <v>12.25</v>
      </c>
      <c r="AO93">
        <v>0.42</v>
      </c>
      <c r="AP93">
        <v>36.47</v>
      </c>
      <c r="AQ93">
        <v>8.5</v>
      </c>
      <c r="AR93">
        <v>48.32</v>
      </c>
      <c r="AS93">
        <v>0.36</v>
      </c>
      <c r="AT93">
        <v>0.7</v>
      </c>
      <c r="AU93">
        <v>0.64</v>
      </c>
      <c r="AV93">
        <v>14.21</v>
      </c>
      <c r="AW93">
        <v>62.82</v>
      </c>
      <c r="AX93">
        <v>27.52</v>
      </c>
      <c r="AY93">
        <v>0</v>
      </c>
      <c r="AZ93">
        <v>0</v>
      </c>
    </row>
    <row r="94" spans="7:52">
      <c r="G94" t="s">
        <v>136</v>
      </c>
      <c r="H94" s="115">
        <v>456.28999999999996</v>
      </c>
      <c r="I94" s="88">
        <v>62.019999999999996</v>
      </c>
      <c r="J94" s="88">
        <v>123.27000000000001</v>
      </c>
      <c r="K94" s="88">
        <v>69.59</v>
      </c>
      <c r="L94" s="88">
        <v>0</v>
      </c>
      <c r="M94" s="116">
        <v>0</v>
      </c>
      <c r="N94" s="115">
        <v>0</v>
      </c>
      <c r="O94" s="88">
        <v>48.5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0</v>
      </c>
      <c r="Y94">
        <v>0.56000000000000005</v>
      </c>
      <c r="Z94">
        <v>214.83</v>
      </c>
      <c r="AA94">
        <v>2.9</v>
      </c>
      <c r="AB94">
        <v>41.56</v>
      </c>
      <c r="AC94">
        <v>0.42</v>
      </c>
      <c r="AD94">
        <v>12.66</v>
      </c>
      <c r="AE94">
        <v>115.98</v>
      </c>
      <c r="AF94">
        <v>67.08</v>
      </c>
      <c r="AG94">
        <v>0.72</v>
      </c>
      <c r="AH94">
        <v>0.37</v>
      </c>
      <c r="AI94">
        <v>42.97</v>
      </c>
      <c r="AJ94">
        <v>10</v>
      </c>
      <c r="AK94">
        <v>6.77</v>
      </c>
      <c r="AL94">
        <v>30</v>
      </c>
      <c r="AM94">
        <v>0.64</v>
      </c>
      <c r="AN94">
        <v>12.25</v>
      </c>
      <c r="AO94">
        <v>0.42</v>
      </c>
      <c r="AP94">
        <v>36.47</v>
      </c>
      <c r="AQ94">
        <v>8.5</v>
      </c>
      <c r="AR94">
        <v>48.32</v>
      </c>
      <c r="AS94">
        <v>0.36</v>
      </c>
      <c r="AT94">
        <v>0.7</v>
      </c>
      <c r="AU94">
        <v>0.64</v>
      </c>
      <c r="AV94">
        <v>14.21</v>
      </c>
      <c r="AW94">
        <v>62.82</v>
      </c>
      <c r="AX94">
        <v>27.52</v>
      </c>
      <c r="AY94">
        <v>0</v>
      </c>
      <c r="AZ94">
        <v>0</v>
      </c>
    </row>
    <row r="95" spans="7:52">
      <c r="G95" t="s">
        <v>137</v>
      </c>
      <c r="H95" s="115">
        <v>456.28999999999996</v>
      </c>
      <c r="I95" s="88">
        <v>62.019999999999996</v>
      </c>
      <c r="J95" s="88">
        <v>123.18</v>
      </c>
      <c r="K95" s="88">
        <v>69.59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0</v>
      </c>
      <c r="Y95">
        <v>0.56000000000000005</v>
      </c>
      <c r="Z95">
        <v>214.83</v>
      </c>
      <c r="AA95">
        <v>2.9</v>
      </c>
      <c r="AB95">
        <v>41.56</v>
      </c>
      <c r="AC95">
        <v>0.42</v>
      </c>
      <c r="AD95">
        <v>12.66</v>
      </c>
      <c r="AE95">
        <v>115.98</v>
      </c>
      <c r="AF95">
        <v>67.08</v>
      </c>
      <c r="AG95">
        <v>0.72</v>
      </c>
      <c r="AH95">
        <v>0.37</v>
      </c>
      <c r="AI95">
        <v>42.97</v>
      </c>
      <c r="AJ95">
        <v>0</v>
      </c>
      <c r="AK95">
        <v>6.77</v>
      </c>
      <c r="AL95">
        <v>0</v>
      </c>
      <c r="AM95">
        <v>0.64</v>
      </c>
      <c r="AN95">
        <v>12.25</v>
      </c>
      <c r="AO95">
        <v>0.42</v>
      </c>
      <c r="AP95">
        <v>36.47</v>
      </c>
      <c r="AQ95">
        <v>0</v>
      </c>
      <c r="AR95">
        <v>48.32</v>
      </c>
      <c r="AS95">
        <v>0.36</v>
      </c>
      <c r="AT95">
        <v>0.7</v>
      </c>
      <c r="AU95">
        <v>0.64</v>
      </c>
      <c r="AV95">
        <v>14.12</v>
      </c>
      <c r="AW95">
        <v>62.82</v>
      </c>
      <c r="AX95">
        <v>27.52</v>
      </c>
      <c r="AY95">
        <v>0</v>
      </c>
      <c r="AZ95">
        <v>0</v>
      </c>
    </row>
    <row r="96" spans="7:52">
      <c r="G96" t="s">
        <v>138</v>
      </c>
      <c r="H96" s="115">
        <v>456.28999999999996</v>
      </c>
      <c r="I96" s="88">
        <v>62.019999999999996</v>
      </c>
      <c r="J96" s="88">
        <v>123.18</v>
      </c>
      <c r="K96" s="88">
        <v>69.59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0</v>
      </c>
      <c r="Y96">
        <v>0.56000000000000005</v>
      </c>
      <c r="Z96">
        <v>214.83</v>
      </c>
      <c r="AA96">
        <v>2.9</v>
      </c>
      <c r="AB96">
        <v>41.56</v>
      </c>
      <c r="AC96">
        <v>0.42</v>
      </c>
      <c r="AD96">
        <v>12.66</v>
      </c>
      <c r="AE96">
        <v>115.98</v>
      </c>
      <c r="AF96">
        <v>67.08</v>
      </c>
      <c r="AG96">
        <v>0.72</v>
      </c>
      <c r="AH96">
        <v>0.37</v>
      </c>
      <c r="AI96">
        <v>42.97</v>
      </c>
      <c r="AJ96">
        <v>0</v>
      </c>
      <c r="AK96">
        <v>6.77</v>
      </c>
      <c r="AL96">
        <v>0</v>
      </c>
      <c r="AM96">
        <v>0.64</v>
      </c>
      <c r="AN96">
        <v>12.25</v>
      </c>
      <c r="AO96">
        <v>0.42</v>
      </c>
      <c r="AP96">
        <v>36.47</v>
      </c>
      <c r="AQ96">
        <v>0</v>
      </c>
      <c r="AR96">
        <v>48.32</v>
      </c>
      <c r="AS96">
        <v>0.36</v>
      </c>
      <c r="AT96">
        <v>0.7</v>
      </c>
      <c r="AU96">
        <v>0.64</v>
      </c>
      <c r="AV96">
        <v>14.12</v>
      </c>
      <c r="AW96">
        <v>62.82</v>
      </c>
      <c r="AX96">
        <v>27.52</v>
      </c>
      <c r="AY96">
        <v>0</v>
      </c>
      <c r="AZ96">
        <v>0</v>
      </c>
    </row>
    <row r="97" spans="1:133">
      <c r="G97" t="s">
        <v>139</v>
      </c>
      <c r="H97" s="115">
        <v>456.28999999999996</v>
      </c>
      <c r="I97" s="88">
        <v>62.019999999999996</v>
      </c>
      <c r="J97" s="88">
        <v>123.18</v>
      </c>
      <c r="K97" s="88">
        <v>69.59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0</v>
      </c>
      <c r="Y97">
        <v>0.56000000000000005</v>
      </c>
      <c r="Z97">
        <v>214.83</v>
      </c>
      <c r="AA97">
        <v>2.9</v>
      </c>
      <c r="AB97">
        <v>41.56</v>
      </c>
      <c r="AC97">
        <v>0.42</v>
      </c>
      <c r="AD97">
        <v>12.66</v>
      </c>
      <c r="AE97">
        <v>115.98</v>
      </c>
      <c r="AF97">
        <v>67.08</v>
      </c>
      <c r="AG97">
        <v>0.72</v>
      </c>
      <c r="AH97">
        <v>0.37</v>
      </c>
      <c r="AI97">
        <v>42.97</v>
      </c>
      <c r="AJ97">
        <v>0</v>
      </c>
      <c r="AK97">
        <v>6.77</v>
      </c>
      <c r="AL97">
        <v>0</v>
      </c>
      <c r="AM97">
        <v>0.64</v>
      </c>
      <c r="AN97">
        <v>12.25</v>
      </c>
      <c r="AO97">
        <v>0.42</v>
      </c>
      <c r="AP97">
        <v>36.47</v>
      </c>
      <c r="AQ97">
        <v>0</v>
      </c>
      <c r="AR97">
        <v>48.32</v>
      </c>
      <c r="AS97">
        <v>0.36</v>
      </c>
      <c r="AT97">
        <v>0.7</v>
      </c>
      <c r="AU97">
        <v>0.64</v>
      </c>
      <c r="AV97">
        <v>14.12</v>
      </c>
      <c r="AW97">
        <v>62.82</v>
      </c>
      <c r="AX97">
        <v>27.52</v>
      </c>
      <c r="AY97">
        <v>0</v>
      </c>
      <c r="AZ97">
        <v>0</v>
      </c>
    </row>
    <row r="98" spans="1:133">
      <c r="G98" t="s">
        <v>140</v>
      </c>
      <c r="H98" s="115">
        <v>456.28999999999996</v>
      </c>
      <c r="I98" s="88">
        <v>62.019999999999996</v>
      </c>
      <c r="J98" s="88">
        <v>123.18</v>
      </c>
      <c r="K98" s="88">
        <v>69.59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0</v>
      </c>
      <c r="Y98">
        <v>0.56000000000000005</v>
      </c>
      <c r="Z98">
        <v>214.83</v>
      </c>
      <c r="AA98">
        <v>2.9</v>
      </c>
      <c r="AB98">
        <v>41.56</v>
      </c>
      <c r="AC98">
        <v>0.42</v>
      </c>
      <c r="AD98">
        <v>12.66</v>
      </c>
      <c r="AE98">
        <v>115.98</v>
      </c>
      <c r="AF98">
        <v>67.08</v>
      </c>
      <c r="AG98">
        <v>0.72</v>
      </c>
      <c r="AH98">
        <v>0.37</v>
      </c>
      <c r="AI98">
        <v>42.97</v>
      </c>
      <c r="AJ98">
        <v>0</v>
      </c>
      <c r="AK98">
        <v>6.77</v>
      </c>
      <c r="AL98">
        <v>0</v>
      </c>
      <c r="AM98">
        <v>0.64</v>
      </c>
      <c r="AN98">
        <v>12.25</v>
      </c>
      <c r="AO98">
        <v>0.42</v>
      </c>
      <c r="AP98">
        <v>36.47</v>
      </c>
      <c r="AQ98">
        <v>0</v>
      </c>
      <c r="AR98">
        <v>48.32</v>
      </c>
      <c r="AS98">
        <v>0.36</v>
      </c>
      <c r="AT98">
        <v>0.7</v>
      </c>
      <c r="AU98">
        <v>0.64</v>
      </c>
      <c r="AV98">
        <v>14.12</v>
      </c>
      <c r="AW98">
        <v>62.82</v>
      </c>
      <c r="AX98">
        <v>27.52</v>
      </c>
      <c r="AY98">
        <v>0</v>
      </c>
      <c r="AZ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12.420139999999998</v>
      </c>
      <c r="I99" s="111">
        <f t="shared" ref="I99:BU99" si="1">SUM(I3:I98)/4000</f>
        <v>1.35795</v>
      </c>
      <c r="J99" s="111">
        <f t="shared" si="1"/>
        <v>3.4534875000000032</v>
      </c>
      <c r="K99" s="111">
        <f t="shared" si="1"/>
        <v>1.6701600000000021</v>
      </c>
      <c r="L99" s="111">
        <f t="shared" si="1"/>
        <v>5.8134999999999999E-2</v>
      </c>
      <c r="M99" s="111">
        <f t="shared" si="1"/>
        <v>0</v>
      </c>
      <c r="N99" s="110">
        <f t="shared" si="1"/>
        <v>0</v>
      </c>
      <c r="O99" s="111">
        <f t="shared" si="1"/>
        <v>0.91600000000000004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5.8134999999999999E-2</v>
      </c>
      <c r="X99">
        <f t="shared" si="1"/>
        <v>0.14000000000000001</v>
      </c>
      <c r="Y99">
        <f t="shared" si="1"/>
        <v>1.3440000000000016E-2</v>
      </c>
      <c r="Z99">
        <f t="shared" si="1"/>
        <v>5.1559200000000072</v>
      </c>
      <c r="AA99">
        <f t="shared" si="1"/>
        <v>6.9600000000000037E-2</v>
      </c>
      <c r="AB99">
        <f t="shared" si="1"/>
        <v>0.99743999999999888</v>
      </c>
      <c r="AC99">
        <f t="shared" si="1"/>
        <v>1.0080000000000023E-2</v>
      </c>
      <c r="AD99">
        <f t="shared" si="1"/>
        <v>8.8620000000000032E-2</v>
      </c>
      <c r="AE99">
        <f t="shared" si="1"/>
        <v>2.7835199999999936</v>
      </c>
      <c r="AF99">
        <f t="shared" si="1"/>
        <v>2.0779974999999995</v>
      </c>
      <c r="AG99">
        <f t="shared" si="1"/>
        <v>1.7160000000000005E-2</v>
      </c>
      <c r="AH99">
        <f t="shared" si="1"/>
        <v>8.640000000000007E-3</v>
      </c>
      <c r="AI99">
        <f t="shared" si="1"/>
        <v>1.031279999999998</v>
      </c>
      <c r="AJ99">
        <f t="shared" si="1"/>
        <v>0.16</v>
      </c>
      <c r="AK99">
        <f t="shared" si="1"/>
        <v>0.16247999999999976</v>
      </c>
      <c r="AL99">
        <f t="shared" si="1"/>
        <v>0.48</v>
      </c>
      <c r="AM99">
        <f t="shared" si="1"/>
        <v>1.5599999999999978E-2</v>
      </c>
      <c r="AN99">
        <f t="shared" si="1"/>
        <v>0.29399999999999998</v>
      </c>
      <c r="AO99">
        <f t="shared" si="1"/>
        <v>1.0080000000000023E-2</v>
      </c>
      <c r="AP99">
        <f t="shared" si="1"/>
        <v>0.32823000000000019</v>
      </c>
      <c r="AQ99">
        <f t="shared" si="1"/>
        <v>0.13600000000000001</v>
      </c>
      <c r="AR99">
        <f t="shared" si="1"/>
        <v>1.1596800000000007</v>
      </c>
      <c r="AS99">
        <f t="shared" si="1"/>
        <v>8.6399999999999914E-3</v>
      </c>
      <c r="AT99">
        <f t="shared" si="1"/>
        <v>1.6679999999999993E-2</v>
      </c>
      <c r="AU99">
        <f t="shared" si="1"/>
        <v>1.5599999999999978E-2</v>
      </c>
      <c r="AV99">
        <f t="shared" si="1"/>
        <v>0.36796999999999985</v>
      </c>
      <c r="AW99">
        <f t="shared" si="1"/>
        <v>1.507679999999999</v>
      </c>
      <c r="AX99">
        <f t="shared" si="1"/>
        <v>0.65639999999999976</v>
      </c>
      <c r="AY99">
        <f t="shared" si="1"/>
        <v>0.63150000000000017</v>
      </c>
      <c r="AZ99">
        <f t="shared" si="1"/>
        <v>1.4735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4</v>
      </c>
      <c r="U1" s="241" t="s">
        <v>343</v>
      </c>
      <c r="V1" s="242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514</v>
      </c>
      <c r="Z2" t="s">
        <v>359</v>
      </c>
      <c r="AA2" t="s">
        <v>490</v>
      </c>
      <c r="AB2" t="s">
        <v>360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9.67</v>
      </c>
      <c r="M3" s="114">
        <v>0</v>
      </c>
      <c r="N3" s="113">
        <v>-206</v>
      </c>
      <c r="O3" s="95">
        <v>-45</v>
      </c>
      <c r="P3" s="95">
        <v>-40</v>
      </c>
      <c r="Q3" s="95">
        <v>-40</v>
      </c>
      <c r="R3" s="95">
        <v>0</v>
      </c>
      <c r="S3" s="114">
        <v>0</v>
      </c>
      <c r="T3" t="s">
        <v>514</v>
      </c>
      <c r="U3" s="115">
        <v>-331</v>
      </c>
      <c r="V3" s="116">
        <v>9.66</v>
      </c>
      <c r="W3">
        <v>-206</v>
      </c>
      <c r="X3">
        <v>-45</v>
      </c>
      <c r="Y3">
        <v>0</v>
      </c>
      <c r="Z3">
        <v>9.67</v>
      </c>
      <c r="AA3">
        <v>-40</v>
      </c>
      <c r="AB3">
        <v>0</v>
      </c>
      <c r="AC3">
        <v>-40</v>
      </c>
    </row>
    <row r="4" spans="1:29">
      <c r="B4" t="s">
        <v>263</v>
      </c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9.66</v>
      </c>
      <c r="M4" s="116">
        <v>0.39</v>
      </c>
      <c r="N4" s="115">
        <v>-215</v>
      </c>
      <c r="O4" s="88">
        <v>-45</v>
      </c>
      <c r="P4" s="88">
        <v>-40</v>
      </c>
      <c r="Q4" s="88">
        <v>-40</v>
      </c>
      <c r="R4" s="88">
        <v>0</v>
      </c>
      <c r="S4" s="116">
        <v>0</v>
      </c>
      <c r="U4" s="115">
        <v>-340</v>
      </c>
      <c r="V4" s="116">
        <v>10.050000000000001</v>
      </c>
      <c r="W4">
        <v>-215</v>
      </c>
      <c r="X4">
        <v>-45</v>
      </c>
      <c r="Y4">
        <v>0</v>
      </c>
      <c r="Z4">
        <v>9.66</v>
      </c>
      <c r="AA4">
        <v>-40</v>
      </c>
      <c r="AB4">
        <v>0.39</v>
      </c>
      <c r="AC4">
        <v>-40</v>
      </c>
    </row>
    <row r="5" spans="1:29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9.4700000000000006</v>
      </c>
      <c r="M5" s="116">
        <v>0.1</v>
      </c>
      <c r="N5" s="115">
        <v>-229</v>
      </c>
      <c r="O5" s="88">
        <v>-60</v>
      </c>
      <c r="P5" s="88">
        <v>-40</v>
      </c>
      <c r="Q5" s="88">
        <v>-40</v>
      </c>
      <c r="R5" s="88">
        <v>0</v>
      </c>
      <c r="S5" s="116">
        <v>0</v>
      </c>
      <c r="U5" s="115">
        <v>-369</v>
      </c>
      <c r="V5" s="116">
        <v>9.57</v>
      </c>
      <c r="W5">
        <v>-229</v>
      </c>
      <c r="X5">
        <v>-60</v>
      </c>
      <c r="Y5">
        <v>0</v>
      </c>
      <c r="Z5">
        <v>9.4700000000000006</v>
      </c>
      <c r="AA5">
        <v>-40</v>
      </c>
      <c r="AB5">
        <v>0.1</v>
      </c>
      <c r="AC5">
        <v>-40</v>
      </c>
    </row>
    <row r="6" spans="1:29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9.4700000000000006</v>
      </c>
      <c r="M6" s="116">
        <v>0.28999999999999998</v>
      </c>
      <c r="N6" s="115">
        <v>-208</v>
      </c>
      <c r="O6" s="88">
        <v>-60</v>
      </c>
      <c r="P6" s="88">
        <v>-40</v>
      </c>
      <c r="Q6" s="88">
        <v>-40</v>
      </c>
      <c r="R6" s="88">
        <v>0</v>
      </c>
      <c r="S6" s="116">
        <v>0</v>
      </c>
      <c r="U6" s="115">
        <v>-348</v>
      </c>
      <c r="V6" s="116">
        <v>9.76</v>
      </c>
      <c r="W6">
        <v>-208</v>
      </c>
      <c r="X6">
        <v>-60</v>
      </c>
      <c r="Y6">
        <v>0</v>
      </c>
      <c r="Z6">
        <v>9.4700000000000006</v>
      </c>
      <c r="AA6">
        <v>-40</v>
      </c>
      <c r="AB6">
        <v>0.28999999999999998</v>
      </c>
      <c r="AC6">
        <v>-40</v>
      </c>
    </row>
    <row r="7" spans="1:29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9.2799999999999994</v>
      </c>
      <c r="M7" s="116">
        <v>1.1599999999999999</v>
      </c>
      <c r="N7" s="115">
        <v>-251</v>
      </c>
      <c r="O7" s="88">
        <v>-50</v>
      </c>
      <c r="P7" s="88">
        <v>-50</v>
      </c>
      <c r="Q7" s="88">
        <v>-45</v>
      </c>
      <c r="R7" s="88">
        <v>0</v>
      </c>
      <c r="S7" s="116">
        <v>0</v>
      </c>
      <c r="U7" s="115">
        <v>-396</v>
      </c>
      <c r="V7" s="116">
        <v>10.44</v>
      </c>
      <c r="W7">
        <v>-251</v>
      </c>
      <c r="X7">
        <v>-50</v>
      </c>
      <c r="Y7">
        <v>0</v>
      </c>
      <c r="Z7">
        <v>9.2799999999999994</v>
      </c>
      <c r="AA7">
        <v>-45</v>
      </c>
      <c r="AB7">
        <v>1.1599999999999999</v>
      </c>
      <c r="AC7">
        <v>-50</v>
      </c>
    </row>
    <row r="8" spans="1:29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9.2799999999999994</v>
      </c>
      <c r="M8" s="116">
        <v>0</v>
      </c>
      <c r="N8" s="115">
        <v>-257</v>
      </c>
      <c r="O8" s="88">
        <v>-50</v>
      </c>
      <c r="P8" s="88">
        <v>-50</v>
      </c>
      <c r="Q8" s="88">
        <v>-45</v>
      </c>
      <c r="R8" s="88">
        <v>0</v>
      </c>
      <c r="S8" s="116">
        <v>0</v>
      </c>
      <c r="U8" s="115">
        <v>-402</v>
      </c>
      <c r="V8" s="116">
        <v>9.2799999999999994</v>
      </c>
      <c r="W8">
        <v>-257</v>
      </c>
      <c r="X8">
        <v>-50</v>
      </c>
      <c r="Y8">
        <v>0</v>
      </c>
      <c r="Z8">
        <v>9.2799999999999994</v>
      </c>
      <c r="AA8">
        <v>-45</v>
      </c>
      <c r="AB8">
        <v>0</v>
      </c>
      <c r="AC8">
        <v>-50</v>
      </c>
    </row>
    <row r="9" spans="1:29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9.2799999999999994</v>
      </c>
      <c r="M9" s="116">
        <v>0</v>
      </c>
      <c r="N9" s="115">
        <v>-265</v>
      </c>
      <c r="O9" s="88">
        <v>-25</v>
      </c>
      <c r="P9" s="88">
        <v>-130</v>
      </c>
      <c r="Q9" s="88">
        <v>-45</v>
      </c>
      <c r="R9" s="88">
        <v>0</v>
      </c>
      <c r="S9" s="116">
        <v>0</v>
      </c>
      <c r="U9" s="115">
        <v>-465</v>
      </c>
      <c r="V9" s="116">
        <v>9.2799999999999994</v>
      </c>
      <c r="W9">
        <v>-265</v>
      </c>
      <c r="X9">
        <v>-25</v>
      </c>
      <c r="Y9">
        <v>0</v>
      </c>
      <c r="Z9">
        <v>9.2799999999999994</v>
      </c>
      <c r="AA9">
        <v>-45</v>
      </c>
      <c r="AB9">
        <v>0</v>
      </c>
      <c r="AC9">
        <v>-130</v>
      </c>
    </row>
    <row r="10" spans="1:29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9.2799999999999994</v>
      </c>
      <c r="M10" s="116">
        <v>0</v>
      </c>
      <c r="N10" s="115">
        <v>-269</v>
      </c>
      <c r="O10" s="88">
        <v>-15</v>
      </c>
      <c r="P10" s="88">
        <v>-88</v>
      </c>
      <c r="Q10" s="88">
        <v>-45</v>
      </c>
      <c r="R10" s="88">
        <v>0</v>
      </c>
      <c r="S10" s="116">
        <v>0</v>
      </c>
      <c r="U10" s="115">
        <v>-417</v>
      </c>
      <c r="V10" s="116">
        <v>9.2799999999999994</v>
      </c>
      <c r="W10">
        <v>-269</v>
      </c>
      <c r="X10">
        <v>-15</v>
      </c>
      <c r="Y10">
        <v>0</v>
      </c>
      <c r="Z10">
        <v>9.2799999999999994</v>
      </c>
      <c r="AA10">
        <v>-45</v>
      </c>
      <c r="AB10">
        <v>0</v>
      </c>
      <c r="AC10">
        <v>-88</v>
      </c>
    </row>
    <row r="11" spans="1:29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9.2799999999999994</v>
      </c>
      <c r="M11" s="116">
        <v>0</v>
      </c>
      <c r="N11" s="115">
        <v>-255</v>
      </c>
      <c r="O11" s="88">
        <v>-21</v>
      </c>
      <c r="P11" s="88">
        <v>-46</v>
      </c>
      <c r="Q11" s="88">
        <v>-50</v>
      </c>
      <c r="R11" s="88">
        <v>0</v>
      </c>
      <c r="S11" s="116">
        <v>0</v>
      </c>
      <c r="U11" s="115">
        <v>-372</v>
      </c>
      <c r="V11" s="116">
        <v>9.2799999999999994</v>
      </c>
      <c r="W11">
        <v>-255</v>
      </c>
      <c r="X11">
        <v>-21</v>
      </c>
      <c r="Y11">
        <v>0</v>
      </c>
      <c r="Z11">
        <v>9.2799999999999994</v>
      </c>
      <c r="AA11">
        <v>-50</v>
      </c>
      <c r="AB11">
        <v>0</v>
      </c>
      <c r="AC11">
        <v>-46</v>
      </c>
    </row>
    <row r="12" spans="1:29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9.2799999999999994</v>
      </c>
      <c r="M12" s="116">
        <v>0</v>
      </c>
      <c r="N12" s="115">
        <v>-249</v>
      </c>
      <c r="O12" s="88">
        <v>-13</v>
      </c>
      <c r="P12" s="88">
        <v>-47</v>
      </c>
      <c r="Q12" s="88">
        <v>-50</v>
      </c>
      <c r="R12" s="88">
        <v>0</v>
      </c>
      <c r="S12" s="116">
        <v>0</v>
      </c>
      <c r="U12" s="115">
        <v>-359</v>
      </c>
      <c r="V12" s="116">
        <v>9.2799999999999994</v>
      </c>
      <c r="W12">
        <v>-249</v>
      </c>
      <c r="X12">
        <v>-13</v>
      </c>
      <c r="Y12">
        <v>0</v>
      </c>
      <c r="Z12">
        <v>9.2799999999999994</v>
      </c>
      <c r="AA12">
        <v>-50</v>
      </c>
      <c r="AB12">
        <v>0</v>
      </c>
      <c r="AC12">
        <v>-47</v>
      </c>
    </row>
    <row r="13" spans="1:29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9.2799999999999994</v>
      </c>
      <c r="M13" s="116">
        <v>0</v>
      </c>
      <c r="N13" s="115">
        <v>-239</v>
      </c>
      <c r="O13" s="88">
        <v>0</v>
      </c>
      <c r="P13" s="88">
        <v>-56</v>
      </c>
      <c r="Q13" s="88">
        <v>-50</v>
      </c>
      <c r="R13" s="88">
        <v>0</v>
      </c>
      <c r="S13" s="116">
        <v>0</v>
      </c>
      <c r="U13" s="115">
        <v>-345</v>
      </c>
      <c r="V13" s="116">
        <v>9.2799999999999994</v>
      </c>
      <c r="W13">
        <v>-239</v>
      </c>
      <c r="X13">
        <v>0</v>
      </c>
      <c r="Y13">
        <v>0</v>
      </c>
      <c r="Z13">
        <v>9.2799999999999994</v>
      </c>
      <c r="AA13">
        <v>-50</v>
      </c>
      <c r="AB13">
        <v>0</v>
      </c>
      <c r="AC13">
        <v>-56</v>
      </c>
    </row>
    <row r="14" spans="1:29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9.2799999999999994</v>
      </c>
      <c r="M14" s="116">
        <v>1.06</v>
      </c>
      <c r="N14" s="115">
        <v>-245</v>
      </c>
      <c r="O14" s="88">
        <v>0</v>
      </c>
      <c r="P14" s="88">
        <v>-57</v>
      </c>
      <c r="Q14" s="88">
        <v>-50</v>
      </c>
      <c r="R14" s="88">
        <v>0</v>
      </c>
      <c r="S14" s="116">
        <v>0</v>
      </c>
      <c r="U14" s="115">
        <v>-352</v>
      </c>
      <c r="V14" s="116">
        <v>10.34</v>
      </c>
      <c r="W14">
        <v>-245</v>
      </c>
      <c r="X14">
        <v>0</v>
      </c>
      <c r="Y14">
        <v>0</v>
      </c>
      <c r="Z14">
        <v>9.2799999999999994</v>
      </c>
      <c r="AA14">
        <v>-50</v>
      </c>
      <c r="AB14">
        <v>1.06</v>
      </c>
      <c r="AC14">
        <v>-57</v>
      </c>
    </row>
    <row r="15" spans="1:29">
      <c r="G15" t="s">
        <v>57</v>
      </c>
      <c r="H15" s="115">
        <v>0</v>
      </c>
      <c r="I15" s="88">
        <v>4.83</v>
      </c>
      <c r="J15" s="88">
        <v>0</v>
      </c>
      <c r="K15" s="88">
        <v>0</v>
      </c>
      <c r="L15" s="88">
        <v>9.2799999999999994</v>
      </c>
      <c r="M15" s="116">
        <v>0.77</v>
      </c>
      <c r="N15" s="115">
        <v>-239</v>
      </c>
      <c r="O15" s="88">
        <v>0</v>
      </c>
      <c r="P15" s="88">
        <v>-50</v>
      </c>
      <c r="Q15" s="88">
        <v>-50</v>
      </c>
      <c r="R15" s="88">
        <v>0</v>
      </c>
      <c r="S15" s="116">
        <v>0</v>
      </c>
      <c r="U15" s="115">
        <v>-339</v>
      </c>
      <c r="V15" s="116">
        <v>14.88</v>
      </c>
      <c r="W15">
        <v>-239</v>
      </c>
      <c r="X15">
        <v>4.83</v>
      </c>
      <c r="Y15">
        <v>0</v>
      </c>
      <c r="Z15">
        <v>9.2799999999999994</v>
      </c>
      <c r="AA15">
        <v>-50</v>
      </c>
      <c r="AB15">
        <v>0.77</v>
      </c>
      <c r="AC15">
        <v>-50</v>
      </c>
    </row>
    <row r="16" spans="1:29">
      <c r="G16" t="s">
        <v>58</v>
      </c>
      <c r="H16" s="115">
        <v>0</v>
      </c>
      <c r="I16" s="88">
        <v>9.67</v>
      </c>
      <c r="J16" s="88">
        <v>0</v>
      </c>
      <c r="K16" s="88">
        <v>0</v>
      </c>
      <c r="L16" s="88">
        <v>9.2799999999999994</v>
      </c>
      <c r="M16" s="116">
        <v>1.93</v>
      </c>
      <c r="N16" s="115">
        <v>-242</v>
      </c>
      <c r="O16" s="88">
        <v>0</v>
      </c>
      <c r="P16" s="88">
        <v>-50</v>
      </c>
      <c r="Q16" s="88">
        <v>-50</v>
      </c>
      <c r="R16" s="88">
        <v>0</v>
      </c>
      <c r="S16" s="116">
        <v>0</v>
      </c>
      <c r="U16" s="115">
        <v>-342</v>
      </c>
      <c r="V16" s="116">
        <v>20.88</v>
      </c>
      <c r="W16">
        <v>-242</v>
      </c>
      <c r="X16">
        <v>9.67</v>
      </c>
      <c r="Y16">
        <v>0</v>
      </c>
      <c r="Z16">
        <v>9.2799999999999994</v>
      </c>
      <c r="AA16">
        <v>-50</v>
      </c>
      <c r="AB16">
        <v>1.93</v>
      </c>
      <c r="AC16">
        <v>-50</v>
      </c>
    </row>
    <row r="17" spans="7:29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9.2799999999999994</v>
      </c>
      <c r="M17" s="116">
        <v>2.8</v>
      </c>
      <c r="N17" s="115">
        <v>-242</v>
      </c>
      <c r="O17" s="88">
        <v>-10</v>
      </c>
      <c r="P17" s="88">
        <v>-49</v>
      </c>
      <c r="Q17" s="88">
        <v>-50</v>
      </c>
      <c r="R17" s="88">
        <v>0</v>
      </c>
      <c r="S17" s="116">
        <v>0</v>
      </c>
      <c r="U17" s="115">
        <v>-351</v>
      </c>
      <c r="V17" s="116">
        <v>12.08</v>
      </c>
      <c r="W17">
        <v>-242</v>
      </c>
      <c r="X17">
        <v>-10</v>
      </c>
      <c r="Y17">
        <v>0</v>
      </c>
      <c r="Z17">
        <v>9.2799999999999994</v>
      </c>
      <c r="AA17">
        <v>-50</v>
      </c>
      <c r="AB17">
        <v>2.8</v>
      </c>
      <c r="AC17">
        <v>-49</v>
      </c>
    </row>
    <row r="18" spans="7:29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9.2799999999999994</v>
      </c>
      <c r="M18" s="116">
        <v>3.38</v>
      </c>
      <c r="N18" s="115">
        <v>-249</v>
      </c>
      <c r="O18" s="88">
        <v>0</v>
      </c>
      <c r="P18" s="88">
        <v>-49</v>
      </c>
      <c r="Q18" s="88">
        <v>-50</v>
      </c>
      <c r="R18" s="88">
        <v>0</v>
      </c>
      <c r="S18" s="116">
        <v>0</v>
      </c>
      <c r="U18" s="115">
        <v>-348</v>
      </c>
      <c r="V18" s="116">
        <v>12.66</v>
      </c>
      <c r="W18">
        <v>-249</v>
      </c>
      <c r="X18">
        <v>0</v>
      </c>
      <c r="Y18">
        <v>0</v>
      </c>
      <c r="Z18">
        <v>9.2799999999999994</v>
      </c>
      <c r="AA18">
        <v>-50</v>
      </c>
      <c r="AB18">
        <v>3.38</v>
      </c>
      <c r="AC18">
        <v>-49</v>
      </c>
    </row>
    <row r="19" spans="7:29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9.2799999999999994</v>
      </c>
      <c r="M19" s="116">
        <v>0.87</v>
      </c>
      <c r="N19" s="115">
        <v>-250</v>
      </c>
      <c r="O19" s="88">
        <v>-14</v>
      </c>
      <c r="P19" s="88">
        <v>-43</v>
      </c>
      <c r="Q19" s="88">
        <v>-50</v>
      </c>
      <c r="R19" s="88">
        <v>0</v>
      </c>
      <c r="S19" s="116">
        <v>0</v>
      </c>
      <c r="U19" s="115">
        <v>-357</v>
      </c>
      <c r="V19" s="116">
        <v>10.15</v>
      </c>
      <c r="W19">
        <v>-250</v>
      </c>
      <c r="X19">
        <v>-14</v>
      </c>
      <c r="Y19">
        <v>0</v>
      </c>
      <c r="Z19">
        <v>9.2799999999999994</v>
      </c>
      <c r="AA19">
        <v>-50</v>
      </c>
      <c r="AB19">
        <v>0.87</v>
      </c>
      <c r="AC19">
        <v>-43</v>
      </c>
    </row>
    <row r="20" spans="7:29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9.4700000000000006</v>
      </c>
      <c r="M20" s="116">
        <v>3.29</v>
      </c>
      <c r="N20" s="115">
        <v>-239</v>
      </c>
      <c r="O20" s="88">
        <v>-13</v>
      </c>
      <c r="P20" s="88">
        <v>-45</v>
      </c>
      <c r="Q20" s="88">
        <v>-50</v>
      </c>
      <c r="R20" s="88">
        <v>0</v>
      </c>
      <c r="S20" s="116">
        <v>0</v>
      </c>
      <c r="U20" s="115">
        <v>-347</v>
      </c>
      <c r="V20" s="116">
        <v>12.76</v>
      </c>
      <c r="W20">
        <v>-239</v>
      </c>
      <c r="X20">
        <v>-13</v>
      </c>
      <c r="Y20">
        <v>0</v>
      </c>
      <c r="Z20">
        <v>9.4700000000000006</v>
      </c>
      <c r="AA20">
        <v>-50</v>
      </c>
      <c r="AB20">
        <v>3.29</v>
      </c>
      <c r="AC20">
        <v>-45</v>
      </c>
    </row>
    <row r="21" spans="7:29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9.9600000000000009</v>
      </c>
      <c r="M21" s="116">
        <v>3.38</v>
      </c>
      <c r="N21" s="115">
        <v>-196</v>
      </c>
      <c r="O21" s="88">
        <v>-10</v>
      </c>
      <c r="P21" s="88">
        <v>-11</v>
      </c>
      <c r="Q21" s="88">
        <v>-50</v>
      </c>
      <c r="R21" s="88">
        <v>0</v>
      </c>
      <c r="S21" s="116">
        <v>0</v>
      </c>
      <c r="U21" s="115">
        <v>-267</v>
      </c>
      <c r="V21" s="116">
        <v>13.34</v>
      </c>
      <c r="W21">
        <v>-196</v>
      </c>
      <c r="X21">
        <v>-10</v>
      </c>
      <c r="Y21">
        <v>0</v>
      </c>
      <c r="Z21">
        <v>9.9600000000000009</v>
      </c>
      <c r="AA21">
        <v>-50</v>
      </c>
      <c r="AB21">
        <v>3.38</v>
      </c>
      <c r="AC21">
        <v>-11</v>
      </c>
    </row>
    <row r="22" spans="7:29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10.63</v>
      </c>
      <c r="M22" s="116">
        <v>3.29</v>
      </c>
      <c r="N22" s="115">
        <v>-181</v>
      </c>
      <c r="O22" s="88">
        <v>-23</v>
      </c>
      <c r="P22" s="88">
        <v>0</v>
      </c>
      <c r="Q22" s="88">
        <v>-50</v>
      </c>
      <c r="R22" s="88">
        <v>0</v>
      </c>
      <c r="S22" s="116">
        <v>0</v>
      </c>
      <c r="U22" s="115">
        <v>-254</v>
      </c>
      <c r="V22" s="116">
        <v>13.92</v>
      </c>
      <c r="W22">
        <v>-181</v>
      </c>
      <c r="X22">
        <v>-23</v>
      </c>
      <c r="Y22">
        <v>0</v>
      </c>
      <c r="Z22">
        <v>10.63</v>
      </c>
      <c r="AA22">
        <v>-50</v>
      </c>
      <c r="AB22">
        <v>3.29</v>
      </c>
      <c r="AC22">
        <v>0</v>
      </c>
    </row>
    <row r="23" spans="7:29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12.17</v>
      </c>
      <c r="M23" s="116">
        <v>3.29</v>
      </c>
      <c r="N23" s="115">
        <v>-131</v>
      </c>
      <c r="O23" s="88">
        <v>-20</v>
      </c>
      <c r="P23" s="88">
        <v>-71</v>
      </c>
      <c r="Q23" s="88">
        <v>-50</v>
      </c>
      <c r="R23" s="88">
        <v>0</v>
      </c>
      <c r="S23" s="116">
        <v>0</v>
      </c>
      <c r="U23" s="115">
        <v>-272</v>
      </c>
      <c r="V23" s="116">
        <v>15.46</v>
      </c>
      <c r="W23">
        <v>-131</v>
      </c>
      <c r="X23">
        <v>-20</v>
      </c>
      <c r="Y23">
        <v>0</v>
      </c>
      <c r="Z23">
        <v>12.17</v>
      </c>
      <c r="AA23">
        <v>-50</v>
      </c>
      <c r="AB23">
        <v>3.29</v>
      </c>
      <c r="AC23">
        <v>-71</v>
      </c>
    </row>
    <row r="24" spans="7:29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13.91</v>
      </c>
      <c r="M24" s="116">
        <v>3.29</v>
      </c>
      <c r="N24" s="115">
        <v>-144</v>
      </c>
      <c r="O24" s="88">
        <v>-21</v>
      </c>
      <c r="P24" s="88">
        <v>-111</v>
      </c>
      <c r="Q24" s="88">
        <v>-50</v>
      </c>
      <c r="R24" s="88">
        <v>0</v>
      </c>
      <c r="S24" s="116">
        <v>0</v>
      </c>
      <c r="U24" s="115">
        <v>-326</v>
      </c>
      <c r="V24" s="116">
        <v>17.2</v>
      </c>
      <c r="W24">
        <v>-144</v>
      </c>
      <c r="X24">
        <v>-21</v>
      </c>
      <c r="Y24">
        <v>0</v>
      </c>
      <c r="Z24">
        <v>13.91</v>
      </c>
      <c r="AA24">
        <v>-50</v>
      </c>
      <c r="AB24">
        <v>3.29</v>
      </c>
      <c r="AC24">
        <v>-111</v>
      </c>
    </row>
    <row r="25" spans="7:29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15.47</v>
      </c>
      <c r="M25" s="116">
        <v>3.38</v>
      </c>
      <c r="N25" s="115">
        <v>-121</v>
      </c>
      <c r="O25" s="88">
        <v>-32</v>
      </c>
      <c r="P25" s="88">
        <v>-27</v>
      </c>
      <c r="Q25" s="88">
        <v>-50</v>
      </c>
      <c r="R25" s="88">
        <v>0</v>
      </c>
      <c r="S25" s="116">
        <v>0</v>
      </c>
      <c r="U25" s="115">
        <v>-230</v>
      </c>
      <c r="V25" s="116">
        <v>18.850000000000001</v>
      </c>
      <c r="W25">
        <v>-121</v>
      </c>
      <c r="X25">
        <v>-32</v>
      </c>
      <c r="Y25">
        <v>0</v>
      </c>
      <c r="Z25">
        <v>15.47</v>
      </c>
      <c r="AA25">
        <v>-50</v>
      </c>
      <c r="AB25">
        <v>3.38</v>
      </c>
      <c r="AC25">
        <v>-27</v>
      </c>
    </row>
    <row r="26" spans="7:29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16.52</v>
      </c>
      <c r="M26" s="116">
        <v>3.29</v>
      </c>
      <c r="N26" s="115">
        <v>-111</v>
      </c>
      <c r="O26" s="88">
        <v>-26</v>
      </c>
      <c r="P26" s="88">
        <v>-37</v>
      </c>
      <c r="Q26" s="88">
        <v>-50</v>
      </c>
      <c r="R26" s="88">
        <v>0</v>
      </c>
      <c r="S26" s="116">
        <v>0</v>
      </c>
      <c r="U26" s="115">
        <v>-224</v>
      </c>
      <c r="V26" s="116">
        <v>19.809999999999999</v>
      </c>
      <c r="W26">
        <v>-111</v>
      </c>
      <c r="X26">
        <v>-26</v>
      </c>
      <c r="Y26">
        <v>0</v>
      </c>
      <c r="Z26">
        <v>16.52</v>
      </c>
      <c r="AA26">
        <v>-50</v>
      </c>
      <c r="AB26">
        <v>3.29</v>
      </c>
      <c r="AC26">
        <v>-37</v>
      </c>
    </row>
    <row r="27" spans="7:29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17.399999999999999</v>
      </c>
      <c r="M27" s="116">
        <v>0</v>
      </c>
      <c r="N27" s="115">
        <v>-78</v>
      </c>
      <c r="O27" s="88">
        <v>-15</v>
      </c>
      <c r="P27" s="88">
        <v>-29</v>
      </c>
      <c r="Q27" s="88">
        <v>-50</v>
      </c>
      <c r="R27" s="88">
        <v>0</v>
      </c>
      <c r="S27" s="116">
        <v>0</v>
      </c>
      <c r="U27" s="115">
        <v>-172</v>
      </c>
      <c r="V27" s="116">
        <v>17.399999999999999</v>
      </c>
      <c r="W27">
        <v>-78</v>
      </c>
      <c r="X27">
        <v>-15</v>
      </c>
      <c r="Y27">
        <v>0</v>
      </c>
      <c r="Z27">
        <v>17.399999999999999</v>
      </c>
      <c r="AA27">
        <v>-50</v>
      </c>
      <c r="AB27">
        <v>0</v>
      </c>
      <c r="AC27">
        <v>-29</v>
      </c>
    </row>
    <row r="28" spans="7:29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17.690000000000001</v>
      </c>
      <c r="M28" s="116">
        <v>0</v>
      </c>
      <c r="N28" s="115">
        <v>-69</v>
      </c>
      <c r="O28" s="88">
        <v>-8</v>
      </c>
      <c r="P28" s="88">
        <v>-19</v>
      </c>
      <c r="Q28" s="88">
        <v>-45</v>
      </c>
      <c r="R28" s="88">
        <v>0</v>
      </c>
      <c r="S28" s="116">
        <v>0</v>
      </c>
      <c r="U28" s="115">
        <v>-141</v>
      </c>
      <c r="V28" s="116">
        <v>17.690000000000001</v>
      </c>
      <c r="W28">
        <v>-69</v>
      </c>
      <c r="X28">
        <v>-8</v>
      </c>
      <c r="Y28">
        <v>0</v>
      </c>
      <c r="Z28">
        <v>17.690000000000001</v>
      </c>
      <c r="AA28">
        <v>-45</v>
      </c>
      <c r="AB28">
        <v>0</v>
      </c>
      <c r="AC28">
        <v>-19</v>
      </c>
    </row>
    <row r="29" spans="7:29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17.399999999999999</v>
      </c>
      <c r="M29" s="116">
        <v>0</v>
      </c>
      <c r="N29" s="115">
        <v>-94</v>
      </c>
      <c r="O29" s="88">
        <v>0</v>
      </c>
      <c r="P29" s="88">
        <v>-45</v>
      </c>
      <c r="Q29" s="88">
        <v>-45</v>
      </c>
      <c r="R29" s="88">
        <v>0</v>
      </c>
      <c r="S29" s="116">
        <v>0</v>
      </c>
      <c r="U29" s="115">
        <v>-184</v>
      </c>
      <c r="V29" s="116">
        <v>17.399999999999999</v>
      </c>
      <c r="W29">
        <v>-94</v>
      </c>
      <c r="X29">
        <v>0</v>
      </c>
      <c r="Y29">
        <v>0</v>
      </c>
      <c r="Z29">
        <v>17.399999999999999</v>
      </c>
      <c r="AA29">
        <v>-45</v>
      </c>
      <c r="AB29">
        <v>0</v>
      </c>
      <c r="AC29">
        <v>-45</v>
      </c>
    </row>
    <row r="30" spans="7:29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17.690000000000001</v>
      </c>
      <c r="M30" s="116">
        <v>0</v>
      </c>
      <c r="N30" s="115">
        <v>-86</v>
      </c>
      <c r="O30" s="88">
        <v>0</v>
      </c>
      <c r="P30" s="88">
        <v>-34</v>
      </c>
      <c r="Q30" s="88">
        <v>-40</v>
      </c>
      <c r="R30" s="88">
        <v>0</v>
      </c>
      <c r="S30" s="116">
        <v>0</v>
      </c>
      <c r="U30" s="115">
        <v>-160</v>
      </c>
      <c r="V30" s="116">
        <v>17.690000000000001</v>
      </c>
      <c r="W30">
        <v>-86</v>
      </c>
      <c r="X30">
        <v>0</v>
      </c>
      <c r="Y30">
        <v>0</v>
      </c>
      <c r="Z30">
        <v>17.690000000000001</v>
      </c>
      <c r="AA30">
        <v>-40</v>
      </c>
      <c r="AB30">
        <v>0</v>
      </c>
      <c r="AC30">
        <v>-34</v>
      </c>
    </row>
    <row r="31" spans="7:29">
      <c r="G31" t="s">
        <v>73</v>
      </c>
      <c r="H31" s="115">
        <v>0</v>
      </c>
      <c r="I31" s="88">
        <v>9.67</v>
      </c>
      <c r="J31" s="88">
        <v>0</v>
      </c>
      <c r="K31" s="88">
        <v>0</v>
      </c>
      <c r="L31" s="88">
        <v>17.97</v>
      </c>
      <c r="M31" s="116">
        <v>0</v>
      </c>
      <c r="N31" s="115">
        <v>-84</v>
      </c>
      <c r="O31" s="88">
        <v>0</v>
      </c>
      <c r="P31" s="88">
        <v>-28</v>
      </c>
      <c r="Q31" s="88">
        <v>-40</v>
      </c>
      <c r="R31" s="88">
        <v>0</v>
      </c>
      <c r="S31" s="116">
        <v>0</v>
      </c>
      <c r="U31" s="115">
        <v>-152</v>
      </c>
      <c r="V31" s="116">
        <v>27.64</v>
      </c>
      <c r="W31">
        <v>-84</v>
      </c>
      <c r="X31">
        <v>9.67</v>
      </c>
      <c r="Y31">
        <v>0</v>
      </c>
      <c r="Z31">
        <v>17.97</v>
      </c>
      <c r="AA31">
        <v>-40</v>
      </c>
      <c r="AB31">
        <v>0</v>
      </c>
      <c r="AC31">
        <v>-28</v>
      </c>
    </row>
    <row r="32" spans="7:29">
      <c r="G32" t="s">
        <v>74</v>
      </c>
      <c r="H32" s="115">
        <v>0</v>
      </c>
      <c r="I32" s="88">
        <v>19.329999999999998</v>
      </c>
      <c r="J32" s="88">
        <v>0</v>
      </c>
      <c r="K32" s="88">
        <v>0</v>
      </c>
      <c r="L32" s="88">
        <v>17.59</v>
      </c>
      <c r="M32" s="116">
        <v>0</v>
      </c>
      <c r="N32" s="115">
        <v>-109</v>
      </c>
      <c r="O32" s="88">
        <v>0</v>
      </c>
      <c r="P32" s="88">
        <v>-26</v>
      </c>
      <c r="Q32" s="88">
        <v>-40</v>
      </c>
      <c r="R32" s="88">
        <v>0</v>
      </c>
      <c r="S32" s="116">
        <v>0</v>
      </c>
      <c r="U32" s="115">
        <v>-175</v>
      </c>
      <c r="V32" s="116">
        <v>36.92</v>
      </c>
      <c r="W32">
        <v>-109</v>
      </c>
      <c r="X32">
        <v>19.329999999999998</v>
      </c>
      <c r="Y32">
        <v>0</v>
      </c>
      <c r="Z32">
        <v>17.59</v>
      </c>
      <c r="AA32">
        <v>-40</v>
      </c>
      <c r="AB32">
        <v>0</v>
      </c>
      <c r="AC32">
        <v>-26</v>
      </c>
    </row>
    <row r="33" spans="7:29">
      <c r="G33" t="s">
        <v>75</v>
      </c>
      <c r="H33" s="115">
        <v>0</v>
      </c>
      <c r="I33" s="88">
        <v>21.27</v>
      </c>
      <c r="J33" s="88">
        <v>0</v>
      </c>
      <c r="K33" s="88">
        <v>0</v>
      </c>
      <c r="L33" s="88">
        <v>18.36</v>
      </c>
      <c r="M33" s="116">
        <v>0</v>
      </c>
      <c r="N33" s="115">
        <v>-123</v>
      </c>
      <c r="O33" s="88">
        <v>0</v>
      </c>
      <c r="P33" s="88">
        <v>-30</v>
      </c>
      <c r="Q33" s="88">
        <v>-25</v>
      </c>
      <c r="R33" s="88">
        <v>0</v>
      </c>
      <c r="S33" s="116">
        <v>0</v>
      </c>
      <c r="U33" s="115">
        <v>-178</v>
      </c>
      <c r="V33" s="116">
        <v>39.630000000000003</v>
      </c>
      <c r="W33">
        <v>-123</v>
      </c>
      <c r="X33">
        <v>21.27</v>
      </c>
      <c r="Y33">
        <v>0</v>
      </c>
      <c r="Z33">
        <v>18.36</v>
      </c>
      <c r="AA33">
        <v>-25</v>
      </c>
      <c r="AB33">
        <v>0</v>
      </c>
      <c r="AC33">
        <v>-30</v>
      </c>
    </row>
    <row r="34" spans="7:29">
      <c r="G34" t="s">
        <v>76</v>
      </c>
      <c r="H34" s="115">
        <v>0</v>
      </c>
      <c r="I34" s="88">
        <v>23.2</v>
      </c>
      <c r="J34" s="88">
        <v>0</v>
      </c>
      <c r="K34" s="88">
        <v>0</v>
      </c>
      <c r="L34" s="88">
        <v>18.07</v>
      </c>
      <c r="M34" s="116">
        <v>0</v>
      </c>
      <c r="N34" s="115">
        <v>-122</v>
      </c>
      <c r="O34" s="88">
        <v>0</v>
      </c>
      <c r="P34" s="88">
        <v>-28</v>
      </c>
      <c r="Q34" s="88">
        <v>-20</v>
      </c>
      <c r="R34" s="88">
        <v>0</v>
      </c>
      <c r="S34" s="116">
        <v>0</v>
      </c>
      <c r="U34" s="115">
        <v>-170</v>
      </c>
      <c r="V34" s="116">
        <v>41.27</v>
      </c>
      <c r="W34">
        <v>-122</v>
      </c>
      <c r="X34">
        <v>23.2</v>
      </c>
      <c r="Y34">
        <v>0</v>
      </c>
      <c r="Z34">
        <v>18.07</v>
      </c>
      <c r="AA34">
        <v>-20</v>
      </c>
      <c r="AB34">
        <v>0</v>
      </c>
      <c r="AC34">
        <v>-28</v>
      </c>
    </row>
    <row r="35" spans="7:29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17.98</v>
      </c>
      <c r="M35" s="116">
        <v>0</v>
      </c>
      <c r="N35" s="115">
        <v>-130</v>
      </c>
      <c r="O35" s="88">
        <v>0</v>
      </c>
      <c r="P35" s="88">
        <v>-44</v>
      </c>
      <c r="Q35" s="88">
        <v>-15</v>
      </c>
      <c r="R35" s="88">
        <v>0</v>
      </c>
      <c r="S35" s="116">
        <v>0</v>
      </c>
      <c r="U35" s="115">
        <v>-189</v>
      </c>
      <c r="V35" s="116">
        <v>17.98</v>
      </c>
      <c r="W35">
        <v>-130</v>
      </c>
      <c r="X35">
        <v>0</v>
      </c>
      <c r="Y35">
        <v>0</v>
      </c>
      <c r="Z35">
        <v>17.98</v>
      </c>
      <c r="AA35">
        <v>-15</v>
      </c>
      <c r="AB35">
        <v>0</v>
      </c>
      <c r="AC35">
        <v>-44</v>
      </c>
    </row>
    <row r="36" spans="7:29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18.170000000000002</v>
      </c>
      <c r="M36" s="116">
        <v>0</v>
      </c>
      <c r="N36" s="115">
        <v>-137</v>
      </c>
      <c r="O36" s="88">
        <v>0</v>
      </c>
      <c r="P36" s="88">
        <v>-49</v>
      </c>
      <c r="Q36" s="88">
        <v>0</v>
      </c>
      <c r="R36" s="88">
        <v>0</v>
      </c>
      <c r="S36" s="116">
        <v>0</v>
      </c>
      <c r="U36" s="115">
        <v>-186</v>
      </c>
      <c r="V36" s="116">
        <v>18.170000000000002</v>
      </c>
      <c r="W36">
        <v>-137</v>
      </c>
      <c r="X36">
        <v>0</v>
      </c>
      <c r="Y36">
        <v>0</v>
      </c>
      <c r="Z36">
        <v>18.170000000000002</v>
      </c>
      <c r="AA36">
        <v>0</v>
      </c>
      <c r="AB36">
        <v>0</v>
      </c>
      <c r="AC36">
        <v>-49</v>
      </c>
    </row>
    <row r="37" spans="7:29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17.489999999999998</v>
      </c>
      <c r="M37" s="116">
        <v>0</v>
      </c>
      <c r="N37" s="115">
        <v>-151</v>
      </c>
      <c r="O37" s="88">
        <v>0</v>
      </c>
      <c r="P37" s="88">
        <v>-102</v>
      </c>
      <c r="Q37" s="88">
        <v>0</v>
      </c>
      <c r="R37" s="88">
        <v>0</v>
      </c>
      <c r="S37" s="116">
        <v>0</v>
      </c>
      <c r="U37" s="115">
        <v>-253</v>
      </c>
      <c r="V37" s="116">
        <v>17.489999999999998</v>
      </c>
      <c r="W37">
        <v>-151</v>
      </c>
      <c r="X37">
        <v>0</v>
      </c>
      <c r="Y37">
        <v>0</v>
      </c>
      <c r="Z37">
        <v>17.489999999999998</v>
      </c>
      <c r="AA37">
        <v>0</v>
      </c>
      <c r="AB37">
        <v>0</v>
      </c>
      <c r="AC37">
        <v>-102</v>
      </c>
    </row>
    <row r="38" spans="7:29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17.3</v>
      </c>
      <c r="M38" s="116">
        <v>0</v>
      </c>
      <c r="N38" s="115">
        <v>-174</v>
      </c>
      <c r="O38" s="88">
        <v>0</v>
      </c>
      <c r="P38" s="88">
        <v>-107</v>
      </c>
      <c r="Q38" s="88">
        <v>0</v>
      </c>
      <c r="R38" s="88">
        <v>0</v>
      </c>
      <c r="S38" s="116">
        <v>0</v>
      </c>
      <c r="U38" s="115">
        <v>-281</v>
      </c>
      <c r="V38" s="116">
        <v>17.3</v>
      </c>
      <c r="W38">
        <v>-174</v>
      </c>
      <c r="X38">
        <v>0</v>
      </c>
      <c r="Y38">
        <v>0</v>
      </c>
      <c r="Z38">
        <v>17.3</v>
      </c>
      <c r="AA38">
        <v>0</v>
      </c>
      <c r="AB38">
        <v>0</v>
      </c>
      <c r="AC38">
        <v>-107</v>
      </c>
    </row>
    <row r="39" spans="7:29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16.43</v>
      </c>
      <c r="M39" s="116">
        <v>0</v>
      </c>
      <c r="N39" s="115">
        <v>-203</v>
      </c>
      <c r="O39" s="88">
        <v>-11</v>
      </c>
      <c r="P39" s="88">
        <v>-100</v>
      </c>
      <c r="Q39" s="88">
        <v>0</v>
      </c>
      <c r="R39" s="88">
        <v>0</v>
      </c>
      <c r="S39" s="116">
        <v>0</v>
      </c>
      <c r="U39" s="115">
        <v>-314</v>
      </c>
      <c r="V39" s="116">
        <v>16.43</v>
      </c>
      <c r="W39">
        <v>-203</v>
      </c>
      <c r="X39">
        <v>-11</v>
      </c>
      <c r="Y39">
        <v>0</v>
      </c>
      <c r="Z39">
        <v>16.43</v>
      </c>
      <c r="AA39">
        <v>0</v>
      </c>
      <c r="AB39">
        <v>0</v>
      </c>
      <c r="AC39">
        <v>-100</v>
      </c>
    </row>
    <row r="40" spans="7:29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16.04</v>
      </c>
      <c r="M40" s="116">
        <v>0</v>
      </c>
      <c r="N40" s="115">
        <v>-213</v>
      </c>
      <c r="O40" s="88">
        <v>-9</v>
      </c>
      <c r="P40" s="88">
        <v>-98</v>
      </c>
      <c r="Q40" s="88">
        <v>0</v>
      </c>
      <c r="R40" s="88">
        <v>0</v>
      </c>
      <c r="S40" s="116">
        <v>0</v>
      </c>
      <c r="U40" s="115">
        <v>-320</v>
      </c>
      <c r="V40" s="116">
        <v>16.04</v>
      </c>
      <c r="W40">
        <v>-213</v>
      </c>
      <c r="X40">
        <v>-9</v>
      </c>
      <c r="Y40">
        <v>0</v>
      </c>
      <c r="Z40">
        <v>16.04</v>
      </c>
      <c r="AA40">
        <v>0</v>
      </c>
      <c r="AB40">
        <v>0</v>
      </c>
      <c r="AC40">
        <v>-98</v>
      </c>
    </row>
    <row r="41" spans="7:29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16.04</v>
      </c>
      <c r="M41" s="116">
        <v>0</v>
      </c>
      <c r="N41" s="115">
        <v>-253</v>
      </c>
      <c r="O41" s="88">
        <v>0</v>
      </c>
      <c r="P41" s="88">
        <v>-46</v>
      </c>
      <c r="Q41" s="88">
        <v>0</v>
      </c>
      <c r="R41" s="88">
        <v>0</v>
      </c>
      <c r="S41" s="116">
        <v>0</v>
      </c>
      <c r="U41" s="115">
        <v>-299</v>
      </c>
      <c r="V41" s="116">
        <v>16.04</v>
      </c>
      <c r="W41">
        <v>-253</v>
      </c>
      <c r="X41">
        <v>0</v>
      </c>
      <c r="Y41">
        <v>0</v>
      </c>
      <c r="Z41">
        <v>16.04</v>
      </c>
      <c r="AA41">
        <v>0</v>
      </c>
      <c r="AB41">
        <v>0</v>
      </c>
      <c r="AC41">
        <v>-46</v>
      </c>
    </row>
    <row r="42" spans="7:29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15.75</v>
      </c>
      <c r="M42" s="116">
        <v>0</v>
      </c>
      <c r="N42" s="115">
        <v>-252</v>
      </c>
      <c r="O42" s="88">
        <v>0</v>
      </c>
      <c r="P42" s="88">
        <v>-46</v>
      </c>
      <c r="Q42" s="88">
        <v>0</v>
      </c>
      <c r="R42" s="88">
        <v>0</v>
      </c>
      <c r="S42" s="116">
        <v>0</v>
      </c>
      <c r="U42" s="115">
        <v>-298</v>
      </c>
      <c r="V42" s="116">
        <v>15.75</v>
      </c>
      <c r="W42">
        <v>-252</v>
      </c>
      <c r="X42">
        <v>0</v>
      </c>
      <c r="Y42">
        <v>0</v>
      </c>
      <c r="Z42">
        <v>15.75</v>
      </c>
      <c r="AA42">
        <v>0</v>
      </c>
      <c r="AB42">
        <v>0</v>
      </c>
      <c r="AC42">
        <v>-46</v>
      </c>
    </row>
    <row r="43" spans="7:29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14.88</v>
      </c>
      <c r="M43" s="116">
        <v>0</v>
      </c>
      <c r="N43" s="115">
        <v>-253</v>
      </c>
      <c r="O43" s="88">
        <v>-11</v>
      </c>
      <c r="P43" s="88">
        <v>-15</v>
      </c>
      <c r="Q43" s="88">
        <v>0</v>
      </c>
      <c r="R43" s="88">
        <v>0</v>
      </c>
      <c r="S43" s="116">
        <v>0</v>
      </c>
      <c r="U43" s="115">
        <v>-279</v>
      </c>
      <c r="V43" s="116">
        <v>14.88</v>
      </c>
      <c r="W43">
        <v>-253</v>
      </c>
      <c r="X43">
        <v>-11</v>
      </c>
      <c r="Y43">
        <v>0</v>
      </c>
      <c r="Z43">
        <v>14.88</v>
      </c>
      <c r="AA43">
        <v>0</v>
      </c>
      <c r="AB43">
        <v>0</v>
      </c>
      <c r="AC43">
        <v>-15</v>
      </c>
    </row>
    <row r="44" spans="7:29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14.98</v>
      </c>
      <c r="M44" s="116">
        <v>0</v>
      </c>
      <c r="N44" s="115">
        <v>-275</v>
      </c>
      <c r="O44" s="88">
        <v>-13</v>
      </c>
      <c r="P44" s="88">
        <v>-10</v>
      </c>
      <c r="Q44" s="88">
        <v>0</v>
      </c>
      <c r="R44" s="88">
        <v>0</v>
      </c>
      <c r="S44" s="116">
        <v>0</v>
      </c>
      <c r="U44" s="115">
        <v>-298</v>
      </c>
      <c r="V44" s="116">
        <v>14.98</v>
      </c>
      <c r="W44">
        <v>-275</v>
      </c>
      <c r="X44">
        <v>-13</v>
      </c>
      <c r="Y44">
        <v>0</v>
      </c>
      <c r="Z44">
        <v>14.98</v>
      </c>
      <c r="AA44">
        <v>0</v>
      </c>
      <c r="AB44">
        <v>0</v>
      </c>
      <c r="AC44">
        <v>-10</v>
      </c>
    </row>
    <row r="45" spans="7:29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14.4</v>
      </c>
      <c r="M45" s="116">
        <v>0</v>
      </c>
      <c r="N45" s="115">
        <v>-254</v>
      </c>
      <c r="O45" s="88">
        <v>-5</v>
      </c>
      <c r="P45" s="88">
        <v>-40</v>
      </c>
      <c r="Q45" s="88">
        <v>0</v>
      </c>
      <c r="R45" s="88">
        <v>0</v>
      </c>
      <c r="S45" s="116">
        <v>0</v>
      </c>
      <c r="U45" s="115">
        <v>-299</v>
      </c>
      <c r="V45" s="116">
        <v>14.4</v>
      </c>
      <c r="W45">
        <v>-254</v>
      </c>
      <c r="X45">
        <v>-5</v>
      </c>
      <c r="Y45">
        <v>0</v>
      </c>
      <c r="Z45">
        <v>14.4</v>
      </c>
      <c r="AA45">
        <v>0</v>
      </c>
      <c r="AB45">
        <v>0</v>
      </c>
      <c r="AC45">
        <v>-40</v>
      </c>
    </row>
    <row r="46" spans="7:29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14.01</v>
      </c>
      <c r="M46" s="116">
        <v>0</v>
      </c>
      <c r="N46" s="115">
        <v>-251</v>
      </c>
      <c r="O46" s="88">
        <v>0</v>
      </c>
      <c r="P46" s="88">
        <v>-35</v>
      </c>
      <c r="Q46" s="88">
        <v>0</v>
      </c>
      <c r="R46" s="88">
        <v>0</v>
      </c>
      <c r="S46" s="116">
        <v>0</v>
      </c>
      <c r="U46" s="115">
        <v>-286</v>
      </c>
      <c r="V46" s="116">
        <v>14.01</v>
      </c>
      <c r="W46">
        <v>-251</v>
      </c>
      <c r="X46">
        <v>0</v>
      </c>
      <c r="Y46">
        <v>0</v>
      </c>
      <c r="Z46">
        <v>14.01</v>
      </c>
      <c r="AA46">
        <v>0</v>
      </c>
      <c r="AB46">
        <v>0</v>
      </c>
      <c r="AC46">
        <v>-35</v>
      </c>
    </row>
    <row r="47" spans="7:29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13.43</v>
      </c>
      <c r="M47" s="116">
        <v>0</v>
      </c>
      <c r="N47" s="115">
        <v>-257</v>
      </c>
      <c r="O47" s="88">
        <v>-10</v>
      </c>
      <c r="P47" s="88">
        <v>-18</v>
      </c>
      <c r="Q47" s="88">
        <v>0</v>
      </c>
      <c r="R47" s="88">
        <v>0</v>
      </c>
      <c r="S47" s="116">
        <v>0</v>
      </c>
      <c r="U47" s="115">
        <v>-285</v>
      </c>
      <c r="V47" s="116">
        <v>13.43</v>
      </c>
      <c r="W47">
        <v>-257</v>
      </c>
      <c r="X47">
        <v>-10</v>
      </c>
      <c r="Y47">
        <v>0</v>
      </c>
      <c r="Z47">
        <v>13.43</v>
      </c>
      <c r="AA47">
        <v>0</v>
      </c>
      <c r="AB47">
        <v>0</v>
      </c>
      <c r="AC47">
        <v>-18</v>
      </c>
    </row>
    <row r="48" spans="7:29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12.95</v>
      </c>
      <c r="M48" s="116">
        <v>0</v>
      </c>
      <c r="N48" s="115">
        <v>-263</v>
      </c>
      <c r="O48" s="88">
        <v>-5</v>
      </c>
      <c r="P48" s="88">
        <v>-18</v>
      </c>
      <c r="Q48" s="88">
        <v>0</v>
      </c>
      <c r="R48" s="88">
        <v>0</v>
      </c>
      <c r="S48" s="116">
        <v>0</v>
      </c>
      <c r="U48" s="115">
        <v>-286</v>
      </c>
      <c r="V48" s="116">
        <v>12.95</v>
      </c>
      <c r="W48">
        <v>-263</v>
      </c>
      <c r="X48">
        <v>-5</v>
      </c>
      <c r="Y48">
        <v>0</v>
      </c>
      <c r="Z48">
        <v>12.95</v>
      </c>
      <c r="AA48">
        <v>0</v>
      </c>
      <c r="AB48">
        <v>0</v>
      </c>
      <c r="AC48">
        <v>-18</v>
      </c>
    </row>
    <row r="49" spans="7:29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9.67</v>
      </c>
      <c r="M49" s="116">
        <v>0</v>
      </c>
      <c r="N49" s="115">
        <v>-227</v>
      </c>
      <c r="O49" s="88">
        <v>0</v>
      </c>
      <c r="P49" s="88">
        <v>-27</v>
      </c>
      <c r="Q49" s="88">
        <v>0</v>
      </c>
      <c r="R49" s="88">
        <v>0</v>
      </c>
      <c r="S49" s="116">
        <v>0</v>
      </c>
      <c r="U49" s="115">
        <v>-254</v>
      </c>
      <c r="V49" s="116">
        <v>9.66</v>
      </c>
      <c r="W49">
        <v>-227</v>
      </c>
      <c r="X49">
        <v>0</v>
      </c>
      <c r="Y49">
        <v>0</v>
      </c>
      <c r="Z49">
        <v>9.67</v>
      </c>
      <c r="AA49">
        <v>0</v>
      </c>
      <c r="AB49">
        <v>0</v>
      </c>
      <c r="AC49">
        <v>-27</v>
      </c>
    </row>
    <row r="50" spans="7:29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9.67</v>
      </c>
      <c r="M50" s="116">
        <v>0</v>
      </c>
      <c r="N50" s="115">
        <v>-238</v>
      </c>
      <c r="O50" s="88">
        <v>0</v>
      </c>
      <c r="P50" s="88">
        <v>-25</v>
      </c>
      <c r="Q50" s="88">
        <v>0</v>
      </c>
      <c r="R50" s="88">
        <v>0</v>
      </c>
      <c r="S50" s="116">
        <v>0</v>
      </c>
      <c r="U50" s="115">
        <v>-263</v>
      </c>
      <c r="V50" s="116">
        <v>9.66</v>
      </c>
      <c r="W50">
        <v>-238</v>
      </c>
      <c r="X50">
        <v>0</v>
      </c>
      <c r="Y50">
        <v>0</v>
      </c>
      <c r="Z50">
        <v>9.67</v>
      </c>
      <c r="AA50">
        <v>0</v>
      </c>
      <c r="AB50">
        <v>0</v>
      </c>
      <c r="AC50">
        <v>-25</v>
      </c>
    </row>
    <row r="51" spans="7:29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9.67</v>
      </c>
      <c r="M51" s="116">
        <v>0</v>
      </c>
      <c r="N51" s="115">
        <v>-258</v>
      </c>
      <c r="O51" s="88">
        <v>-7</v>
      </c>
      <c r="P51" s="88">
        <v>-32</v>
      </c>
      <c r="Q51" s="88">
        <v>0</v>
      </c>
      <c r="R51" s="88">
        <v>0</v>
      </c>
      <c r="S51" s="116">
        <v>0</v>
      </c>
      <c r="U51" s="115">
        <v>-297</v>
      </c>
      <c r="V51" s="116">
        <v>9.66</v>
      </c>
      <c r="W51">
        <v>-258</v>
      </c>
      <c r="X51">
        <v>-7</v>
      </c>
      <c r="Y51">
        <v>0</v>
      </c>
      <c r="Z51">
        <v>9.67</v>
      </c>
      <c r="AA51">
        <v>0</v>
      </c>
      <c r="AB51">
        <v>0</v>
      </c>
      <c r="AC51">
        <v>-32</v>
      </c>
    </row>
    <row r="52" spans="7:29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8.6999999999999993</v>
      </c>
      <c r="M52" s="116">
        <v>0</v>
      </c>
      <c r="N52" s="115">
        <v>-269</v>
      </c>
      <c r="O52" s="88">
        <v>-7</v>
      </c>
      <c r="P52" s="88">
        <v>-30</v>
      </c>
      <c r="Q52" s="88">
        <v>0</v>
      </c>
      <c r="R52" s="88">
        <v>0</v>
      </c>
      <c r="S52" s="116">
        <v>0</v>
      </c>
      <c r="U52" s="115">
        <v>-306</v>
      </c>
      <c r="V52" s="116">
        <v>8.6999999999999993</v>
      </c>
      <c r="W52">
        <v>-269</v>
      </c>
      <c r="X52">
        <v>-7</v>
      </c>
      <c r="Y52">
        <v>0</v>
      </c>
      <c r="Z52">
        <v>8.6999999999999993</v>
      </c>
      <c r="AA52">
        <v>0</v>
      </c>
      <c r="AB52">
        <v>0</v>
      </c>
      <c r="AC52">
        <v>-30</v>
      </c>
    </row>
    <row r="53" spans="7:29">
      <c r="G53" t="s">
        <v>95</v>
      </c>
      <c r="H53" s="115">
        <v>0</v>
      </c>
      <c r="I53" s="88">
        <v>9.66</v>
      </c>
      <c r="J53" s="88">
        <v>0</v>
      </c>
      <c r="K53" s="88">
        <v>0</v>
      </c>
      <c r="L53" s="88">
        <v>8.6999999999999993</v>
      </c>
      <c r="M53" s="116">
        <v>0</v>
      </c>
      <c r="N53" s="115">
        <v>-297</v>
      </c>
      <c r="O53" s="88">
        <v>0</v>
      </c>
      <c r="P53" s="88">
        <v>-45</v>
      </c>
      <c r="Q53" s="88">
        <v>0</v>
      </c>
      <c r="R53" s="88">
        <v>0</v>
      </c>
      <c r="S53" s="116">
        <v>0</v>
      </c>
      <c r="U53" s="115">
        <v>-342</v>
      </c>
      <c r="V53" s="116">
        <v>18.36</v>
      </c>
      <c r="W53">
        <v>-297</v>
      </c>
      <c r="X53">
        <v>9.66</v>
      </c>
      <c r="Y53">
        <v>0</v>
      </c>
      <c r="Z53">
        <v>8.6999999999999993</v>
      </c>
      <c r="AA53">
        <v>0</v>
      </c>
      <c r="AB53">
        <v>0</v>
      </c>
      <c r="AC53">
        <v>-45</v>
      </c>
    </row>
    <row r="54" spans="7:29">
      <c r="G54" t="s">
        <v>96</v>
      </c>
      <c r="H54" s="115">
        <v>0</v>
      </c>
      <c r="I54" s="88">
        <v>4.83</v>
      </c>
      <c r="J54" s="88">
        <v>0</v>
      </c>
      <c r="K54" s="88">
        <v>0</v>
      </c>
      <c r="L54" s="88">
        <v>8.6999999999999993</v>
      </c>
      <c r="M54" s="116">
        <v>0</v>
      </c>
      <c r="N54" s="115">
        <v>-245</v>
      </c>
      <c r="O54" s="88">
        <v>0</v>
      </c>
      <c r="P54" s="88">
        <v>-15</v>
      </c>
      <c r="Q54" s="88">
        <v>0</v>
      </c>
      <c r="R54" s="88">
        <v>0</v>
      </c>
      <c r="S54" s="116">
        <v>0</v>
      </c>
      <c r="U54" s="115">
        <v>-260</v>
      </c>
      <c r="V54" s="116">
        <v>13.53</v>
      </c>
      <c r="W54">
        <v>-245</v>
      </c>
      <c r="X54">
        <v>4.83</v>
      </c>
      <c r="Y54">
        <v>0</v>
      </c>
      <c r="Z54">
        <v>8.6999999999999993</v>
      </c>
      <c r="AA54">
        <v>0</v>
      </c>
      <c r="AB54">
        <v>0</v>
      </c>
      <c r="AC54">
        <v>-15</v>
      </c>
    </row>
    <row r="55" spans="7:29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7.73</v>
      </c>
      <c r="M55" s="116">
        <v>0</v>
      </c>
      <c r="N55" s="115">
        <v>-304</v>
      </c>
      <c r="O55" s="88">
        <v>-5</v>
      </c>
      <c r="P55" s="88">
        <v>-40</v>
      </c>
      <c r="Q55" s="88">
        <v>0</v>
      </c>
      <c r="R55" s="88">
        <v>0</v>
      </c>
      <c r="S55" s="116">
        <v>0</v>
      </c>
      <c r="U55" s="115">
        <v>-349</v>
      </c>
      <c r="V55" s="116">
        <v>7.73</v>
      </c>
      <c r="W55">
        <v>-304</v>
      </c>
      <c r="X55">
        <v>-5</v>
      </c>
      <c r="Y55">
        <v>0</v>
      </c>
      <c r="Z55">
        <v>7.73</v>
      </c>
      <c r="AA55">
        <v>0</v>
      </c>
      <c r="AB55">
        <v>0</v>
      </c>
      <c r="AC55">
        <v>-40</v>
      </c>
    </row>
    <row r="56" spans="7:29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7.73</v>
      </c>
      <c r="M56" s="116">
        <v>0</v>
      </c>
      <c r="N56" s="115">
        <v>-317</v>
      </c>
      <c r="O56" s="88">
        <v>-5</v>
      </c>
      <c r="P56" s="88">
        <v>-34</v>
      </c>
      <c r="Q56" s="88">
        <v>0</v>
      </c>
      <c r="R56" s="88">
        <v>0</v>
      </c>
      <c r="S56" s="116">
        <v>0</v>
      </c>
      <c r="U56" s="115">
        <v>-356</v>
      </c>
      <c r="V56" s="116">
        <v>7.73</v>
      </c>
      <c r="W56">
        <v>-317</v>
      </c>
      <c r="X56">
        <v>-5</v>
      </c>
      <c r="Y56">
        <v>0</v>
      </c>
      <c r="Z56">
        <v>7.73</v>
      </c>
      <c r="AA56">
        <v>0</v>
      </c>
      <c r="AB56">
        <v>0</v>
      </c>
      <c r="AC56">
        <v>-34</v>
      </c>
    </row>
    <row r="57" spans="7:29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6.77</v>
      </c>
      <c r="M57" s="116">
        <v>0</v>
      </c>
      <c r="N57" s="115">
        <v>-333</v>
      </c>
      <c r="O57" s="88">
        <v>-2</v>
      </c>
      <c r="P57" s="88">
        <v>0</v>
      </c>
      <c r="Q57" s="88">
        <v>0</v>
      </c>
      <c r="R57" s="88">
        <v>0</v>
      </c>
      <c r="S57" s="116">
        <v>0</v>
      </c>
      <c r="U57" s="115">
        <v>-335</v>
      </c>
      <c r="V57" s="116">
        <v>6.77</v>
      </c>
      <c r="W57">
        <v>-333</v>
      </c>
      <c r="X57">
        <v>-2</v>
      </c>
      <c r="Y57">
        <v>0</v>
      </c>
      <c r="Z57">
        <v>6.77</v>
      </c>
      <c r="AA57">
        <v>0</v>
      </c>
      <c r="AB57">
        <v>0</v>
      </c>
      <c r="AC57">
        <v>0</v>
      </c>
    </row>
    <row r="58" spans="7:29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6.77</v>
      </c>
      <c r="M58" s="116">
        <v>0</v>
      </c>
      <c r="N58" s="115">
        <v>-320</v>
      </c>
      <c r="O58" s="88">
        <v>-10</v>
      </c>
      <c r="P58" s="88">
        <v>0</v>
      </c>
      <c r="Q58" s="88">
        <v>0</v>
      </c>
      <c r="R58" s="88">
        <v>0</v>
      </c>
      <c r="S58" s="116">
        <v>0</v>
      </c>
      <c r="U58" s="115">
        <v>-330</v>
      </c>
      <c r="V58" s="116">
        <v>6.77</v>
      </c>
      <c r="W58">
        <v>-320</v>
      </c>
      <c r="X58">
        <v>-10</v>
      </c>
      <c r="Y58">
        <v>0</v>
      </c>
      <c r="Z58">
        <v>6.77</v>
      </c>
      <c r="AA58">
        <v>0</v>
      </c>
      <c r="AB58">
        <v>0</v>
      </c>
      <c r="AC58">
        <v>0</v>
      </c>
    </row>
    <row r="59" spans="7:29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6.77</v>
      </c>
      <c r="M59" s="116">
        <v>0</v>
      </c>
      <c r="N59" s="115">
        <v>-280</v>
      </c>
      <c r="O59" s="88">
        <v>-8</v>
      </c>
      <c r="P59" s="88">
        <v>-5</v>
      </c>
      <c r="Q59" s="88">
        <v>0</v>
      </c>
      <c r="R59" s="88">
        <v>0</v>
      </c>
      <c r="S59" s="116">
        <v>0</v>
      </c>
      <c r="U59" s="115">
        <v>-294</v>
      </c>
      <c r="V59" s="116">
        <v>6.77</v>
      </c>
      <c r="W59">
        <v>-280</v>
      </c>
      <c r="X59">
        <v>-8</v>
      </c>
      <c r="Y59">
        <v>-1</v>
      </c>
      <c r="Z59">
        <v>6.77</v>
      </c>
      <c r="AA59">
        <v>0</v>
      </c>
      <c r="AB59">
        <v>0</v>
      </c>
      <c r="AC59">
        <v>-5</v>
      </c>
    </row>
    <row r="60" spans="7:29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6.77</v>
      </c>
      <c r="M60" s="116">
        <v>0</v>
      </c>
      <c r="N60" s="115">
        <v>-265</v>
      </c>
      <c r="O60" s="88">
        <v>-19</v>
      </c>
      <c r="P60" s="88">
        <v>-42</v>
      </c>
      <c r="Q60" s="88">
        <v>0</v>
      </c>
      <c r="R60" s="88">
        <v>0</v>
      </c>
      <c r="S60" s="116">
        <v>0</v>
      </c>
      <c r="U60" s="115">
        <v>-327</v>
      </c>
      <c r="V60" s="116">
        <v>6.77</v>
      </c>
      <c r="W60">
        <v>-265</v>
      </c>
      <c r="X60">
        <v>-19</v>
      </c>
      <c r="Y60">
        <v>-1</v>
      </c>
      <c r="Z60">
        <v>6.77</v>
      </c>
      <c r="AA60">
        <v>0</v>
      </c>
      <c r="AB60">
        <v>0</v>
      </c>
      <c r="AC60">
        <v>-42</v>
      </c>
    </row>
    <row r="61" spans="7:29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7.73</v>
      </c>
      <c r="M61" s="116">
        <v>0</v>
      </c>
      <c r="N61" s="115">
        <v>-272</v>
      </c>
      <c r="O61" s="88">
        <v>-36</v>
      </c>
      <c r="P61" s="88">
        <v>-30</v>
      </c>
      <c r="Q61" s="88">
        <v>0</v>
      </c>
      <c r="R61" s="88">
        <v>0</v>
      </c>
      <c r="S61" s="116">
        <v>0</v>
      </c>
      <c r="U61" s="115">
        <v>-339</v>
      </c>
      <c r="V61" s="116">
        <v>7.73</v>
      </c>
      <c r="W61">
        <v>-272</v>
      </c>
      <c r="X61">
        <v>-36</v>
      </c>
      <c r="Y61">
        <v>-1</v>
      </c>
      <c r="Z61">
        <v>7.73</v>
      </c>
      <c r="AA61">
        <v>0</v>
      </c>
      <c r="AB61">
        <v>0</v>
      </c>
      <c r="AC61">
        <v>-30</v>
      </c>
    </row>
    <row r="62" spans="7:29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6.77</v>
      </c>
      <c r="M62" s="116">
        <v>0</v>
      </c>
      <c r="N62" s="115">
        <v>-250</v>
      </c>
      <c r="O62" s="88">
        <v>-51</v>
      </c>
      <c r="P62" s="88">
        <v>-45</v>
      </c>
      <c r="Q62" s="88">
        <v>0</v>
      </c>
      <c r="R62" s="88">
        <v>0</v>
      </c>
      <c r="S62" s="116">
        <v>0</v>
      </c>
      <c r="U62" s="115">
        <v>-347</v>
      </c>
      <c r="V62" s="116">
        <v>6.77</v>
      </c>
      <c r="W62">
        <v>-250</v>
      </c>
      <c r="X62">
        <v>-51</v>
      </c>
      <c r="Y62">
        <v>-1</v>
      </c>
      <c r="Z62">
        <v>6.77</v>
      </c>
      <c r="AA62">
        <v>0</v>
      </c>
      <c r="AB62">
        <v>0</v>
      </c>
      <c r="AC62">
        <v>-45</v>
      </c>
    </row>
    <row r="63" spans="7:29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7.73</v>
      </c>
      <c r="M63" s="116">
        <v>0</v>
      </c>
      <c r="N63" s="115">
        <v>-273</v>
      </c>
      <c r="O63" s="88">
        <v>-40</v>
      </c>
      <c r="P63" s="88">
        <v>0</v>
      </c>
      <c r="Q63" s="88">
        <v>0</v>
      </c>
      <c r="R63" s="88">
        <v>0</v>
      </c>
      <c r="S63" s="116">
        <v>0</v>
      </c>
      <c r="U63" s="115">
        <v>-315</v>
      </c>
      <c r="V63" s="116">
        <v>7.73</v>
      </c>
      <c r="W63">
        <v>-273</v>
      </c>
      <c r="X63">
        <v>-40</v>
      </c>
      <c r="Y63">
        <v>-2</v>
      </c>
      <c r="Z63">
        <v>7.73</v>
      </c>
      <c r="AA63">
        <v>0</v>
      </c>
      <c r="AB63">
        <v>0</v>
      </c>
      <c r="AC63">
        <v>0</v>
      </c>
    </row>
    <row r="64" spans="7:29">
      <c r="G64" t="s">
        <v>106</v>
      </c>
      <c r="H64" s="115">
        <v>0</v>
      </c>
      <c r="I64" s="88">
        <v>0</v>
      </c>
      <c r="J64" s="88">
        <v>11.6</v>
      </c>
      <c r="K64" s="88">
        <v>0</v>
      </c>
      <c r="L64" s="88">
        <v>7.73</v>
      </c>
      <c r="M64" s="116">
        <v>0</v>
      </c>
      <c r="N64" s="115">
        <v>-242</v>
      </c>
      <c r="O64" s="88">
        <v>-30</v>
      </c>
      <c r="P64" s="88">
        <v>0</v>
      </c>
      <c r="Q64" s="88">
        <v>0</v>
      </c>
      <c r="R64" s="88">
        <v>0</v>
      </c>
      <c r="S64" s="116">
        <v>0</v>
      </c>
      <c r="U64" s="115">
        <v>-274</v>
      </c>
      <c r="V64" s="116">
        <v>19.329999999999998</v>
      </c>
      <c r="W64">
        <v>-242</v>
      </c>
      <c r="X64">
        <v>-30</v>
      </c>
      <c r="Y64">
        <v>-2</v>
      </c>
      <c r="Z64">
        <v>7.73</v>
      </c>
      <c r="AA64">
        <v>0</v>
      </c>
      <c r="AB64">
        <v>0</v>
      </c>
      <c r="AC64">
        <v>11.6</v>
      </c>
    </row>
    <row r="65" spans="7:29">
      <c r="G65" t="s">
        <v>107</v>
      </c>
      <c r="H65" s="115">
        <v>0</v>
      </c>
      <c r="I65" s="88">
        <v>0</v>
      </c>
      <c r="J65" s="88">
        <v>9.66</v>
      </c>
      <c r="K65" s="88">
        <v>0</v>
      </c>
      <c r="L65" s="88">
        <v>8.6999999999999993</v>
      </c>
      <c r="M65" s="116">
        <v>0</v>
      </c>
      <c r="N65" s="115">
        <v>-243</v>
      </c>
      <c r="O65" s="88">
        <v>-30</v>
      </c>
      <c r="P65" s="88">
        <v>0</v>
      </c>
      <c r="Q65" s="88">
        <v>0</v>
      </c>
      <c r="R65" s="88">
        <v>0</v>
      </c>
      <c r="S65" s="116">
        <v>0</v>
      </c>
      <c r="U65" s="115">
        <v>-275</v>
      </c>
      <c r="V65" s="116">
        <v>18.36</v>
      </c>
      <c r="W65">
        <v>-243</v>
      </c>
      <c r="X65">
        <v>-30</v>
      </c>
      <c r="Y65">
        <v>-2</v>
      </c>
      <c r="Z65">
        <v>8.6999999999999993</v>
      </c>
      <c r="AA65">
        <v>0</v>
      </c>
      <c r="AB65">
        <v>0</v>
      </c>
      <c r="AC65">
        <v>9.66</v>
      </c>
    </row>
    <row r="66" spans="7:29">
      <c r="G66" t="s">
        <v>108</v>
      </c>
      <c r="H66" s="115">
        <v>0</v>
      </c>
      <c r="I66" s="88">
        <v>0</v>
      </c>
      <c r="J66" s="88">
        <v>9.67</v>
      </c>
      <c r="K66" s="88">
        <v>0</v>
      </c>
      <c r="L66" s="88">
        <v>9.66</v>
      </c>
      <c r="M66" s="116">
        <v>0.1</v>
      </c>
      <c r="N66" s="115">
        <v>-218</v>
      </c>
      <c r="O66" s="88">
        <v>-16</v>
      </c>
      <c r="P66" s="88">
        <v>0</v>
      </c>
      <c r="Q66" s="88">
        <v>0</v>
      </c>
      <c r="R66" s="88">
        <v>0</v>
      </c>
      <c r="S66" s="116">
        <v>0</v>
      </c>
      <c r="U66" s="115">
        <v>-236</v>
      </c>
      <c r="V66" s="116">
        <v>19.43</v>
      </c>
      <c r="W66">
        <v>-218</v>
      </c>
      <c r="X66">
        <v>-16</v>
      </c>
      <c r="Y66">
        <v>-2</v>
      </c>
      <c r="Z66">
        <v>9.66</v>
      </c>
      <c r="AA66">
        <v>0</v>
      </c>
      <c r="AB66">
        <v>0.1</v>
      </c>
      <c r="AC66">
        <v>9.67</v>
      </c>
    </row>
    <row r="67" spans="7:29">
      <c r="G67" t="s">
        <v>109</v>
      </c>
      <c r="H67" s="115">
        <v>0</v>
      </c>
      <c r="I67" s="88">
        <v>8.6999999999999993</v>
      </c>
      <c r="J67" s="88">
        <v>0</v>
      </c>
      <c r="K67" s="88">
        <v>0</v>
      </c>
      <c r="L67" s="88">
        <v>9.18</v>
      </c>
      <c r="M67" s="116">
        <v>0.1</v>
      </c>
      <c r="N67" s="115">
        <v>-187</v>
      </c>
      <c r="O67" s="88">
        <v>0</v>
      </c>
      <c r="P67" s="88">
        <v>-50</v>
      </c>
      <c r="Q67" s="88">
        <v>0</v>
      </c>
      <c r="R67" s="88">
        <v>0</v>
      </c>
      <c r="S67" s="116">
        <v>0</v>
      </c>
      <c r="U67" s="115">
        <v>-239</v>
      </c>
      <c r="V67" s="116">
        <v>17.98</v>
      </c>
      <c r="W67">
        <v>-187</v>
      </c>
      <c r="X67">
        <v>8.6999999999999993</v>
      </c>
      <c r="Y67">
        <v>-2</v>
      </c>
      <c r="Z67">
        <v>9.18</v>
      </c>
      <c r="AA67">
        <v>0</v>
      </c>
      <c r="AB67">
        <v>0.1</v>
      </c>
      <c r="AC67">
        <v>-50</v>
      </c>
    </row>
    <row r="68" spans="7:29">
      <c r="G68" t="s">
        <v>110</v>
      </c>
      <c r="H68" s="115">
        <v>0</v>
      </c>
      <c r="I68" s="88">
        <v>46.39</v>
      </c>
      <c r="J68" s="88">
        <v>0</v>
      </c>
      <c r="K68" s="88">
        <v>0</v>
      </c>
      <c r="L68" s="88">
        <v>10.15</v>
      </c>
      <c r="M68" s="116">
        <v>0</v>
      </c>
      <c r="N68" s="115">
        <v>-161</v>
      </c>
      <c r="O68" s="88">
        <v>0</v>
      </c>
      <c r="P68" s="88">
        <v>-44</v>
      </c>
      <c r="Q68" s="88">
        <v>0</v>
      </c>
      <c r="R68" s="88">
        <v>0</v>
      </c>
      <c r="S68" s="116">
        <v>0</v>
      </c>
      <c r="U68" s="115">
        <v>-207</v>
      </c>
      <c r="V68" s="116">
        <v>56.54</v>
      </c>
      <c r="W68">
        <v>-161</v>
      </c>
      <c r="X68">
        <v>46.39</v>
      </c>
      <c r="Y68">
        <v>-2</v>
      </c>
      <c r="Z68">
        <v>10.15</v>
      </c>
      <c r="AA68">
        <v>0</v>
      </c>
      <c r="AB68">
        <v>0</v>
      </c>
      <c r="AC68">
        <v>-44</v>
      </c>
    </row>
    <row r="69" spans="7:29">
      <c r="G69" t="s">
        <v>111</v>
      </c>
      <c r="H69" s="115">
        <v>0</v>
      </c>
      <c r="I69" s="88">
        <v>51.22</v>
      </c>
      <c r="J69" s="88">
        <v>0</v>
      </c>
      <c r="K69" s="88">
        <v>0</v>
      </c>
      <c r="L69" s="88">
        <v>11.6</v>
      </c>
      <c r="M69" s="116">
        <v>0</v>
      </c>
      <c r="N69" s="115">
        <v>-93</v>
      </c>
      <c r="O69" s="88">
        <v>0</v>
      </c>
      <c r="P69" s="88">
        <v>-30</v>
      </c>
      <c r="Q69" s="88">
        <v>0</v>
      </c>
      <c r="R69" s="88">
        <v>0</v>
      </c>
      <c r="S69" s="116">
        <v>0</v>
      </c>
      <c r="U69" s="115">
        <v>-125</v>
      </c>
      <c r="V69" s="116">
        <v>62.82</v>
      </c>
      <c r="W69">
        <v>-93</v>
      </c>
      <c r="X69">
        <v>51.22</v>
      </c>
      <c r="Y69">
        <v>-2</v>
      </c>
      <c r="Z69">
        <v>11.6</v>
      </c>
      <c r="AA69">
        <v>0</v>
      </c>
      <c r="AB69">
        <v>0</v>
      </c>
      <c r="AC69">
        <v>-30</v>
      </c>
    </row>
    <row r="70" spans="7:29">
      <c r="G70" t="s">
        <v>112</v>
      </c>
      <c r="H70" s="115">
        <v>0</v>
      </c>
      <c r="I70" s="88">
        <v>29.97</v>
      </c>
      <c r="J70" s="88">
        <v>0</v>
      </c>
      <c r="K70" s="88">
        <v>0</v>
      </c>
      <c r="L70" s="88">
        <v>12.56</v>
      </c>
      <c r="M70" s="116">
        <v>0</v>
      </c>
      <c r="N70" s="115">
        <v>-50</v>
      </c>
      <c r="O70" s="88">
        <v>0</v>
      </c>
      <c r="P70" s="88">
        <v>-18</v>
      </c>
      <c r="Q70" s="88">
        <v>0</v>
      </c>
      <c r="R70" s="88">
        <v>0</v>
      </c>
      <c r="S70" s="116">
        <v>0</v>
      </c>
      <c r="U70" s="115">
        <v>-70</v>
      </c>
      <c r="V70" s="116">
        <v>42.53</v>
      </c>
      <c r="W70">
        <v>-50</v>
      </c>
      <c r="X70">
        <v>29.97</v>
      </c>
      <c r="Y70">
        <v>-2</v>
      </c>
      <c r="Z70">
        <v>12.56</v>
      </c>
      <c r="AA70">
        <v>0</v>
      </c>
      <c r="AB70">
        <v>0</v>
      </c>
      <c r="AC70">
        <v>-18</v>
      </c>
    </row>
    <row r="71" spans="7:29">
      <c r="G71" t="s">
        <v>113</v>
      </c>
      <c r="H71" s="115">
        <v>0</v>
      </c>
      <c r="I71" s="88">
        <v>25.12</v>
      </c>
      <c r="J71" s="88">
        <v>0</v>
      </c>
      <c r="K71" s="88">
        <v>0</v>
      </c>
      <c r="L71" s="88">
        <v>13.05</v>
      </c>
      <c r="M71" s="116">
        <v>3.29</v>
      </c>
      <c r="N71" s="115">
        <v>-76</v>
      </c>
      <c r="O71" s="88">
        <v>0</v>
      </c>
      <c r="P71" s="88">
        <v>-45</v>
      </c>
      <c r="Q71" s="88">
        <v>0</v>
      </c>
      <c r="R71" s="88">
        <v>0</v>
      </c>
      <c r="S71" s="116">
        <v>0</v>
      </c>
      <c r="U71" s="115">
        <v>-123</v>
      </c>
      <c r="V71" s="116">
        <v>41.46</v>
      </c>
      <c r="W71">
        <v>-76</v>
      </c>
      <c r="X71">
        <v>25.12</v>
      </c>
      <c r="Y71">
        <v>-2</v>
      </c>
      <c r="Z71">
        <v>13.05</v>
      </c>
      <c r="AA71">
        <v>0</v>
      </c>
      <c r="AB71">
        <v>3.29</v>
      </c>
      <c r="AC71">
        <v>-45</v>
      </c>
    </row>
    <row r="72" spans="7:29">
      <c r="G72" t="s">
        <v>114</v>
      </c>
      <c r="H72" s="115">
        <v>0</v>
      </c>
      <c r="I72" s="88">
        <v>3.87</v>
      </c>
      <c r="J72" s="88">
        <v>0</v>
      </c>
      <c r="K72" s="88">
        <v>0</v>
      </c>
      <c r="L72" s="88">
        <v>13.52</v>
      </c>
      <c r="M72" s="116">
        <v>3.29</v>
      </c>
      <c r="N72" s="115">
        <v>-66</v>
      </c>
      <c r="O72" s="88">
        <v>0</v>
      </c>
      <c r="P72" s="88">
        <v>-15</v>
      </c>
      <c r="Q72" s="88">
        <v>0</v>
      </c>
      <c r="R72" s="88">
        <v>0</v>
      </c>
      <c r="S72" s="116">
        <v>0</v>
      </c>
      <c r="U72" s="115">
        <v>-83</v>
      </c>
      <c r="V72" s="116">
        <v>20.68</v>
      </c>
      <c r="W72">
        <v>-66</v>
      </c>
      <c r="X72">
        <v>3.87</v>
      </c>
      <c r="Y72">
        <v>-2</v>
      </c>
      <c r="Z72">
        <v>13.52</v>
      </c>
      <c r="AA72">
        <v>0</v>
      </c>
      <c r="AB72">
        <v>3.29</v>
      </c>
      <c r="AC72">
        <v>-15</v>
      </c>
    </row>
    <row r="73" spans="7:29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14.49</v>
      </c>
      <c r="M73" s="116">
        <v>3.29</v>
      </c>
      <c r="N73" s="115">
        <v>-36</v>
      </c>
      <c r="O73" s="88">
        <v>-10</v>
      </c>
      <c r="P73" s="88">
        <v>-35</v>
      </c>
      <c r="Q73" s="88">
        <v>0</v>
      </c>
      <c r="R73" s="88">
        <v>0</v>
      </c>
      <c r="S73" s="116">
        <v>0</v>
      </c>
      <c r="U73" s="115">
        <v>-83</v>
      </c>
      <c r="V73" s="116">
        <v>17.78</v>
      </c>
      <c r="W73">
        <v>-36</v>
      </c>
      <c r="X73">
        <v>-10</v>
      </c>
      <c r="Y73">
        <v>-2</v>
      </c>
      <c r="Z73">
        <v>14.49</v>
      </c>
      <c r="AA73">
        <v>0</v>
      </c>
      <c r="AB73">
        <v>3.29</v>
      </c>
      <c r="AC73">
        <v>-35</v>
      </c>
    </row>
    <row r="74" spans="7:29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14.98</v>
      </c>
      <c r="M74" s="116">
        <v>3.29</v>
      </c>
      <c r="N74" s="115">
        <v>-49</v>
      </c>
      <c r="O74" s="88">
        <v>0</v>
      </c>
      <c r="P74" s="88">
        <v>-70</v>
      </c>
      <c r="Q74" s="88">
        <v>0</v>
      </c>
      <c r="R74" s="88">
        <v>0</v>
      </c>
      <c r="S74" s="116">
        <v>0</v>
      </c>
      <c r="U74" s="115">
        <v>-121</v>
      </c>
      <c r="V74" s="116">
        <v>18.27</v>
      </c>
      <c r="W74">
        <v>-49</v>
      </c>
      <c r="X74">
        <v>0</v>
      </c>
      <c r="Y74">
        <v>-2</v>
      </c>
      <c r="Z74">
        <v>14.98</v>
      </c>
      <c r="AA74">
        <v>0</v>
      </c>
      <c r="AB74">
        <v>3.29</v>
      </c>
      <c r="AC74">
        <v>-70</v>
      </c>
    </row>
    <row r="75" spans="7:29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15.47</v>
      </c>
      <c r="M75" s="116">
        <v>3.38</v>
      </c>
      <c r="N75" s="115">
        <v>-24</v>
      </c>
      <c r="O75" s="88">
        <v>-15</v>
      </c>
      <c r="P75" s="88">
        <v>-60</v>
      </c>
      <c r="Q75" s="88">
        <v>0</v>
      </c>
      <c r="R75" s="88">
        <v>0</v>
      </c>
      <c r="S75" s="116">
        <v>0</v>
      </c>
      <c r="U75" s="115">
        <v>-99</v>
      </c>
      <c r="V75" s="116">
        <v>18.850000000000001</v>
      </c>
      <c r="W75">
        <v>-24</v>
      </c>
      <c r="X75">
        <v>-15</v>
      </c>
      <c r="Y75">
        <v>0</v>
      </c>
      <c r="Z75">
        <v>15.47</v>
      </c>
      <c r="AA75">
        <v>0</v>
      </c>
      <c r="AB75">
        <v>3.38</v>
      </c>
      <c r="AC75">
        <v>-60</v>
      </c>
    </row>
    <row r="76" spans="7:29">
      <c r="G76" t="s">
        <v>118</v>
      </c>
      <c r="H76" s="115">
        <v>4.83</v>
      </c>
      <c r="I76" s="88">
        <v>0</v>
      </c>
      <c r="J76" s="88">
        <v>0</v>
      </c>
      <c r="K76" s="88">
        <v>0</v>
      </c>
      <c r="L76" s="88">
        <v>15.46</v>
      </c>
      <c r="M76" s="116">
        <v>3.29</v>
      </c>
      <c r="N76" s="115">
        <v>0</v>
      </c>
      <c r="O76" s="88">
        <v>0</v>
      </c>
      <c r="P76" s="88">
        <v>-35</v>
      </c>
      <c r="Q76" s="88">
        <v>0</v>
      </c>
      <c r="R76" s="88">
        <v>0</v>
      </c>
      <c r="S76" s="116">
        <v>0</v>
      </c>
      <c r="U76" s="115">
        <v>-35</v>
      </c>
      <c r="V76" s="116">
        <v>23.58</v>
      </c>
      <c r="W76">
        <v>4.83</v>
      </c>
      <c r="X76">
        <v>0</v>
      </c>
      <c r="Y76">
        <v>0</v>
      </c>
      <c r="Z76">
        <v>15.46</v>
      </c>
      <c r="AA76">
        <v>0</v>
      </c>
      <c r="AB76">
        <v>3.29</v>
      </c>
      <c r="AC76">
        <v>-35</v>
      </c>
    </row>
    <row r="77" spans="7:29">
      <c r="G77" t="s">
        <v>119</v>
      </c>
      <c r="H77" s="115">
        <v>0</v>
      </c>
      <c r="I77" s="88">
        <v>28.04</v>
      </c>
      <c r="J77" s="88">
        <v>0</v>
      </c>
      <c r="K77" s="88">
        <v>0</v>
      </c>
      <c r="L77" s="88">
        <v>15.46</v>
      </c>
      <c r="M77" s="116">
        <v>3.38</v>
      </c>
      <c r="N77" s="115">
        <v>-63</v>
      </c>
      <c r="O77" s="88">
        <v>0</v>
      </c>
      <c r="P77" s="88">
        <v>-70</v>
      </c>
      <c r="Q77" s="88">
        <v>0</v>
      </c>
      <c r="R77" s="88">
        <v>0</v>
      </c>
      <c r="S77" s="116">
        <v>0</v>
      </c>
      <c r="U77" s="115">
        <v>-133</v>
      </c>
      <c r="V77" s="116">
        <v>46.88</v>
      </c>
      <c r="W77">
        <v>-63</v>
      </c>
      <c r="X77">
        <v>28.04</v>
      </c>
      <c r="Y77">
        <v>0</v>
      </c>
      <c r="Z77">
        <v>15.46</v>
      </c>
      <c r="AA77">
        <v>0</v>
      </c>
      <c r="AB77">
        <v>3.38</v>
      </c>
      <c r="AC77">
        <v>-70</v>
      </c>
    </row>
    <row r="78" spans="7:29">
      <c r="G78" t="s">
        <v>120</v>
      </c>
      <c r="H78" s="115">
        <v>0</v>
      </c>
      <c r="I78" s="88">
        <v>32.86</v>
      </c>
      <c r="J78" s="88">
        <v>0</v>
      </c>
      <c r="K78" s="88">
        <v>0</v>
      </c>
      <c r="L78" s="88">
        <v>16.43</v>
      </c>
      <c r="M78" s="116">
        <v>3.29</v>
      </c>
      <c r="N78" s="115">
        <v>-51</v>
      </c>
      <c r="O78" s="88">
        <v>0</v>
      </c>
      <c r="P78" s="88">
        <v>0</v>
      </c>
      <c r="Q78" s="88">
        <v>-10</v>
      </c>
      <c r="R78" s="88">
        <v>0</v>
      </c>
      <c r="S78" s="116">
        <v>0</v>
      </c>
      <c r="U78" s="115">
        <v>-61</v>
      </c>
      <c r="V78" s="116">
        <v>52.58</v>
      </c>
      <c r="W78">
        <v>-51</v>
      </c>
      <c r="X78">
        <v>32.86</v>
      </c>
      <c r="Y78">
        <v>0</v>
      </c>
      <c r="Z78">
        <v>16.43</v>
      </c>
      <c r="AA78">
        <v>-10</v>
      </c>
      <c r="AB78">
        <v>3.29</v>
      </c>
      <c r="AC78">
        <v>0</v>
      </c>
    </row>
    <row r="79" spans="7:29">
      <c r="G79" t="s">
        <v>121</v>
      </c>
      <c r="H79" s="115">
        <v>0</v>
      </c>
      <c r="I79" s="88">
        <v>9.67</v>
      </c>
      <c r="J79" s="88">
        <v>0</v>
      </c>
      <c r="K79" s="88">
        <v>0</v>
      </c>
      <c r="L79" s="88">
        <v>14.49</v>
      </c>
      <c r="M79" s="116">
        <v>3.29</v>
      </c>
      <c r="N79" s="115">
        <v>-71</v>
      </c>
      <c r="O79" s="88">
        <v>0</v>
      </c>
      <c r="P79" s="88">
        <v>0</v>
      </c>
      <c r="Q79" s="88">
        <v>-10</v>
      </c>
      <c r="R79" s="88">
        <v>0</v>
      </c>
      <c r="S79" s="116">
        <v>0</v>
      </c>
      <c r="U79" s="115">
        <v>-81</v>
      </c>
      <c r="V79" s="116">
        <v>27.45</v>
      </c>
      <c r="W79">
        <v>-71</v>
      </c>
      <c r="X79">
        <v>9.67</v>
      </c>
      <c r="Y79">
        <v>0</v>
      </c>
      <c r="Z79">
        <v>14.49</v>
      </c>
      <c r="AA79">
        <v>-10</v>
      </c>
      <c r="AB79">
        <v>3.29</v>
      </c>
      <c r="AC79">
        <v>0</v>
      </c>
    </row>
    <row r="80" spans="7:29">
      <c r="G80" t="s">
        <v>122</v>
      </c>
      <c r="H80" s="115">
        <v>0</v>
      </c>
      <c r="I80" s="88">
        <v>4.83</v>
      </c>
      <c r="J80" s="88">
        <v>0</v>
      </c>
      <c r="K80" s="88">
        <v>0</v>
      </c>
      <c r="L80" s="88">
        <v>14.5</v>
      </c>
      <c r="M80" s="116">
        <v>3.29</v>
      </c>
      <c r="N80" s="115">
        <v>-68</v>
      </c>
      <c r="O80" s="88">
        <v>0</v>
      </c>
      <c r="P80" s="88">
        <v>0</v>
      </c>
      <c r="Q80" s="88">
        <v>-10</v>
      </c>
      <c r="R80" s="88">
        <v>0</v>
      </c>
      <c r="S80" s="116">
        <v>0</v>
      </c>
      <c r="U80" s="115">
        <v>-78</v>
      </c>
      <c r="V80" s="116">
        <v>22.62</v>
      </c>
      <c r="W80">
        <v>-68</v>
      </c>
      <c r="X80">
        <v>4.83</v>
      </c>
      <c r="Y80">
        <v>0</v>
      </c>
      <c r="Z80">
        <v>14.5</v>
      </c>
      <c r="AA80">
        <v>-10</v>
      </c>
      <c r="AB80">
        <v>3.29</v>
      </c>
      <c r="AC80">
        <v>0</v>
      </c>
    </row>
    <row r="81" spans="7:29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16.37</v>
      </c>
      <c r="M81" s="116">
        <v>3.37</v>
      </c>
      <c r="N81" s="115">
        <v>-43</v>
      </c>
      <c r="O81" s="88">
        <v>-4</v>
      </c>
      <c r="P81" s="88">
        <v>0</v>
      </c>
      <c r="Q81" s="88">
        <v>-20</v>
      </c>
      <c r="R81" s="88">
        <v>0</v>
      </c>
      <c r="S81" s="116">
        <v>0</v>
      </c>
      <c r="U81" s="115">
        <v>-69</v>
      </c>
      <c r="V81" s="116">
        <v>19.739999999999998</v>
      </c>
      <c r="W81">
        <v>-43</v>
      </c>
      <c r="X81">
        <v>-4</v>
      </c>
      <c r="Y81">
        <v>-2</v>
      </c>
      <c r="Z81">
        <v>16.37</v>
      </c>
      <c r="AA81">
        <v>-20</v>
      </c>
      <c r="AB81">
        <v>3.37</v>
      </c>
      <c r="AC81">
        <v>0</v>
      </c>
    </row>
    <row r="82" spans="7:29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16.43</v>
      </c>
      <c r="M82" s="116">
        <v>3.29</v>
      </c>
      <c r="N82" s="115">
        <v>-40</v>
      </c>
      <c r="O82" s="88">
        <v>-4</v>
      </c>
      <c r="P82" s="88">
        <v>0</v>
      </c>
      <c r="Q82" s="88">
        <v>-20</v>
      </c>
      <c r="R82" s="88">
        <v>0</v>
      </c>
      <c r="S82" s="116">
        <v>0</v>
      </c>
      <c r="U82" s="115">
        <v>-66</v>
      </c>
      <c r="V82" s="116">
        <v>19.72</v>
      </c>
      <c r="W82">
        <v>-40</v>
      </c>
      <c r="X82">
        <v>-4</v>
      </c>
      <c r="Y82">
        <v>-2</v>
      </c>
      <c r="Z82">
        <v>16.43</v>
      </c>
      <c r="AA82">
        <v>-20</v>
      </c>
      <c r="AB82">
        <v>3.29</v>
      </c>
      <c r="AC82">
        <v>0</v>
      </c>
    </row>
    <row r="83" spans="7:29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16.43</v>
      </c>
      <c r="M83" s="116">
        <v>3.29</v>
      </c>
      <c r="N83" s="115">
        <v>-93</v>
      </c>
      <c r="O83" s="88">
        <v>-4</v>
      </c>
      <c r="P83" s="88">
        <v>-15</v>
      </c>
      <c r="Q83" s="88">
        <v>-20</v>
      </c>
      <c r="R83" s="88">
        <v>0</v>
      </c>
      <c r="S83" s="116">
        <v>0</v>
      </c>
      <c r="U83" s="115">
        <v>-134</v>
      </c>
      <c r="V83" s="116">
        <v>19.72</v>
      </c>
      <c r="W83">
        <v>-93</v>
      </c>
      <c r="X83">
        <v>-4</v>
      </c>
      <c r="Y83">
        <v>-2</v>
      </c>
      <c r="Z83">
        <v>16.43</v>
      </c>
      <c r="AA83">
        <v>-20</v>
      </c>
      <c r="AB83">
        <v>3.29</v>
      </c>
      <c r="AC83">
        <v>-15</v>
      </c>
    </row>
    <row r="84" spans="7:29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15.94</v>
      </c>
      <c r="M84" s="116">
        <v>3.29</v>
      </c>
      <c r="N84" s="115">
        <v>-80</v>
      </c>
      <c r="O84" s="88">
        <v>-14</v>
      </c>
      <c r="P84" s="88">
        <v>-15</v>
      </c>
      <c r="Q84" s="88">
        <v>-20</v>
      </c>
      <c r="R84" s="88">
        <v>0</v>
      </c>
      <c r="S84" s="116">
        <v>0</v>
      </c>
      <c r="U84" s="115">
        <v>-131</v>
      </c>
      <c r="V84" s="116">
        <v>19.23</v>
      </c>
      <c r="W84">
        <v>-80</v>
      </c>
      <c r="X84">
        <v>-14</v>
      </c>
      <c r="Y84">
        <v>-2</v>
      </c>
      <c r="Z84">
        <v>15.94</v>
      </c>
      <c r="AA84">
        <v>-20</v>
      </c>
      <c r="AB84">
        <v>3.29</v>
      </c>
      <c r="AC84">
        <v>-15</v>
      </c>
    </row>
    <row r="85" spans="7:29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15.46</v>
      </c>
      <c r="M85" s="116">
        <v>3.29</v>
      </c>
      <c r="N85" s="115">
        <v>-13</v>
      </c>
      <c r="O85" s="88">
        <v>-10</v>
      </c>
      <c r="P85" s="88">
        <v>0</v>
      </c>
      <c r="Q85" s="88">
        <v>-30</v>
      </c>
      <c r="R85" s="88">
        <v>0</v>
      </c>
      <c r="S85" s="116">
        <v>0</v>
      </c>
      <c r="U85" s="115">
        <v>-55</v>
      </c>
      <c r="V85" s="116">
        <v>18.75</v>
      </c>
      <c r="W85">
        <v>-13</v>
      </c>
      <c r="X85">
        <v>-10</v>
      </c>
      <c r="Y85">
        <v>-2</v>
      </c>
      <c r="Z85">
        <v>15.46</v>
      </c>
      <c r="AA85">
        <v>-30</v>
      </c>
      <c r="AB85">
        <v>3.29</v>
      </c>
      <c r="AC85">
        <v>0</v>
      </c>
    </row>
    <row r="86" spans="7:29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15.07</v>
      </c>
      <c r="M86" s="116">
        <v>3.29</v>
      </c>
      <c r="N86" s="115">
        <v>-14</v>
      </c>
      <c r="O86" s="88">
        <v>-10</v>
      </c>
      <c r="P86" s="88">
        <v>0</v>
      </c>
      <c r="Q86" s="88">
        <v>-30</v>
      </c>
      <c r="R86" s="88">
        <v>0</v>
      </c>
      <c r="S86" s="116">
        <v>0</v>
      </c>
      <c r="U86" s="115">
        <v>-56</v>
      </c>
      <c r="V86" s="116">
        <v>18.36</v>
      </c>
      <c r="W86">
        <v>-14</v>
      </c>
      <c r="X86">
        <v>-10</v>
      </c>
      <c r="Y86">
        <v>-2</v>
      </c>
      <c r="Z86">
        <v>15.07</v>
      </c>
      <c r="AA86">
        <v>-30</v>
      </c>
      <c r="AB86">
        <v>3.29</v>
      </c>
      <c r="AC86">
        <v>0</v>
      </c>
    </row>
    <row r="87" spans="7:29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14.59</v>
      </c>
      <c r="M87" s="116">
        <v>3.29</v>
      </c>
      <c r="N87" s="115">
        <v>-45</v>
      </c>
      <c r="O87" s="88">
        <v>-26</v>
      </c>
      <c r="P87" s="88">
        <v>0</v>
      </c>
      <c r="Q87" s="88">
        <v>-30</v>
      </c>
      <c r="R87" s="88">
        <v>0</v>
      </c>
      <c r="S87" s="116">
        <v>0</v>
      </c>
      <c r="U87" s="115">
        <v>-103</v>
      </c>
      <c r="V87" s="116">
        <v>17.88</v>
      </c>
      <c r="W87">
        <v>-45</v>
      </c>
      <c r="X87">
        <v>-26</v>
      </c>
      <c r="Y87">
        <v>-2</v>
      </c>
      <c r="Z87">
        <v>14.59</v>
      </c>
      <c r="AA87">
        <v>-30</v>
      </c>
      <c r="AB87">
        <v>3.29</v>
      </c>
      <c r="AC87">
        <v>0</v>
      </c>
    </row>
    <row r="88" spans="7:29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14.02</v>
      </c>
      <c r="M88" s="116">
        <v>3.38</v>
      </c>
      <c r="N88" s="115">
        <v>-41</v>
      </c>
      <c r="O88" s="88">
        <v>-13</v>
      </c>
      <c r="P88" s="88">
        <v>0</v>
      </c>
      <c r="Q88" s="88">
        <v>-30</v>
      </c>
      <c r="R88" s="88">
        <v>0</v>
      </c>
      <c r="S88" s="116">
        <v>0</v>
      </c>
      <c r="U88" s="115">
        <v>-86</v>
      </c>
      <c r="V88" s="116">
        <v>17.399999999999999</v>
      </c>
      <c r="W88">
        <v>-41</v>
      </c>
      <c r="X88">
        <v>-13</v>
      </c>
      <c r="Y88">
        <v>-2</v>
      </c>
      <c r="Z88">
        <v>14.02</v>
      </c>
      <c r="AA88">
        <v>-30</v>
      </c>
      <c r="AB88">
        <v>3.38</v>
      </c>
      <c r="AC88">
        <v>0</v>
      </c>
    </row>
    <row r="89" spans="7:29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13.53</v>
      </c>
      <c r="M89" s="116">
        <v>3.29</v>
      </c>
      <c r="N89" s="115">
        <v>0</v>
      </c>
      <c r="O89" s="88">
        <v>0</v>
      </c>
      <c r="P89" s="88">
        <v>0</v>
      </c>
      <c r="Q89" s="88">
        <v>-30</v>
      </c>
      <c r="R89" s="88">
        <v>0</v>
      </c>
      <c r="S89" s="116">
        <v>0</v>
      </c>
      <c r="U89" s="115">
        <v>-32</v>
      </c>
      <c r="V89" s="116">
        <v>16.82</v>
      </c>
      <c r="W89">
        <v>0</v>
      </c>
      <c r="X89">
        <v>0</v>
      </c>
      <c r="Y89">
        <v>-2</v>
      </c>
      <c r="Z89">
        <v>13.53</v>
      </c>
      <c r="AA89">
        <v>-30</v>
      </c>
      <c r="AB89">
        <v>3.29</v>
      </c>
      <c r="AC89">
        <v>0</v>
      </c>
    </row>
    <row r="90" spans="7:29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13.04</v>
      </c>
      <c r="M90" s="116">
        <v>3.29</v>
      </c>
      <c r="N90" s="115">
        <v>-26</v>
      </c>
      <c r="O90" s="88">
        <v>0</v>
      </c>
      <c r="P90" s="88">
        <v>0</v>
      </c>
      <c r="Q90" s="88">
        <v>-30</v>
      </c>
      <c r="R90" s="88">
        <v>0</v>
      </c>
      <c r="S90" s="116">
        <v>0</v>
      </c>
      <c r="U90" s="115">
        <v>-58</v>
      </c>
      <c r="V90" s="116">
        <v>16.329999999999998</v>
      </c>
      <c r="W90">
        <v>-26</v>
      </c>
      <c r="X90">
        <v>0</v>
      </c>
      <c r="Y90">
        <v>-2</v>
      </c>
      <c r="Z90">
        <v>13.04</v>
      </c>
      <c r="AA90">
        <v>-30</v>
      </c>
      <c r="AB90">
        <v>3.29</v>
      </c>
      <c r="AC90">
        <v>0</v>
      </c>
    </row>
    <row r="91" spans="7:29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12.37</v>
      </c>
      <c r="M91" s="116">
        <v>3.29</v>
      </c>
      <c r="N91" s="115">
        <v>-34</v>
      </c>
      <c r="O91" s="88">
        <v>0</v>
      </c>
      <c r="P91" s="88">
        <v>-70</v>
      </c>
      <c r="Q91" s="88">
        <v>-35</v>
      </c>
      <c r="R91" s="88">
        <v>0</v>
      </c>
      <c r="S91" s="116">
        <v>0</v>
      </c>
      <c r="U91" s="115">
        <v>-141</v>
      </c>
      <c r="V91" s="116">
        <v>15.66</v>
      </c>
      <c r="W91">
        <v>-34</v>
      </c>
      <c r="X91">
        <v>0</v>
      </c>
      <c r="Y91">
        <v>-2</v>
      </c>
      <c r="Z91">
        <v>12.37</v>
      </c>
      <c r="AA91">
        <v>-35</v>
      </c>
      <c r="AB91">
        <v>3.29</v>
      </c>
      <c r="AC91">
        <v>-70</v>
      </c>
    </row>
    <row r="92" spans="7:29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11.98</v>
      </c>
      <c r="M92" s="116">
        <v>3.29</v>
      </c>
      <c r="N92" s="115">
        <v>-35</v>
      </c>
      <c r="O92" s="88">
        <v>0</v>
      </c>
      <c r="P92" s="88">
        <v>0</v>
      </c>
      <c r="Q92" s="88">
        <v>-35</v>
      </c>
      <c r="R92" s="88">
        <v>0</v>
      </c>
      <c r="S92" s="116">
        <v>0</v>
      </c>
      <c r="U92" s="115">
        <v>-72</v>
      </c>
      <c r="V92" s="116">
        <v>15.27</v>
      </c>
      <c r="W92">
        <v>-35</v>
      </c>
      <c r="X92">
        <v>0</v>
      </c>
      <c r="Y92">
        <v>-2</v>
      </c>
      <c r="Z92">
        <v>11.98</v>
      </c>
      <c r="AA92">
        <v>-35</v>
      </c>
      <c r="AB92">
        <v>3.29</v>
      </c>
      <c r="AC92">
        <v>0</v>
      </c>
    </row>
    <row r="93" spans="7:29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11.59</v>
      </c>
      <c r="M93" s="116">
        <v>3.29</v>
      </c>
      <c r="N93" s="115">
        <v>-68</v>
      </c>
      <c r="O93" s="88">
        <v>0</v>
      </c>
      <c r="P93" s="88">
        <v>-20</v>
      </c>
      <c r="Q93" s="88">
        <v>-35</v>
      </c>
      <c r="R93" s="88">
        <v>0</v>
      </c>
      <c r="S93" s="116">
        <v>0</v>
      </c>
      <c r="U93" s="115">
        <v>-125</v>
      </c>
      <c r="V93" s="116">
        <v>14.88</v>
      </c>
      <c r="W93">
        <v>-68</v>
      </c>
      <c r="X93">
        <v>0</v>
      </c>
      <c r="Y93">
        <v>-2</v>
      </c>
      <c r="Z93">
        <v>11.59</v>
      </c>
      <c r="AA93">
        <v>-35</v>
      </c>
      <c r="AB93">
        <v>3.29</v>
      </c>
      <c r="AC93">
        <v>-20</v>
      </c>
    </row>
    <row r="94" spans="7:29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11.21</v>
      </c>
      <c r="M94" s="116">
        <v>3.29</v>
      </c>
      <c r="N94" s="115">
        <v>-71</v>
      </c>
      <c r="O94" s="88">
        <v>0</v>
      </c>
      <c r="P94" s="88">
        <v>-20</v>
      </c>
      <c r="Q94" s="88">
        <v>-35</v>
      </c>
      <c r="R94" s="88">
        <v>0</v>
      </c>
      <c r="S94" s="116">
        <v>0</v>
      </c>
      <c r="U94" s="115">
        <v>-128</v>
      </c>
      <c r="V94" s="116">
        <v>14.5</v>
      </c>
      <c r="W94">
        <v>-71</v>
      </c>
      <c r="X94">
        <v>0</v>
      </c>
      <c r="Y94">
        <v>-2</v>
      </c>
      <c r="Z94">
        <v>11.21</v>
      </c>
      <c r="AA94">
        <v>-35</v>
      </c>
      <c r="AB94">
        <v>3.29</v>
      </c>
      <c r="AC94">
        <v>-20</v>
      </c>
    </row>
    <row r="95" spans="7:29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10.72</v>
      </c>
      <c r="M95" s="116">
        <v>3.29</v>
      </c>
      <c r="N95" s="115">
        <v>-64</v>
      </c>
      <c r="O95" s="88">
        <v>-8</v>
      </c>
      <c r="P95" s="88">
        <v>-20</v>
      </c>
      <c r="Q95" s="88">
        <v>-40</v>
      </c>
      <c r="R95" s="88">
        <v>0</v>
      </c>
      <c r="S95" s="116">
        <v>0</v>
      </c>
      <c r="U95" s="115">
        <v>-134</v>
      </c>
      <c r="V95" s="116">
        <v>14.01</v>
      </c>
      <c r="W95">
        <v>-64</v>
      </c>
      <c r="X95">
        <v>-8</v>
      </c>
      <c r="Y95">
        <v>-2</v>
      </c>
      <c r="Z95">
        <v>10.72</v>
      </c>
      <c r="AA95">
        <v>-40</v>
      </c>
      <c r="AB95">
        <v>3.29</v>
      </c>
      <c r="AC95">
        <v>-20</v>
      </c>
    </row>
    <row r="96" spans="7:29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10.24</v>
      </c>
      <c r="M96" s="116">
        <v>3.29</v>
      </c>
      <c r="N96" s="115">
        <v>-59</v>
      </c>
      <c r="O96" s="88">
        <v>-3</v>
      </c>
      <c r="P96" s="88">
        <v>-20</v>
      </c>
      <c r="Q96" s="88">
        <v>-40</v>
      </c>
      <c r="R96" s="88">
        <v>0</v>
      </c>
      <c r="S96" s="116">
        <v>0</v>
      </c>
      <c r="U96" s="115">
        <v>-124</v>
      </c>
      <c r="V96" s="116">
        <v>13.53</v>
      </c>
      <c r="W96">
        <v>-59</v>
      </c>
      <c r="X96">
        <v>-3</v>
      </c>
      <c r="Y96">
        <v>-2</v>
      </c>
      <c r="Z96">
        <v>10.24</v>
      </c>
      <c r="AA96">
        <v>-40</v>
      </c>
      <c r="AB96">
        <v>3.29</v>
      </c>
      <c r="AC96">
        <v>-20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10.050000000000001</v>
      </c>
      <c r="M97" s="116">
        <v>3.38</v>
      </c>
      <c r="N97" s="115">
        <v>-46</v>
      </c>
      <c r="O97" s="88">
        <v>-15</v>
      </c>
      <c r="P97" s="88">
        <v>-20</v>
      </c>
      <c r="Q97" s="88">
        <v>-40</v>
      </c>
      <c r="R97" s="88">
        <v>0</v>
      </c>
      <c r="S97" s="116">
        <v>0</v>
      </c>
      <c r="U97" s="115">
        <v>-123</v>
      </c>
      <c r="V97" s="116">
        <v>13.43</v>
      </c>
      <c r="W97">
        <v>-46</v>
      </c>
      <c r="X97">
        <v>-15</v>
      </c>
      <c r="Y97">
        <v>-2</v>
      </c>
      <c r="Z97">
        <v>10.050000000000001</v>
      </c>
      <c r="AA97">
        <v>-40</v>
      </c>
      <c r="AB97">
        <v>3.38</v>
      </c>
      <c r="AC97">
        <v>-20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9.67</v>
      </c>
      <c r="M98" s="116">
        <v>3.09</v>
      </c>
      <c r="N98" s="115">
        <v>-59</v>
      </c>
      <c r="O98" s="88">
        <v>-15</v>
      </c>
      <c r="P98" s="88">
        <v>-20</v>
      </c>
      <c r="Q98" s="88">
        <v>-40</v>
      </c>
      <c r="R98" s="88">
        <v>0</v>
      </c>
      <c r="S98" s="116">
        <v>0</v>
      </c>
      <c r="U98" s="115">
        <v>-136</v>
      </c>
      <c r="V98" s="116">
        <v>12.76</v>
      </c>
      <c r="W98">
        <v>-59</v>
      </c>
      <c r="X98">
        <v>-15</v>
      </c>
      <c r="Y98">
        <v>-2</v>
      </c>
      <c r="Z98">
        <v>9.67</v>
      </c>
      <c r="AA98">
        <v>-40</v>
      </c>
      <c r="AB98">
        <v>3.09</v>
      </c>
      <c r="AC98">
        <v>-20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1.2075E-3</v>
      </c>
      <c r="I99" s="111">
        <f t="shared" ref="I99:BQ99" si="1">SUM(I3:I98)/4000</f>
        <v>8.5782500000000012E-2</v>
      </c>
      <c r="J99" s="111">
        <f t="shared" si="1"/>
        <v>7.7324999999999998E-3</v>
      </c>
      <c r="K99" s="111">
        <f t="shared" si="1"/>
        <v>0</v>
      </c>
      <c r="L99" s="111">
        <f t="shared" si="1"/>
        <v>0.29626999999999992</v>
      </c>
      <c r="M99" s="111">
        <f t="shared" si="1"/>
        <v>3.2130000000000027E-2</v>
      </c>
      <c r="N99" s="110">
        <f t="shared" si="1"/>
        <v>-3.9352499999999999</v>
      </c>
      <c r="O99" s="111">
        <f t="shared" si="1"/>
        <v>-0.26424999999999998</v>
      </c>
      <c r="P99" s="111">
        <f t="shared" si="1"/>
        <v>-0.81399999999999995</v>
      </c>
      <c r="Q99" s="111">
        <f t="shared" si="1"/>
        <v>-0.51249999999999996</v>
      </c>
      <c r="R99" s="111">
        <f t="shared" si="1"/>
        <v>0</v>
      </c>
      <c r="S99" s="112">
        <f t="shared" si="1"/>
        <v>0</v>
      </c>
      <c r="U99" s="110">
        <f t="shared" si="1"/>
        <v>-5.5419999999999998</v>
      </c>
      <c r="V99" s="112">
        <f t="shared" si="1"/>
        <v>0.42311249999999995</v>
      </c>
      <c r="W99">
        <f t="shared" si="1"/>
        <v>-3.9340424999999999</v>
      </c>
      <c r="X99">
        <f t="shared" si="1"/>
        <v>-0.17846749999999997</v>
      </c>
      <c r="Y99">
        <f t="shared" si="1"/>
        <v>-1.6E-2</v>
      </c>
      <c r="Z99">
        <f t="shared" si="1"/>
        <v>0.29626999999999992</v>
      </c>
      <c r="AA99">
        <f t="shared" si="1"/>
        <v>-0.51249999999999996</v>
      </c>
      <c r="AB99">
        <f t="shared" si="1"/>
        <v>3.2130000000000027E-2</v>
      </c>
      <c r="AC99">
        <f t="shared" si="1"/>
        <v>-0.80626750000000003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45050</v>
      </c>
      <c r="U2" s="115" t="s">
        <v>231</v>
      </c>
      <c r="V2" s="116" t="s">
        <v>230</v>
      </c>
      <c r="W2" s="30" t="s">
        <v>490</v>
      </c>
      <c r="X2" t="s">
        <v>488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1.35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1.35</v>
      </c>
      <c r="W18">
        <v>0</v>
      </c>
      <c r="X18">
        <v>1.35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0.28999999999999998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0.28999999999999998</v>
      </c>
      <c r="W20">
        <v>0</v>
      </c>
      <c r="X20">
        <v>0.28999999999999998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1.35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1.35</v>
      </c>
      <c r="W21">
        <v>0</v>
      </c>
      <c r="X21">
        <v>1.35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3.87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3.87</v>
      </c>
      <c r="W22">
        <v>0</v>
      </c>
      <c r="X22">
        <v>3.87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5.03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5.03</v>
      </c>
      <c r="W23">
        <v>0</v>
      </c>
      <c r="X23">
        <v>5.03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7.06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7.06</v>
      </c>
      <c r="W24">
        <v>0</v>
      </c>
      <c r="X24">
        <v>7.06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5.99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5.99</v>
      </c>
      <c r="W25">
        <v>0</v>
      </c>
      <c r="X25">
        <v>5.99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5.03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5.03</v>
      </c>
      <c r="W26">
        <v>0</v>
      </c>
      <c r="X26">
        <v>5.03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9.67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9.66</v>
      </c>
      <c r="W43">
        <v>9.67</v>
      </c>
      <c r="X43">
        <v>0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24.16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24.16</v>
      </c>
      <c r="W44">
        <v>24.16</v>
      </c>
      <c r="X44">
        <v>0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33.83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33.83</v>
      </c>
      <c r="W45">
        <v>33.83</v>
      </c>
      <c r="X45">
        <v>0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38.659999999999997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38.659999999999997</v>
      </c>
      <c r="W46">
        <v>38.659999999999997</v>
      </c>
      <c r="X46">
        <v>0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48.33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48.32</v>
      </c>
      <c r="W47">
        <v>48.33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48.33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48.32</v>
      </c>
      <c r="W48">
        <v>48.33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48.33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48.32</v>
      </c>
      <c r="W49">
        <v>48.33</v>
      </c>
      <c r="X49">
        <v>0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48.33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48.32</v>
      </c>
      <c r="W50">
        <v>48.33</v>
      </c>
      <c r="X50">
        <v>0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48.33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48.32</v>
      </c>
      <c r="W51">
        <v>48.33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48.33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48.32</v>
      </c>
      <c r="W52">
        <v>48.33</v>
      </c>
      <c r="X52">
        <v>0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48.33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48.32</v>
      </c>
      <c r="W53">
        <v>48.33</v>
      </c>
      <c r="X53">
        <v>0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48.33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48.32</v>
      </c>
      <c r="W54">
        <v>48.33</v>
      </c>
      <c r="X54">
        <v>0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48.33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48.32</v>
      </c>
      <c r="W55">
        <v>48.33</v>
      </c>
      <c r="X55">
        <v>0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48.33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48.32</v>
      </c>
      <c r="W56">
        <v>48.33</v>
      </c>
      <c r="X56">
        <v>0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48.33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48.32</v>
      </c>
      <c r="W57">
        <v>48.33</v>
      </c>
      <c r="X57">
        <v>0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48.33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48.32</v>
      </c>
      <c r="W58">
        <v>48.33</v>
      </c>
      <c r="X58">
        <v>0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53.16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53.16</v>
      </c>
      <c r="W59">
        <v>53.16</v>
      </c>
      <c r="X59">
        <v>0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53.16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53.16</v>
      </c>
      <c r="W60">
        <v>53.16</v>
      </c>
      <c r="X60">
        <v>0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48.33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48.32</v>
      </c>
      <c r="W61">
        <v>48.33</v>
      </c>
      <c r="X61">
        <v>0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48.33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48.32</v>
      </c>
      <c r="W62">
        <v>48.33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48.33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48.32</v>
      </c>
      <c r="W63">
        <v>48.33</v>
      </c>
      <c r="X63">
        <v>0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48.33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48.32</v>
      </c>
      <c r="W64">
        <v>48.33</v>
      </c>
      <c r="X64">
        <v>0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48.33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48.32</v>
      </c>
      <c r="W65">
        <v>48.33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48.33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48.32</v>
      </c>
      <c r="W66">
        <v>48.33</v>
      </c>
      <c r="X66">
        <v>0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48.33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48.32</v>
      </c>
      <c r="W67">
        <v>48.33</v>
      </c>
      <c r="X67">
        <v>0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48.33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48.32</v>
      </c>
      <c r="W68">
        <v>48.33</v>
      </c>
      <c r="X68">
        <v>0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48.33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48.32</v>
      </c>
      <c r="W69">
        <v>48.33</v>
      </c>
      <c r="X69">
        <v>0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38.659999999999997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38.659999999999997</v>
      </c>
      <c r="W70">
        <v>38.659999999999997</v>
      </c>
      <c r="X70">
        <v>0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38.659999999999997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38.659999999999997</v>
      </c>
      <c r="W71">
        <v>38.659999999999997</v>
      </c>
      <c r="X71">
        <v>0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29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29</v>
      </c>
      <c r="W72">
        <v>29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19.329999999999998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19.329999999999998</v>
      </c>
      <c r="W73">
        <v>19.329999999999998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19.329999999999998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19.329999999999998</v>
      </c>
      <c r="W74">
        <v>19.329999999999998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0.34313749999999993</v>
      </c>
      <c r="L99" s="111">
        <f t="shared" si="1"/>
        <v>0</v>
      </c>
      <c r="M99" s="111">
        <f t="shared" si="1"/>
        <v>7.4925E-3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0.35057499999999997</v>
      </c>
      <c r="W99">
        <f t="shared" si="1"/>
        <v>0.34313749999999993</v>
      </c>
      <c r="X99">
        <f t="shared" si="1"/>
        <v>7.4925E-3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45050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7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7">
      <c r="A3" t="s">
        <v>45</v>
      </c>
      <c r="D3">
        <f>TWEPL!P3</f>
        <v>10.847200000000001</v>
      </c>
      <c r="E3">
        <f>GT_NG!P3</f>
        <v>15.004302925989675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2.0000000000000004E-2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593.92869520499573</v>
      </c>
      <c r="P3" s="77">
        <v>86.98</v>
      </c>
      <c r="Q3" s="77">
        <v>17.400000000000002</v>
      </c>
      <c r="R3" s="80">
        <v>0</v>
      </c>
      <c r="S3" s="80">
        <v>0</v>
      </c>
      <c r="T3" s="78">
        <f>SUMPRODUCT(LTA!F3:AJ3,LTA!F$101:AJ$101,LTA!F$103:AJ$103)</f>
        <v>27.97</v>
      </c>
      <c r="U3" s="78">
        <f>SUMPRODUCT(LTA!F3:AJ3,LTA!F$102:AJ$102,LTA!F$103:AJ$103)</f>
        <v>29.029099000000002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456.28999999999996</v>
      </c>
      <c r="AB3" s="117">
        <f>-STOA!N3</f>
        <v>0</v>
      </c>
      <c r="AC3">
        <f>SUMIF(B3:AB3,"&gt;0")*$AC$2-SUMIF(B3:AB3,"&lt;0")*($AC$2/(1-$AC$2))+SUMIF(AI3:AR3,"&gt;0")*$AC$2-SUMIF(AI3:AR3,"&lt;0")*($AC$2/(1-$AC$2))</f>
        <v>12.71862408432491</v>
      </c>
      <c r="AD3">
        <f>SUM(B3:AB3,AI3:AR3)-AC3</f>
        <v>1018.7506730466606</v>
      </c>
      <c r="AE3">
        <f>'IDT-1'!B3</f>
        <v>0</v>
      </c>
      <c r="AF3" s="26"/>
      <c r="AG3">
        <f>SUM(AD3:AF3)+AT3</f>
        <v>1018.7506730466606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-206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15.004302925989675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2.0000000000000004E-2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589.95745433208469</v>
      </c>
      <c r="P4" s="77">
        <v>77.320000000000007</v>
      </c>
      <c r="Q4" s="77">
        <v>17.400000000000002</v>
      </c>
      <c r="R4" s="80">
        <v>0</v>
      </c>
      <c r="S4" s="80">
        <v>0</v>
      </c>
      <c r="T4" s="78">
        <f>SUMPRODUCT(LTA!F4:AJ4,LTA!F$101:AJ$101,LTA!F$103:AJ$103)</f>
        <v>27.12</v>
      </c>
      <c r="U4" s="78">
        <f>SUMPRODUCT(LTA!F4:AJ4,LTA!F$102:AJ$102,LTA!F$103:AJ$103)</f>
        <v>29.089099000000001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456.28999999999996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12.671620312343048</v>
      </c>
      <c r="AD4">
        <f t="shared" ref="AD4:AD67" si="1">SUM(B4:AB4,AI4:AR4)-AC4</f>
        <v>995.37643594573137</v>
      </c>
      <c r="AE4">
        <f>'IDT-1'!B4</f>
        <v>0</v>
      </c>
      <c r="AF4" s="26"/>
      <c r="AG4">
        <f t="shared" ref="AG4:AG67" si="2">SUM(AD4:AF4)+AT4</f>
        <v>995.37643594573137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-215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15.004302925989675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2.0000000000000004E-2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616.89214656007266</v>
      </c>
      <c r="P5" s="77">
        <v>67.649999999999991</v>
      </c>
      <c r="Q5" s="77">
        <v>17.400000000000002</v>
      </c>
      <c r="R5" s="80">
        <v>0</v>
      </c>
      <c r="S5" s="80">
        <v>0</v>
      </c>
      <c r="T5" s="78">
        <f>SUMPRODUCT(LTA!F5:AJ5,LTA!F$101:AJ$101,LTA!F$103:AJ$103)</f>
        <v>26.459999999999997</v>
      </c>
      <c r="U5" s="78">
        <f>SUMPRODUCT(LTA!F5:AJ5,LTA!F$102:AJ$102,LTA!F$103:AJ$103)</f>
        <v>28.969099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456.28999999999996</v>
      </c>
      <c r="AB5" s="117">
        <f>-STOA!N5</f>
        <v>0</v>
      </c>
      <c r="AC5">
        <f t="shared" si="0"/>
        <v>12.940979389260077</v>
      </c>
      <c r="AD5">
        <f t="shared" si="1"/>
        <v>997.59176909680218</v>
      </c>
      <c r="AE5">
        <f>'IDT-1'!B5</f>
        <v>0</v>
      </c>
      <c r="AF5" s="26"/>
      <c r="AG5">
        <f t="shared" si="2"/>
        <v>997.59176909680218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-229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15.004302925989675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2.0000000000000004E-2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593.90219524397457</v>
      </c>
      <c r="P6" s="77">
        <v>57.99</v>
      </c>
      <c r="Q6" s="77">
        <v>17.400000000000002</v>
      </c>
      <c r="R6" s="80">
        <v>0</v>
      </c>
      <c r="S6" s="80">
        <v>0</v>
      </c>
      <c r="T6" s="78">
        <f>SUMPRODUCT(LTA!F6:AJ6,LTA!F$101:AJ$101,LTA!F$103:AJ$103)</f>
        <v>24.86</v>
      </c>
      <c r="U6" s="78">
        <f>SUMPRODUCT(LTA!F6:AJ6,LTA!F$102:AJ$102,LTA!F$103:AJ$103)</f>
        <v>28.819099000000001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456.28999999999996</v>
      </c>
      <c r="AB6" s="117">
        <f>-STOA!N6</f>
        <v>0</v>
      </c>
      <c r="AC6">
        <f t="shared" si="0"/>
        <v>12.451819139712313</v>
      </c>
      <c r="AD6">
        <f t="shared" si="1"/>
        <v>984.68097803025194</v>
      </c>
      <c r="AE6">
        <f>'IDT-1'!B6</f>
        <v>0</v>
      </c>
      <c r="AF6" s="26"/>
      <c r="AG6">
        <f t="shared" si="2"/>
        <v>984.68097803025194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-208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15.004302925989675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2.0000000000000004E-2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590.92208732687823</v>
      </c>
      <c r="P7" s="77">
        <v>57.99</v>
      </c>
      <c r="Q7" s="77">
        <v>17.399999999999999</v>
      </c>
      <c r="R7" s="80">
        <v>0</v>
      </c>
      <c r="S7" s="80">
        <v>0</v>
      </c>
      <c r="T7" s="78">
        <f>SUMPRODUCT(LTA!F7:AJ7,LTA!F$101:AJ$101,LTA!F$103:AJ$103)</f>
        <v>26.959999999999997</v>
      </c>
      <c r="U7" s="78">
        <f>SUMPRODUCT(LTA!F7:AJ7,LTA!F$102:AJ$102,LTA!F$103:AJ$103)</f>
        <v>28.979099000000001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456.28999999999996</v>
      </c>
      <c r="AB7" s="117">
        <f>-STOA!N7</f>
        <v>0</v>
      </c>
      <c r="AC7">
        <f t="shared" si="0"/>
        <v>12.827241673496264</v>
      </c>
      <c r="AD7">
        <f t="shared" si="1"/>
        <v>940.5854475793717</v>
      </c>
      <c r="AE7">
        <f>'IDT-1'!B7</f>
        <v>0</v>
      </c>
      <c r="AF7" s="26"/>
      <c r="AG7">
        <f t="shared" si="2"/>
        <v>940.5854475793717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-251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15.004302925989675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2.0000000000000004E-2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589.75044770187833</v>
      </c>
      <c r="P8" s="77">
        <v>57.99</v>
      </c>
      <c r="Q8" s="77">
        <v>17.399999999999999</v>
      </c>
      <c r="R8" s="80">
        <v>0</v>
      </c>
      <c r="S8" s="80">
        <v>0</v>
      </c>
      <c r="T8" s="78">
        <f>SUMPRODUCT(LTA!F8:AJ8,LTA!F$101:AJ$101,LTA!F$103:AJ$103)</f>
        <v>23.61</v>
      </c>
      <c r="U8" s="78">
        <f>SUMPRODUCT(LTA!F8:AJ8,LTA!F$102:AJ$102,LTA!F$103:AJ$103)</f>
        <v>28.649099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456.28999999999996</v>
      </c>
      <c r="AB8" s="117">
        <f>-STOA!N8</f>
        <v>0</v>
      </c>
      <c r="AC8">
        <f t="shared" si="0"/>
        <v>12.837816009929435</v>
      </c>
      <c r="AD8">
        <f t="shared" si="1"/>
        <v>929.7232336179386</v>
      </c>
      <c r="AE8">
        <f>'IDT-1'!B8</f>
        <v>0</v>
      </c>
      <c r="AF8" s="26"/>
      <c r="AG8">
        <f t="shared" si="2"/>
        <v>929.7232336179386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-257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10.847200000000001</v>
      </c>
      <c r="E9">
        <f>GT_NG!P9</f>
        <v>15.004302925989675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2.0000000000000004E-2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580.96981607229498</v>
      </c>
      <c r="P9" s="77">
        <v>57.99</v>
      </c>
      <c r="Q9" s="77">
        <v>17.399999999999999</v>
      </c>
      <c r="R9" s="80">
        <v>0</v>
      </c>
      <c r="S9" s="80">
        <v>0</v>
      </c>
      <c r="T9" s="78">
        <f>SUMPRODUCT(LTA!F9:AJ9,LTA!F$101:AJ$101,LTA!F$103:AJ$103)</f>
        <v>22.6</v>
      </c>
      <c r="U9" s="78">
        <f>SUMPRODUCT(LTA!F9:AJ9,LTA!F$102:AJ$102,LTA!F$103:AJ$103)</f>
        <v>28.909524000000001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456.28999999999996</v>
      </c>
      <c r="AB9" s="117">
        <f>-STOA!N9</f>
        <v>0</v>
      </c>
      <c r="AC9">
        <f t="shared" si="0"/>
        <v>12.824975211766667</v>
      </c>
      <c r="AD9">
        <f t="shared" si="1"/>
        <v>912.20586778651807</v>
      </c>
      <c r="AE9">
        <f>'IDT-1'!B9</f>
        <v>0</v>
      </c>
      <c r="AF9" s="26"/>
      <c r="AG9">
        <f t="shared" si="2"/>
        <v>912.20586778651807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-265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10.847200000000001</v>
      </c>
      <c r="E10">
        <f>GT_NG!P10</f>
        <v>15.004302925989675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2.0000000000000004E-2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572.17712572743187</v>
      </c>
      <c r="P10" s="77">
        <v>57.99</v>
      </c>
      <c r="Q10" s="77">
        <v>17.399999999999999</v>
      </c>
      <c r="R10" s="80">
        <v>0</v>
      </c>
      <c r="S10" s="80">
        <v>0</v>
      </c>
      <c r="T10" s="78">
        <f>SUMPRODUCT(LTA!F10:AJ10,LTA!F$101:AJ$101,LTA!F$103:AJ$103)</f>
        <v>22.590000000000003</v>
      </c>
      <c r="U10" s="78">
        <f>SUMPRODUCT(LTA!F10:AJ10,LTA!F$102:AJ$102,LTA!F$103:AJ$103)</f>
        <v>42.278162000000002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456.28999999999996</v>
      </c>
      <c r="AB10" s="117">
        <f>-STOA!N10</f>
        <v>0</v>
      </c>
      <c r="AC10">
        <f t="shared" si="0"/>
        <v>12.900668061220651</v>
      </c>
      <c r="AD10">
        <f t="shared" si="1"/>
        <v>912.69612259220082</v>
      </c>
      <c r="AE10">
        <f>'IDT-1'!B10</f>
        <v>0</v>
      </c>
      <c r="AF10" s="26"/>
      <c r="AG10">
        <f t="shared" si="2"/>
        <v>912.69612259220082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-269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10.847200000000001</v>
      </c>
      <c r="E11">
        <f>GT_NG!P11</f>
        <v>15.004302925989675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2.0000000000000004E-2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557.42537058213179</v>
      </c>
      <c r="P11" s="77">
        <v>57.99</v>
      </c>
      <c r="Q11" s="77">
        <v>17.399999999999999</v>
      </c>
      <c r="R11" s="80">
        <v>0</v>
      </c>
      <c r="S11" s="80">
        <v>0</v>
      </c>
      <c r="T11" s="78">
        <f>SUMPRODUCT(LTA!F11:AJ11,LTA!F$101:AJ$101,LTA!F$103:AJ$103)</f>
        <v>31.71</v>
      </c>
      <c r="U11" s="78">
        <f>SUMPRODUCT(LTA!F11:AJ11,LTA!F$102:AJ$102,LTA!F$103:AJ$103)</f>
        <v>41.535437999999999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456.28999999999996</v>
      </c>
      <c r="AB11" s="117">
        <f>-STOA!N11</f>
        <v>0</v>
      </c>
      <c r="AC11">
        <f t="shared" si="0"/>
        <v>12.720278859431275</v>
      </c>
      <c r="AD11">
        <f t="shared" si="1"/>
        <v>920.50203264869026</v>
      </c>
      <c r="AE11">
        <f>'IDT-1'!B11</f>
        <v>0</v>
      </c>
      <c r="AF11" s="26"/>
      <c r="AG11">
        <f t="shared" si="2"/>
        <v>920.50203264869026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-255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10.847200000000001</v>
      </c>
      <c r="E12">
        <f>GT_NG!P12</f>
        <v>15.004302925989675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2.0000000000000004E-2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542.6821157290218</v>
      </c>
      <c r="P12" s="77">
        <v>57.99</v>
      </c>
      <c r="Q12" s="77">
        <v>17.399999999999999</v>
      </c>
      <c r="R12" s="80">
        <v>0</v>
      </c>
      <c r="S12" s="80">
        <v>0</v>
      </c>
      <c r="T12" s="78">
        <f>SUMPRODUCT(LTA!F12:AJ12,LTA!F$101:AJ$101,LTA!F$103:AJ$103)</f>
        <v>31.88</v>
      </c>
      <c r="U12" s="78">
        <f>SUMPRODUCT(LTA!F12:AJ12,LTA!F$102:AJ$102,LTA!F$103:AJ$103)</f>
        <v>40.294756999999997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456.28999999999996</v>
      </c>
      <c r="AB12" s="117">
        <f>-STOA!N12</f>
        <v>0</v>
      </c>
      <c r="AC12">
        <f t="shared" si="0"/>
        <v>12.527847458790735</v>
      </c>
      <c r="AD12">
        <f t="shared" si="1"/>
        <v>910.88052819622078</v>
      </c>
      <c r="AE12">
        <f>'IDT-1'!B12</f>
        <v>0</v>
      </c>
      <c r="AF12" s="26"/>
      <c r="AG12">
        <f t="shared" si="2"/>
        <v>910.88052819622078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-249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10.847200000000001</v>
      </c>
      <c r="E13">
        <f>GT_NG!P13</f>
        <v>15.004302925989675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2.0000000000000004E-2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527.02539715710157</v>
      </c>
      <c r="P13" s="77">
        <v>57.99</v>
      </c>
      <c r="Q13" s="77">
        <v>17.399999999999999</v>
      </c>
      <c r="R13" s="80">
        <v>0</v>
      </c>
      <c r="S13" s="80">
        <v>0</v>
      </c>
      <c r="T13" s="78">
        <f>SUMPRODUCT(LTA!F13:AJ13,LTA!F$101:AJ$101,LTA!F$103:AJ$103)</f>
        <v>31.66</v>
      </c>
      <c r="U13" s="78">
        <f>SUMPRODUCT(LTA!F13:AJ13,LTA!F$102:AJ$102,LTA!F$103:AJ$103)</f>
        <v>39.094756999999994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456.28999999999996</v>
      </c>
      <c r="AB13" s="117">
        <f>-STOA!N13</f>
        <v>0</v>
      </c>
      <c r="AC13">
        <f t="shared" si="0"/>
        <v>12.288791060135884</v>
      </c>
      <c r="AD13">
        <f t="shared" si="1"/>
        <v>904.04286602295531</v>
      </c>
      <c r="AE13">
        <f>'IDT-1'!B13</f>
        <v>0</v>
      </c>
      <c r="AF13" s="26"/>
      <c r="AG13">
        <f t="shared" si="2"/>
        <v>904.04286602295531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-239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10.847200000000001</v>
      </c>
      <c r="E14">
        <f>GT_NG!P14</f>
        <v>15.004302925989675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2.0000000000000004E-2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527.02539715710157</v>
      </c>
      <c r="P14" s="77">
        <v>57.99</v>
      </c>
      <c r="Q14" s="77">
        <v>17.399999999999999</v>
      </c>
      <c r="R14" s="80">
        <v>0</v>
      </c>
      <c r="S14" s="80">
        <v>0</v>
      </c>
      <c r="T14" s="78">
        <f>SUMPRODUCT(LTA!F14:AJ14,LTA!F$101:AJ$101,LTA!F$103:AJ$103)</f>
        <v>31.689999999999998</v>
      </c>
      <c r="U14" s="78">
        <f>SUMPRODUCT(LTA!F14:AJ14,LTA!F$102:AJ$102,LTA!F$103:AJ$103)</f>
        <v>37.667777999999998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456.28999999999996</v>
      </c>
      <c r="AB14" s="117">
        <f>-STOA!N14</f>
        <v>0</v>
      </c>
      <c r="AC14">
        <f t="shared" si="0"/>
        <v>12.329766410069057</v>
      </c>
      <c r="AD14">
        <f t="shared" si="1"/>
        <v>896.60491167302223</v>
      </c>
      <c r="AE14">
        <f>'IDT-1'!B14</f>
        <v>0</v>
      </c>
      <c r="AF14" s="26"/>
      <c r="AG14">
        <f t="shared" si="2"/>
        <v>896.60491167302223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-245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10.847200000000001</v>
      </c>
      <c r="E15">
        <f>GT_NG!P15</f>
        <v>15.004302925989675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2.0000000000000004E-2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518.85044247770145</v>
      </c>
      <c r="P15" s="77">
        <v>57.99</v>
      </c>
      <c r="Q15" s="77">
        <v>17.399999999999999</v>
      </c>
      <c r="R15" s="80">
        <v>0</v>
      </c>
      <c r="S15" s="80">
        <v>0</v>
      </c>
      <c r="T15" s="78">
        <f>SUMPRODUCT(LTA!F15:AJ15,LTA!F$101:AJ$101,LTA!F$103:AJ$103)</f>
        <v>30.21</v>
      </c>
      <c r="U15" s="78">
        <f>SUMPRODUCT(LTA!F15:AJ15,LTA!F$102:AJ$102,LTA!F$103:AJ$103)</f>
        <v>36.750799000000001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456.28999999999996</v>
      </c>
      <c r="AB15" s="117">
        <f>-STOA!N15</f>
        <v>0</v>
      </c>
      <c r="AC15">
        <f t="shared" si="0"/>
        <v>12.183464628557163</v>
      </c>
      <c r="AD15">
        <f t="shared" si="1"/>
        <v>892.17927977513386</v>
      </c>
      <c r="AE15">
        <f>'IDT-1'!B15</f>
        <v>0</v>
      </c>
      <c r="AF15" s="26"/>
      <c r="AG15">
        <f t="shared" si="2"/>
        <v>892.17927977513386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-239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10.847200000000001</v>
      </c>
      <c r="E16">
        <f>GT_NG!P16</f>
        <v>15.004302925989675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2.0000000000000004E-2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518.85044247770145</v>
      </c>
      <c r="P16" s="77">
        <v>57.99</v>
      </c>
      <c r="Q16" s="77">
        <v>17.399999999999999</v>
      </c>
      <c r="R16" s="80">
        <v>0</v>
      </c>
      <c r="S16" s="80">
        <v>0</v>
      </c>
      <c r="T16" s="78">
        <f>SUMPRODUCT(LTA!F16:AJ16,LTA!F$101:AJ$101,LTA!F$103:AJ$103)</f>
        <v>28.610000000000003</v>
      </c>
      <c r="U16" s="78">
        <f>SUMPRODUCT(LTA!F16:AJ16,LTA!F$102:AJ$102,LTA!F$103:AJ$103)</f>
        <v>34.118203000000001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456.28999999999996</v>
      </c>
      <c r="AB16" s="117">
        <f>-STOA!N16</f>
        <v>0</v>
      </c>
      <c r="AC16">
        <f t="shared" si="0"/>
        <v>12.17285216632375</v>
      </c>
      <c r="AD16">
        <f t="shared" si="1"/>
        <v>884.95729623736747</v>
      </c>
      <c r="AE16">
        <f>'IDT-1'!B16</f>
        <v>0</v>
      </c>
      <c r="AF16" s="26"/>
      <c r="AG16">
        <f t="shared" si="2"/>
        <v>884.95729623736747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-242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10.847200000000001</v>
      </c>
      <c r="E17">
        <f>GT_NG!P17</f>
        <v>15.004302925989675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2.0000000000000004E-2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518.85044247770145</v>
      </c>
      <c r="P17" s="77">
        <v>57.99</v>
      </c>
      <c r="Q17" s="77">
        <v>17.399999999999999</v>
      </c>
      <c r="R17" s="80">
        <v>0</v>
      </c>
      <c r="S17" s="80">
        <v>0</v>
      </c>
      <c r="T17" s="78">
        <f>SUMPRODUCT(LTA!F17:AJ17,LTA!F$101:AJ$101,LTA!F$103:AJ$103)</f>
        <v>21.189999999999998</v>
      </c>
      <c r="U17" s="78">
        <f>SUMPRODUCT(LTA!F17:AJ17,LTA!F$102:AJ$102,LTA!F$103:AJ$103)</f>
        <v>29.818203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456.28999999999996</v>
      </c>
      <c r="AB17" s="117">
        <f>-STOA!N17</f>
        <v>0</v>
      </c>
      <c r="AC17">
        <f t="shared" si="0"/>
        <v>12.069716166323751</v>
      </c>
      <c r="AD17">
        <f t="shared" si="1"/>
        <v>873.34043223736751</v>
      </c>
      <c r="AE17">
        <f>'IDT-1'!B17</f>
        <v>0</v>
      </c>
      <c r="AF17" s="26"/>
      <c r="AG17">
        <f t="shared" si="2"/>
        <v>873.34043223736751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-242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10.847200000000001</v>
      </c>
      <c r="E18">
        <f>GT_NG!P18</f>
        <v>15.004302925989675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2.0000000000000004E-2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523.45111461147951</v>
      </c>
      <c r="P18" s="77">
        <v>57.99</v>
      </c>
      <c r="Q18" s="77">
        <v>17.399999999999999</v>
      </c>
      <c r="R18" s="80">
        <v>0</v>
      </c>
      <c r="S18" s="80">
        <v>0</v>
      </c>
      <c r="T18" s="78">
        <f>SUMPRODUCT(LTA!F18:AJ18,LTA!F$101:AJ$101,LTA!F$103:AJ$103)</f>
        <v>21.62</v>
      </c>
      <c r="U18" s="78">
        <f>SUMPRODUCT(LTA!F18:AJ18,LTA!F$102:AJ$102,LTA!F$103:AJ$103)</f>
        <v>29.648202999999999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456.28999999999996</v>
      </c>
      <c r="AB18" s="117">
        <f>-STOA!N18</f>
        <v>0</v>
      </c>
      <c r="AC18">
        <f t="shared" si="0"/>
        <v>12.174636973756364</v>
      </c>
      <c r="AD18">
        <f t="shared" si="1"/>
        <v>871.09618356371288</v>
      </c>
      <c r="AE18">
        <f>'IDT-1'!B18</f>
        <v>0</v>
      </c>
      <c r="AF18" s="26"/>
      <c r="AG18">
        <f t="shared" si="2"/>
        <v>871.09618356371288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-249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10.847200000000001</v>
      </c>
      <c r="E19">
        <f>GT_NG!P19</f>
        <v>15.004302925989675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2.0000000000000004E-2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531.67134108335824</v>
      </c>
      <c r="P19" s="77">
        <v>57.99</v>
      </c>
      <c r="Q19" s="77">
        <v>17.399999999999999</v>
      </c>
      <c r="R19" s="80">
        <v>0</v>
      </c>
      <c r="S19" s="80">
        <v>0</v>
      </c>
      <c r="T19" s="78">
        <f>SUMPRODUCT(LTA!F19:AJ19,LTA!F$101:AJ$101,LTA!F$103:AJ$103)</f>
        <v>21.880000000000003</v>
      </c>
      <c r="U19" s="78">
        <f>SUMPRODUCT(LTA!F19:AJ19,LTA!F$102:AJ$102,LTA!F$103:AJ$103)</f>
        <v>29.538202999999999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456.28999999999996</v>
      </c>
      <c r="AB19" s="117">
        <f>-STOA!N19</f>
        <v>0</v>
      </c>
      <c r="AC19">
        <f t="shared" si="0"/>
        <v>12.257173094231092</v>
      </c>
      <c r="AD19">
        <f t="shared" si="1"/>
        <v>878.38387391511674</v>
      </c>
      <c r="AE19">
        <f>'IDT-1'!B19</f>
        <v>0</v>
      </c>
      <c r="AF19" s="26"/>
      <c r="AG19">
        <f t="shared" si="2"/>
        <v>878.38387391511674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-250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10.847200000000001</v>
      </c>
      <c r="E20">
        <f>GT_NG!P20</f>
        <v>15.004302925989675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2.0000000000000004E-2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531.67134108335824</v>
      </c>
      <c r="P20" s="77">
        <v>57.99</v>
      </c>
      <c r="Q20" s="77">
        <v>17.399999999999999</v>
      </c>
      <c r="R20" s="80">
        <v>0</v>
      </c>
      <c r="S20" s="80">
        <v>0</v>
      </c>
      <c r="T20" s="78">
        <f>SUMPRODUCT(LTA!F20:AJ20,LTA!F$101:AJ$101,LTA!F$103:AJ$103)</f>
        <v>20.71</v>
      </c>
      <c r="U20" s="78">
        <f>SUMPRODUCT(LTA!F20:AJ20,LTA!F$102:AJ$102,LTA!F$103:AJ$103)</f>
        <v>29.666841000000002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456.28999999999996</v>
      </c>
      <c r="AB20" s="117">
        <f>-STOA!N20</f>
        <v>0</v>
      </c>
      <c r="AC20">
        <f t="shared" si="0"/>
        <v>12.150349705886944</v>
      </c>
      <c r="AD20">
        <f t="shared" si="1"/>
        <v>888.449335303461</v>
      </c>
      <c r="AE20">
        <f>'IDT-1'!B20</f>
        <v>0</v>
      </c>
      <c r="AF20" s="26"/>
      <c r="AG20">
        <f t="shared" si="2"/>
        <v>888.449335303461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-239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10.847200000000001</v>
      </c>
      <c r="E21">
        <f>GT_NG!P21</f>
        <v>15.004302925989675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2.0000000000000004E-2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532.56077953094245</v>
      </c>
      <c r="P21" s="77">
        <v>57.99</v>
      </c>
      <c r="Q21" s="77">
        <v>17.399999999999999</v>
      </c>
      <c r="R21" s="80">
        <v>0</v>
      </c>
      <c r="S21" s="80">
        <v>0</v>
      </c>
      <c r="T21" s="78">
        <f>SUMPRODUCT(LTA!F21:AJ21,LTA!F$101:AJ$101,LTA!F$103:AJ$103)</f>
        <v>20.41</v>
      </c>
      <c r="U21" s="78">
        <f>SUMPRODUCT(LTA!F21:AJ21,LTA!F$102:AJ$102,LTA!F$103:AJ$103)</f>
        <v>29.815478999999996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456.28999999999996</v>
      </c>
      <c r="AB21" s="117">
        <f>-STOA!N21</f>
        <v>0</v>
      </c>
      <c r="AC21">
        <f t="shared" si="0"/>
        <v>11.775085295171285</v>
      </c>
      <c r="AD21">
        <f t="shared" si="1"/>
        <v>932.56267616176092</v>
      </c>
      <c r="AE21">
        <f>'IDT-1'!B21</f>
        <v>0</v>
      </c>
      <c r="AF21" s="26"/>
      <c r="AG21">
        <f t="shared" si="2"/>
        <v>932.56267616176092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-196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10.847200000000001</v>
      </c>
      <c r="E22">
        <f>GT_NG!P22</f>
        <v>15.004302925989675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2.0000000000000004E-2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532.55036526778463</v>
      </c>
      <c r="P22" s="77">
        <v>57.99</v>
      </c>
      <c r="Q22" s="77">
        <v>17.399999999999999</v>
      </c>
      <c r="R22" s="80">
        <v>0</v>
      </c>
      <c r="S22" s="80">
        <v>0</v>
      </c>
      <c r="T22" s="78">
        <f>SUMPRODUCT(LTA!F22:AJ22,LTA!F$101:AJ$101,LTA!F$103:AJ$103)</f>
        <v>16.16</v>
      </c>
      <c r="U22" s="78">
        <f>SUMPRODUCT(LTA!F22:AJ22,LTA!F$102:AJ$102,LTA!F$103:AJ$103)</f>
        <v>29.919734000000002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456.28999999999996</v>
      </c>
      <c r="AB22" s="117">
        <f>-STOA!N22</f>
        <v>0</v>
      </c>
      <c r="AC22">
        <f t="shared" si="0"/>
        <v>11.605339180822568</v>
      </c>
      <c r="AD22">
        <f t="shared" si="1"/>
        <v>943.57626301295181</v>
      </c>
      <c r="AE22">
        <f>'IDT-1'!B22</f>
        <v>0</v>
      </c>
      <c r="AF22" s="26"/>
      <c r="AG22">
        <f t="shared" si="2"/>
        <v>943.57626301295181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-181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10.847200000000001</v>
      </c>
      <c r="E23">
        <f>GT_NG!P23</f>
        <v>15.004302925989675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2.0000000000000004E-2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523.24121181203577</v>
      </c>
      <c r="P23" s="77">
        <v>57.99</v>
      </c>
      <c r="Q23" s="77">
        <v>17.399999999999999</v>
      </c>
      <c r="R23" s="80">
        <v>0</v>
      </c>
      <c r="S23" s="80">
        <v>0</v>
      </c>
      <c r="T23" s="78">
        <f>SUMPRODUCT(LTA!F23:AJ23,LTA!F$101:AJ$101,LTA!F$103:AJ$103)</f>
        <v>16.009999999999998</v>
      </c>
      <c r="U23" s="78">
        <f>SUMPRODUCT(LTA!F23:AJ23,LTA!F$102:AJ$102,LTA!F$103:AJ$103)</f>
        <v>30.002755000000001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456.28999999999996</v>
      </c>
      <c r="AB23" s="117">
        <f>-STOA!N23</f>
        <v>0</v>
      </c>
      <c r="AC23">
        <f t="shared" si="0"/>
        <v>11.07892283910221</v>
      </c>
      <c r="AD23">
        <f t="shared" si="1"/>
        <v>984.72654689892306</v>
      </c>
      <c r="AE23">
        <f>'IDT-1'!B23</f>
        <v>0</v>
      </c>
      <c r="AF23" s="26"/>
      <c r="AG23">
        <f t="shared" si="2"/>
        <v>984.72654689892306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-131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10.847200000000001</v>
      </c>
      <c r="E24">
        <f>GT_NG!P24</f>
        <v>15.004302925989675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2.0000000000000004E-2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556.50225986849591</v>
      </c>
      <c r="P24" s="77">
        <v>77.320000000000007</v>
      </c>
      <c r="Q24" s="77">
        <v>17.399999999999999</v>
      </c>
      <c r="R24" s="80">
        <v>0</v>
      </c>
      <c r="S24" s="80">
        <v>0</v>
      </c>
      <c r="T24" s="78">
        <f>SUMPRODUCT(LTA!F24:AJ24,LTA!F$101:AJ$101,LTA!F$103:AJ$103)</f>
        <v>16</v>
      </c>
      <c r="U24" s="78">
        <f>SUMPRODUCT(LTA!F24:AJ24,LTA!F$102:AJ$102,LTA!F$103:AJ$103)</f>
        <v>30.087010000000003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456.28999999999996</v>
      </c>
      <c r="AB24" s="117">
        <f>-STOA!N24</f>
        <v>0</v>
      </c>
      <c r="AC24">
        <f t="shared" si="0"/>
        <v>11.657793163787598</v>
      </c>
      <c r="AD24">
        <f t="shared" si="1"/>
        <v>1023.812979630698</v>
      </c>
      <c r="AE24">
        <f>'IDT-1'!B24</f>
        <v>0</v>
      </c>
      <c r="AF24" s="26"/>
      <c r="AG24">
        <f t="shared" si="2"/>
        <v>1023.812979630698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-144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10.847200000000001</v>
      </c>
      <c r="E25">
        <f>GT_NG!P25</f>
        <v>15.004302925989675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2.0000000000000004E-2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569.07371056077977</v>
      </c>
      <c r="P25" s="77">
        <v>106.31</v>
      </c>
      <c r="Q25" s="77">
        <v>17.399999999999999</v>
      </c>
      <c r="R25" s="80">
        <v>0</v>
      </c>
      <c r="S25" s="80">
        <v>0</v>
      </c>
      <c r="T25" s="78">
        <f>SUMPRODUCT(LTA!F25:AJ25,LTA!F$101:AJ$101,LTA!F$103:AJ$103)</f>
        <v>16.560000000000002</v>
      </c>
      <c r="U25" s="78">
        <f>SUMPRODUCT(LTA!F25:AJ25,LTA!F$102:AJ$102,LTA!F$103:AJ$103)</f>
        <v>30.050031000000001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456.28999999999996</v>
      </c>
      <c r="AB25" s="117">
        <f>-STOA!N25</f>
        <v>0</v>
      </c>
      <c r="AC25">
        <f t="shared" si="0"/>
        <v>11.823939581669205</v>
      </c>
      <c r="AD25">
        <f t="shared" si="1"/>
        <v>1088.7313049051002</v>
      </c>
      <c r="AE25">
        <f>'IDT-1'!B25</f>
        <v>0</v>
      </c>
      <c r="AF25" s="26"/>
      <c r="AG25">
        <f t="shared" si="2"/>
        <v>1088.7313049051002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-121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10.847200000000001</v>
      </c>
      <c r="E26">
        <f>GT_NG!P26</f>
        <v>15.004302925989675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2.0000000000000004E-2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601.34096970366272</v>
      </c>
      <c r="P26" s="77">
        <v>118.14000000000001</v>
      </c>
      <c r="Q26" s="77">
        <v>17.399999999999999</v>
      </c>
      <c r="R26" s="80">
        <v>0</v>
      </c>
      <c r="S26" s="80">
        <v>0</v>
      </c>
      <c r="T26" s="78">
        <f>SUMPRODUCT(LTA!F26:AJ26,LTA!F$101:AJ$101,LTA!F$103:AJ$103)</f>
        <v>16.310000000000002</v>
      </c>
      <c r="U26" s="78">
        <f>SUMPRODUCT(LTA!F26:AJ26,LTA!F$102:AJ$102,LTA!F$103:AJ$103)</f>
        <v>30.054286000000001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456.28999999999996</v>
      </c>
      <c r="AB26" s="117">
        <f>-STOA!N26</f>
        <v>0</v>
      </c>
      <c r="AC26">
        <f t="shared" si="0"/>
        <v>12.121051630904622</v>
      </c>
      <c r="AD26">
        <f t="shared" si="1"/>
        <v>1142.2857069987476</v>
      </c>
      <c r="AE26">
        <f>'IDT-1'!B26</f>
        <v>0</v>
      </c>
      <c r="AF26" s="26"/>
      <c r="AG26">
        <f t="shared" si="2"/>
        <v>1142.2857069987476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-111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10.847200000000001</v>
      </c>
      <c r="E27">
        <f>GT_NG!P27</f>
        <v>15.004302925989675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2.0000000000000004E-2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623.75082026397388</v>
      </c>
      <c r="P27" s="77">
        <v>118.14000000000001</v>
      </c>
      <c r="Q27" s="77">
        <v>27.569999999999997</v>
      </c>
      <c r="R27" s="80">
        <v>0.99999999999999978</v>
      </c>
      <c r="S27" s="80">
        <v>0</v>
      </c>
      <c r="T27" s="78">
        <f>SUMPRODUCT(LTA!F27:AJ27,LTA!F$101:AJ$101,LTA!F$103:AJ$103)</f>
        <v>16.740000000000002</v>
      </c>
      <c r="U27" s="78">
        <f>SUMPRODUCT(LTA!F27:AJ27,LTA!F$102:AJ$102,LTA!F$103:AJ$103)</f>
        <v>27.101689999999998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456.28999999999996</v>
      </c>
      <c r="AB27" s="117">
        <f>-STOA!N27</f>
        <v>0</v>
      </c>
      <c r="AC27">
        <f t="shared" si="0"/>
        <v>12.101377262802915</v>
      </c>
      <c r="AD27">
        <f t="shared" si="1"/>
        <v>1206.3626359271607</v>
      </c>
      <c r="AE27">
        <f>'IDT-1'!B27</f>
        <v>0</v>
      </c>
      <c r="AF27" s="26"/>
      <c r="AG27">
        <f t="shared" si="2"/>
        <v>1206.3626359271607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-78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10.847200000000001</v>
      </c>
      <c r="E28">
        <f>GT_NG!P28</f>
        <v>15.004302925989675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2.0000000000000004E-2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632.05279183238292</v>
      </c>
      <c r="P28" s="77">
        <v>118.14000000000001</v>
      </c>
      <c r="Q28" s="77">
        <v>27.57</v>
      </c>
      <c r="R28" s="80">
        <v>9.4939991571849962</v>
      </c>
      <c r="S28" s="80">
        <v>0</v>
      </c>
      <c r="T28" s="78">
        <f>SUMPRODUCT(LTA!F28:AJ28,LTA!F$101:AJ$101,LTA!F$103:AJ$103)</f>
        <v>20.16</v>
      </c>
      <c r="U28" s="78">
        <f>SUMPRODUCT(LTA!F28:AJ28,LTA!F$102:AJ$102,LTA!F$103:AJ$103)</f>
        <v>25.505944999999997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456.28999999999996</v>
      </c>
      <c r="AB28" s="117">
        <f>-STOA!N28</f>
        <v>0</v>
      </c>
      <c r="AC28">
        <f t="shared" si="0"/>
        <v>12.185332101488385</v>
      </c>
      <c r="AD28">
        <f t="shared" si="1"/>
        <v>1233.8989068140693</v>
      </c>
      <c r="AE28">
        <f>'IDT-1'!B28</f>
        <v>42</v>
      </c>
      <c r="AF28" s="26"/>
      <c r="AG28">
        <f t="shared" si="2"/>
        <v>1275.8989068140693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-69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10.847200000000001</v>
      </c>
      <c r="E29">
        <f>GT_NG!P29</f>
        <v>15.004302925989675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2.0000000000000004E-2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637.83716877059089</v>
      </c>
      <c r="P29" s="77">
        <v>118.13</v>
      </c>
      <c r="Q29" s="77">
        <v>27.57</v>
      </c>
      <c r="R29" s="80">
        <v>22.94</v>
      </c>
      <c r="S29" s="80">
        <v>0</v>
      </c>
      <c r="T29" s="78">
        <f>SUMPRODUCT(LTA!F29:AJ29,LTA!F$101:AJ$101,LTA!F$103:AJ$103)</f>
        <v>27.66</v>
      </c>
      <c r="U29" s="78">
        <f>SUMPRODUCT(LTA!F29:AJ29,LTA!F$102:AJ$102,LTA!F$103:AJ$103)</f>
        <v>25.578965999999998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456.28999999999996</v>
      </c>
      <c r="AB29" s="117">
        <f>-STOA!N29</f>
        <v>0</v>
      </c>
      <c r="AC29">
        <f t="shared" si="0"/>
        <v>12.64306719881627</v>
      </c>
      <c r="AD29">
        <f t="shared" si="1"/>
        <v>1235.2345704977645</v>
      </c>
      <c r="AE29">
        <f>'IDT-1'!B29</f>
        <v>51</v>
      </c>
      <c r="AF29" s="26"/>
      <c r="AG29">
        <f t="shared" si="2"/>
        <v>1286.2345704977645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-94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10.847200000000001</v>
      </c>
      <c r="E30">
        <f>GT_NG!P30</f>
        <v>15.004302925989675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2.0000000000000004E-2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633.23649663681283</v>
      </c>
      <c r="P30" s="77">
        <v>118.13</v>
      </c>
      <c r="Q30" s="77">
        <v>27.57</v>
      </c>
      <c r="R30" s="80">
        <v>32.554380298748484</v>
      </c>
      <c r="S30" s="80">
        <v>0</v>
      </c>
      <c r="T30" s="78">
        <f>SUMPRODUCT(LTA!F30:AJ30,LTA!F$101:AJ$101,LTA!F$103:AJ$103)</f>
        <v>38.57</v>
      </c>
      <c r="U30" s="78">
        <f>SUMPRODUCT(LTA!F30:AJ30,LTA!F$102:AJ$102,LTA!F$103:AJ$103)</f>
        <v>25.843221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459.78999999999996</v>
      </c>
      <c r="AB30" s="117">
        <f>-STOA!N30</f>
        <v>0</v>
      </c>
      <c r="AC30">
        <f t="shared" si="0"/>
        <v>12.745296254490448</v>
      </c>
      <c r="AD30">
        <f t="shared" si="1"/>
        <v>1262.8203046070605</v>
      </c>
      <c r="AE30">
        <f>'IDT-1'!B30</f>
        <v>32</v>
      </c>
      <c r="AF30" s="26"/>
      <c r="AG30">
        <f t="shared" si="2"/>
        <v>1294.8203046070605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-86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10.847200000000001</v>
      </c>
      <c r="E31">
        <f>GT_NG!P31</f>
        <v>15.004302925989675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2.0000000000000004E-2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631.74788243721287</v>
      </c>
      <c r="P31" s="77">
        <v>118.13</v>
      </c>
      <c r="Q31" s="77">
        <v>27.57</v>
      </c>
      <c r="R31" s="80">
        <v>45.36</v>
      </c>
      <c r="S31" s="80">
        <v>0</v>
      </c>
      <c r="T31" s="78">
        <f>SUMPRODUCT(LTA!F31:AJ31,LTA!F$101:AJ$101,LTA!F$103:AJ$103)</f>
        <v>55.32</v>
      </c>
      <c r="U31" s="78">
        <f>SUMPRODUCT(LTA!F31:AJ31,LTA!F$102:AJ$102,LTA!F$103:AJ$103)</f>
        <v>26.016241999999998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471.75</v>
      </c>
      <c r="AB31" s="117">
        <f>-STOA!N31</f>
        <v>0</v>
      </c>
      <c r="AC31">
        <f t="shared" si="0"/>
        <v>13.081300232660592</v>
      </c>
      <c r="AD31">
        <f t="shared" si="1"/>
        <v>1304.6843271305422</v>
      </c>
      <c r="AE31">
        <f>'IDT-1'!B31</f>
        <v>0</v>
      </c>
      <c r="AF31" s="26"/>
      <c r="AG31">
        <f t="shared" si="2"/>
        <v>1304.6843271305422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-84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10.43</v>
      </c>
      <c r="E32">
        <f>GT_NG!P32</f>
        <v>15.004302925989675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2.0000000000000004E-2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614.51886156423234</v>
      </c>
      <c r="P32" s="77">
        <v>118.13</v>
      </c>
      <c r="Q32" s="77">
        <v>27.57</v>
      </c>
      <c r="R32" s="80">
        <v>46.5</v>
      </c>
      <c r="S32" s="80">
        <v>0</v>
      </c>
      <c r="T32" s="78">
        <f>SUMPRODUCT(LTA!F32:AJ32,LTA!F$101:AJ$101,LTA!F$103:AJ$103)</f>
        <v>75.75</v>
      </c>
      <c r="U32" s="78">
        <f>SUMPRODUCT(LTA!F32:AJ32,LTA!F$102:AJ$102,LTA!F$103:AJ$103)</f>
        <v>25.730497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482.25</v>
      </c>
      <c r="AB32" s="117">
        <f>-STOA!N32</f>
        <v>0</v>
      </c>
      <c r="AC32">
        <f t="shared" si="0"/>
        <v>13.427668121033244</v>
      </c>
      <c r="AD32">
        <f t="shared" si="1"/>
        <v>1293.4759933691887</v>
      </c>
      <c r="AE32">
        <f>'IDT-1'!B32</f>
        <v>0</v>
      </c>
      <c r="AF32" s="26"/>
      <c r="AG32">
        <f t="shared" si="2"/>
        <v>1293.4759933691887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-109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10.43</v>
      </c>
      <c r="E33">
        <f>GT_NG!P33</f>
        <v>15.004302925989675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2.0000000000000004E-2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574.95929172799231</v>
      </c>
      <c r="P33" s="77">
        <v>118.13</v>
      </c>
      <c r="Q33" s="77">
        <v>17.395862068965517</v>
      </c>
      <c r="R33" s="80">
        <v>46.5</v>
      </c>
      <c r="S33" s="80">
        <v>0</v>
      </c>
      <c r="T33" s="78">
        <f>SUMPRODUCT(LTA!F33:AJ33,LTA!F$101:AJ$101,LTA!F$103:AJ$103)</f>
        <v>99.52000000000001</v>
      </c>
      <c r="U33" s="78">
        <f>SUMPRODUCT(LTA!F33:AJ33,LTA!F$102:AJ$102,LTA!F$103:AJ$103)</f>
        <v>25.999134999999999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494.85</v>
      </c>
      <c r="AB33" s="117">
        <f>-STOA!N33</f>
        <v>0</v>
      </c>
      <c r="AC33">
        <f t="shared" si="0"/>
        <v>13.436725292391962</v>
      </c>
      <c r="AD33">
        <f t="shared" si="1"/>
        <v>1266.3718664305554</v>
      </c>
      <c r="AE33">
        <f>'IDT-1'!B33</f>
        <v>0</v>
      </c>
      <c r="AF33" s="26"/>
      <c r="AG33">
        <f t="shared" si="2"/>
        <v>1266.3718664305554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-123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10.43</v>
      </c>
      <c r="E34">
        <f>GT_NG!P34</f>
        <v>15.004302925989675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2.0000000000000004E-2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535.48673859214387</v>
      </c>
      <c r="P34" s="77">
        <v>115.98</v>
      </c>
      <c r="Q34" s="77">
        <v>17.395862068965517</v>
      </c>
      <c r="R34" s="80">
        <v>46.5</v>
      </c>
      <c r="S34" s="80">
        <v>0</v>
      </c>
      <c r="T34" s="78">
        <f>SUMPRODUCT(LTA!F34:AJ34,LTA!F$101:AJ$101,LTA!F$103:AJ$103)</f>
        <v>121.83000000000001</v>
      </c>
      <c r="U34" s="78">
        <f>SUMPRODUCT(LTA!F34:AJ34,LTA!F$102:AJ$102,LTA!F$103:AJ$103)</f>
        <v>25.947772999999998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510.25</v>
      </c>
      <c r="AB34" s="117">
        <f>-STOA!N34</f>
        <v>0</v>
      </c>
      <c r="AC34">
        <f t="shared" si="0"/>
        <v>13.392964711674301</v>
      </c>
      <c r="AD34">
        <f t="shared" si="1"/>
        <v>1263.4517118754247</v>
      </c>
      <c r="AE34">
        <f>'IDT-1'!B34</f>
        <v>0</v>
      </c>
      <c r="AF34" s="26"/>
      <c r="AG34">
        <f t="shared" si="2"/>
        <v>1263.4517118754247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-122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10.43</v>
      </c>
      <c r="E35">
        <f>GT_NG!P35</f>
        <v>15.004302925989675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2.0000000000000004E-2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529.45394923739514</v>
      </c>
      <c r="P35" s="77">
        <v>77.319999999999993</v>
      </c>
      <c r="Q35" s="77">
        <v>17.395862068965517</v>
      </c>
      <c r="R35" s="80">
        <v>46.5</v>
      </c>
      <c r="S35" s="80">
        <v>0</v>
      </c>
      <c r="T35" s="78">
        <f>SUMPRODUCT(LTA!F35:AJ35,LTA!F$101:AJ$101,LTA!F$103:AJ$103)</f>
        <v>149.62</v>
      </c>
      <c r="U35" s="78">
        <f>SUMPRODUCT(LTA!F35:AJ35,LTA!F$102:AJ$102,LTA!F$103:AJ$103)</f>
        <v>26.356411000000001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524.23</v>
      </c>
      <c r="AB35" s="117">
        <f>-STOA!N35</f>
        <v>0</v>
      </c>
      <c r="AC35">
        <f t="shared" si="0"/>
        <v>13.441865199930074</v>
      </c>
      <c r="AD35">
        <f t="shared" si="1"/>
        <v>1252.8886600324201</v>
      </c>
      <c r="AE35">
        <f>'IDT-1'!B35</f>
        <v>0</v>
      </c>
      <c r="AF35" s="26"/>
      <c r="AG35">
        <f t="shared" si="2"/>
        <v>1252.8886600324201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-130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10.43</v>
      </c>
      <c r="E36">
        <f>GT_NG!P36</f>
        <v>15.004302925989675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2.0000000000000004E-2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526.65857168351511</v>
      </c>
      <c r="P36" s="77">
        <v>57.989999999999995</v>
      </c>
      <c r="Q36" s="77">
        <v>17.395862068965517</v>
      </c>
      <c r="R36" s="80">
        <v>46.5</v>
      </c>
      <c r="S36" s="80">
        <v>0</v>
      </c>
      <c r="T36" s="78">
        <f>SUMPRODUCT(LTA!F36:AJ36,LTA!F$101:AJ$101,LTA!F$103:AJ$103)</f>
        <v>180.37</v>
      </c>
      <c r="U36" s="78">
        <f>SUMPRODUCT(LTA!F36:AJ36,LTA!F$102:AJ$102,LTA!F$103:AJ$103)</f>
        <v>26.368198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538.23</v>
      </c>
      <c r="AB36" s="117">
        <f>-STOA!N36</f>
        <v>0</v>
      </c>
      <c r="AC36">
        <f t="shared" si="0"/>
        <v>13.703212495711298</v>
      </c>
      <c r="AD36">
        <f t="shared" si="1"/>
        <v>1268.263722182759</v>
      </c>
      <c r="AE36">
        <f>'IDT-1'!B36</f>
        <v>0</v>
      </c>
      <c r="AF36" s="26"/>
      <c r="AG36">
        <f t="shared" si="2"/>
        <v>1268.263722182759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-137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10.43</v>
      </c>
      <c r="E37">
        <f>GT_NG!P37</f>
        <v>15.004302925989675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2.0000000000000004E-2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520.83369870110289</v>
      </c>
      <c r="P37" s="77">
        <v>57.99</v>
      </c>
      <c r="Q37" s="77">
        <v>17.395862068965517</v>
      </c>
      <c r="R37" s="80">
        <v>46.5</v>
      </c>
      <c r="S37" s="80">
        <v>0</v>
      </c>
      <c r="T37" s="78">
        <f>SUMPRODUCT(LTA!F37:AJ37,LTA!F$101:AJ$101,LTA!F$103:AJ$103)</f>
        <v>208.86</v>
      </c>
      <c r="U37" s="78">
        <f>SUMPRODUCT(LTA!F37:AJ37,LTA!F$102:AJ$102,LTA!F$103:AJ$103)</f>
        <v>26.028198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552.23</v>
      </c>
      <c r="AB37" s="117">
        <f>-STOA!N37</f>
        <v>0</v>
      </c>
      <c r="AC37">
        <f t="shared" si="0"/>
        <v>14.147167398776805</v>
      </c>
      <c r="AD37">
        <f t="shared" si="1"/>
        <v>1290.1448942972811</v>
      </c>
      <c r="AE37">
        <f>'IDT-1'!B37</f>
        <v>0</v>
      </c>
      <c r="AF37" s="26"/>
      <c r="AG37">
        <f t="shared" si="2"/>
        <v>1290.1448942972811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-151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10.43</v>
      </c>
      <c r="E38">
        <f>GT_NG!P38</f>
        <v>15.004302925989675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2.0000000000000004E-2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510.44893749286456</v>
      </c>
      <c r="P38" s="77">
        <v>57.99</v>
      </c>
      <c r="Q38" s="77">
        <v>17.395862068965517</v>
      </c>
      <c r="R38" s="80">
        <v>46.5</v>
      </c>
      <c r="S38" s="80">
        <v>0</v>
      </c>
      <c r="T38" s="78">
        <f>SUMPRODUCT(LTA!F38:AJ38,LTA!F$101:AJ$101,LTA!F$103:AJ$103)</f>
        <v>236.57</v>
      </c>
      <c r="U38" s="78">
        <f>SUMPRODUCT(LTA!F38:AJ38,LTA!F$102:AJ$102,LTA!F$103:AJ$103)</f>
        <v>26.178197999999998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567.63000000000011</v>
      </c>
      <c r="AB38" s="117">
        <f>-STOA!N38</f>
        <v>0</v>
      </c>
      <c r="AC38">
        <f t="shared" si="0"/>
        <v>14.6406664331548</v>
      </c>
      <c r="AD38">
        <f t="shared" si="1"/>
        <v>1299.526634054665</v>
      </c>
      <c r="AE38">
        <f>'IDT-1'!B38</f>
        <v>0</v>
      </c>
      <c r="AF38" s="26"/>
      <c r="AG38">
        <f t="shared" si="2"/>
        <v>1299.526634054665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-174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10.43</v>
      </c>
      <c r="E39">
        <f>GT_NG!P39</f>
        <v>14.875215146299483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2.0000000000000004E-2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509.75388610264383</v>
      </c>
      <c r="P39" s="77">
        <v>58.83</v>
      </c>
      <c r="Q39" s="77">
        <v>17.395862068965517</v>
      </c>
      <c r="R39" s="80">
        <v>46.5</v>
      </c>
      <c r="S39" s="80">
        <v>0</v>
      </c>
      <c r="T39" s="78">
        <f>SUMPRODUCT(LTA!F39:AJ39,LTA!F$101:AJ$101,LTA!F$103:AJ$103)</f>
        <v>260.43</v>
      </c>
      <c r="U39" s="78">
        <f>SUMPRODUCT(LTA!F39:AJ39,LTA!F$102:AJ$102,LTA!F$103:AJ$103)</f>
        <v>26.108198000000002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583.67000000000007</v>
      </c>
      <c r="AB39" s="117">
        <f>-STOA!N39</f>
        <v>0</v>
      </c>
      <c r="AC39">
        <f t="shared" si="0"/>
        <v>15.248775706603249</v>
      </c>
      <c r="AD39">
        <f t="shared" si="1"/>
        <v>1309.7643856113054</v>
      </c>
      <c r="AE39">
        <f>'IDT-1'!B39</f>
        <v>0</v>
      </c>
      <c r="AF39" s="26"/>
      <c r="AG39">
        <f t="shared" si="2"/>
        <v>1309.7643856113054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-203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10.43</v>
      </c>
      <c r="E40">
        <f>GT_NG!P40</f>
        <v>14.875215146299483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2.0000000000000004E-2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511.37467472165201</v>
      </c>
      <c r="P40" s="77">
        <v>58.83</v>
      </c>
      <c r="Q40" s="77">
        <v>17.399999999999999</v>
      </c>
      <c r="R40" s="80">
        <v>46.5</v>
      </c>
      <c r="S40" s="80">
        <v>0</v>
      </c>
      <c r="T40" s="78">
        <f>SUMPRODUCT(LTA!F40:AJ40,LTA!F$101:AJ$101,LTA!F$103:AJ$103)</f>
        <v>283.95</v>
      </c>
      <c r="U40" s="78">
        <f>SUMPRODUCT(LTA!F40:AJ40,LTA!F$102:AJ$102,LTA!F$103:AJ$103)</f>
        <v>26.058198000000001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596.27</v>
      </c>
      <c r="AB40" s="117">
        <f>-STOA!N40</f>
        <v>0</v>
      </c>
      <c r="AC40">
        <f t="shared" si="0"/>
        <v>15.669272335465577</v>
      </c>
      <c r="AD40">
        <f t="shared" si="1"/>
        <v>1337.0388155324858</v>
      </c>
      <c r="AE40">
        <f>'IDT-1'!B40</f>
        <v>0</v>
      </c>
      <c r="AF40" s="26"/>
      <c r="AG40">
        <f t="shared" si="2"/>
        <v>1337.0388155324858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-213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10.43</v>
      </c>
      <c r="E41">
        <f>GT_NG!P41</f>
        <v>14.875215146299483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2.0000000000000004E-2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521.58214009228175</v>
      </c>
      <c r="P41" s="77">
        <v>57.99</v>
      </c>
      <c r="Q41" s="77">
        <v>17.399999999999999</v>
      </c>
      <c r="R41" s="80">
        <v>46.5</v>
      </c>
      <c r="S41" s="80">
        <v>0</v>
      </c>
      <c r="T41" s="78">
        <f>SUMPRODUCT(LTA!F41:AJ41,LTA!F$101:AJ$101,LTA!F$103:AJ$103)</f>
        <v>307.23</v>
      </c>
      <c r="U41" s="78">
        <f>SUMPRODUCT(LTA!F41:AJ41,LTA!F$102:AJ$102,LTA!F$103:AJ$103)</f>
        <v>26.448197999999998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611.67000000000007</v>
      </c>
      <c r="AB41" s="117">
        <f>-STOA!N41</f>
        <v>0</v>
      </c>
      <c r="AC41">
        <f t="shared" si="0"/>
        <v>16.450647131614932</v>
      </c>
      <c r="AD41">
        <f t="shared" si="1"/>
        <v>1344.6949061069663</v>
      </c>
      <c r="AE41">
        <f>'IDT-1'!B41</f>
        <v>0</v>
      </c>
      <c r="AF41" s="26"/>
      <c r="AG41">
        <f t="shared" si="2"/>
        <v>1344.6949061069663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-253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10.43</v>
      </c>
      <c r="E42">
        <f>GT_NG!P42</f>
        <v>14.875215146299483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2.0000000000000004E-2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510.86501393178429</v>
      </c>
      <c r="P42" s="77">
        <v>57.99</v>
      </c>
      <c r="Q42" s="77">
        <v>17.399999999999999</v>
      </c>
      <c r="R42" s="80">
        <v>46.5</v>
      </c>
      <c r="S42" s="80">
        <v>0</v>
      </c>
      <c r="T42" s="78">
        <f>SUMPRODUCT(LTA!F42:AJ42,LTA!F$101:AJ$101,LTA!F$103:AJ$103)</f>
        <v>329.97999999999996</v>
      </c>
      <c r="U42" s="78">
        <f>SUMPRODUCT(LTA!F42:AJ42,LTA!F$102:AJ$102,LTA!F$103:AJ$103)</f>
        <v>26.168198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617.27</v>
      </c>
      <c r="AB42" s="117">
        <f>-STOA!N42</f>
        <v>0</v>
      </c>
      <c r="AC42">
        <f t="shared" si="0"/>
        <v>16.59447429388036</v>
      </c>
      <c r="AD42">
        <f t="shared" si="1"/>
        <v>1362.9039527842033</v>
      </c>
      <c r="AE42">
        <f>'IDT-1'!B42</f>
        <v>0</v>
      </c>
      <c r="AF42" s="26"/>
      <c r="AG42">
        <f t="shared" si="2"/>
        <v>1362.9039527842033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-252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10.43</v>
      </c>
      <c r="E43">
        <f>GT_NG!P43</f>
        <v>14.875215146299483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2.0000000000000004E-2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504.591262308713</v>
      </c>
      <c r="P43" s="77">
        <v>57.99</v>
      </c>
      <c r="Q43" s="77">
        <v>17.399999999999999</v>
      </c>
      <c r="R43" s="80">
        <v>46.5</v>
      </c>
      <c r="S43" s="80">
        <v>0</v>
      </c>
      <c r="T43" s="78">
        <f>SUMPRODUCT(LTA!F43:AJ43,LTA!F$101:AJ$101,LTA!F$103:AJ$103)</f>
        <v>339.61</v>
      </c>
      <c r="U43" s="78">
        <f>SUMPRODUCT(LTA!F43:AJ43,LTA!F$102:AJ$102,LTA!F$103:AJ$103)</f>
        <v>25.268198000000002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624.27</v>
      </c>
      <c r="AB43" s="117">
        <f>-STOA!N43</f>
        <v>0</v>
      </c>
      <c r="AC43">
        <f t="shared" si="0"/>
        <v>16.686567407119526</v>
      </c>
      <c r="AD43">
        <f t="shared" si="1"/>
        <v>1371.2681080478928</v>
      </c>
      <c r="AE43">
        <f>'IDT-1'!B43</f>
        <v>0</v>
      </c>
      <c r="AF43" s="26"/>
      <c r="AG43">
        <f t="shared" si="2"/>
        <v>1371.2681080478928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-253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10.43</v>
      </c>
      <c r="E44">
        <f>GT_NG!P44</f>
        <v>14.819659982563209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2.0000000000000004E-2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503.08292399369299</v>
      </c>
      <c r="P44" s="77">
        <v>57.993750242514388</v>
      </c>
      <c r="Q44" s="77">
        <v>17.399999999999999</v>
      </c>
      <c r="R44" s="80">
        <v>46.5</v>
      </c>
      <c r="S44" s="80">
        <v>0</v>
      </c>
      <c r="T44" s="78">
        <f>SUMPRODUCT(LTA!F44:AJ44,LTA!F$101:AJ$101,LTA!F$103:AJ$103)</f>
        <v>344.8</v>
      </c>
      <c r="U44" s="78">
        <f>SUMPRODUCT(LTA!F44:AJ44,LTA!F$102:AJ$102,LTA!F$103:AJ$103)</f>
        <v>25.368198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631.27</v>
      </c>
      <c r="AB44" s="117">
        <f>-STOA!N44</f>
        <v>0</v>
      </c>
      <c r="AC44">
        <f t="shared" si="0"/>
        <v>16.976308952128896</v>
      </c>
      <c r="AD44">
        <f t="shared" si="1"/>
        <v>1359.7082232666417</v>
      </c>
      <c r="AE44">
        <f>'IDT-1'!B44</f>
        <v>0</v>
      </c>
      <c r="AF44" s="26"/>
      <c r="AG44">
        <f t="shared" si="2"/>
        <v>1359.7082232666417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-275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10.43</v>
      </c>
      <c r="E45">
        <f>GT_NG!P45</f>
        <v>14.819659982563209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2.0000000000000004E-2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490.07437706617264</v>
      </c>
      <c r="P45" s="77">
        <v>57.99</v>
      </c>
      <c r="Q45" s="77">
        <v>17.399999999999999</v>
      </c>
      <c r="R45" s="80">
        <v>46.5</v>
      </c>
      <c r="S45" s="80">
        <v>0</v>
      </c>
      <c r="T45" s="78">
        <f>SUMPRODUCT(LTA!F45:AJ45,LTA!F$101:AJ$101,LTA!F$103:AJ$103)</f>
        <v>348.47999999999996</v>
      </c>
      <c r="U45" s="78">
        <f>SUMPRODUCT(LTA!F45:AJ45,LTA!F$102:AJ$102,LTA!F$103:AJ$103)</f>
        <v>25.548197999999999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633.37</v>
      </c>
      <c r="AB45" s="117">
        <f>-STOA!N45</f>
        <v>0</v>
      </c>
      <c r="AC45">
        <f t="shared" si="0"/>
        <v>16.727808059066486</v>
      </c>
      <c r="AD45">
        <f t="shared" si="1"/>
        <v>1373.9044269896692</v>
      </c>
      <c r="AE45">
        <f>'IDT-1'!B45</f>
        <v>0</v>
      </c>
      <c r="AF45" s="26"/>
      <c r="AG45">
        <f t="shared" si="2"/>
        <v>1373.9044269896692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-254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10.43</v>
      </c>
      <c r="E46">
        <f>GT_NG!P46</f>
        <v>14.819659982563209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2.0000000000000004E-2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490.07437706617264</v>
      </c>
      <c r="P46" s="77">
        <v>57.99</v>
      </c>
      <c r="Q46" s="77">
        <v>17.399999999999999</v>
      </c>
      <c r="R46" s="80">
        <v>46.5</v>
      </c>
      <c r="S46" s="80">
        <v>0</v>
      </c>
      <c r="T46" s="78">
        <f>SUMPRODUCT(LTA!F46:AJ46,LTA!F$101:AJ$101,LTA!F$103:AJ$103)</f>
        <v>350.53000000000003</v>
      </c>
      <c r="U46" s="78">
        <f>SUMPRODUCT(LTA!F46:AJ46,LTA!F$102:AJ$102,LTA!F$103:AJ$103)</f>
        <v>25.408197999999999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634.77</v>
      </c>
      <c r="AB46" s="117">
        <f>-STOA!N46</f>
        <v>0</v>
      </c>
      <c r="AC46">
        <f t="shared" si="0"/>
        <v>16.730301676499902</v>
      </c>
      <c r="AD46">
        <f t="shared" si="1"/>
        <v>1380.2119333722358</v>
      </c>
      <c r="AE46">
        <f>'IDT-1'!B46</f>
        <v>0</v>
      </c>
      <c r="AF46" s="26"/>
      <c r="AG46">
        <f t="shared" si="2"/>
        <v>1380.2119333722358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-251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10.43</v>
      </c>
      <c r="E47">
        <f>GT_NG!P47</f>
        <v>14.819659982563209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2.0000000000000004E-2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490.12875206269291</v>
      </c>
      <c r="P47" s="77">
        <v>57.99</v>
      </c>
      <c r="Q47" s="77">
        <v>17.399999999999999</v>
      </c>
      <c r="R47" s="80">
        <v>46.5</v>
      </c>
      <c r="S47" s="80">
        <v>0</v>
      </c>
      <c r="T47" s="78">
        <f>SUMPRODUCT(LTA!F47:AJ47,LTA!F$101:AJ$101,LTA!F$103:AJ$103)</f>
        <v>352.07</v>
      </c>
      <c r="U47" s="78">
        <f>SUMPRODUCT(LTA!F47:AJ47,LTA!F$102:AJ$102,LTA!F$103:AJ$103)</f>
        <v>25.518197999999998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634.77</v>
      </c>
      <c r="AB47" s="117">
        <f>-STOA!N47</f>
        <v>0</v>
      </c>
      <c r="AC47">
        <f t="shared" si="0"/>
        <v>16.798568941602451</v>
      </c>
      <c r="AD47">
        <f t="shared" si="1"/>
        <v>1375.8480411036535</v>
      </c>
      <c r="AE47">
        <f>'IDT-1'!B47</f>
        <v>0</v>
      </c>
      <c r="AF47" s="26"/>
      <c r="AG47">
        <f t="shared" si="2"/>
        <v>1375.8480411036535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-257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10.43</v>
      </c>
      <c r="E48">
        <f>GT_NG!P48</f>
        <v>10.891661195009849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2.0000000000000004E-2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490.12875206269291</v>
      </c>
      <c r="P48" s="77">
        <v>57.99</v>
      </c>
      <c r="Q48" s="77">
        <v>17.399999999999999</v>
      </c>
      <c r="R48" s="80">
        <v>46.5</v>
      </c>
      <c r="S48" s="80">
        <v>0</v>
      </c>
      <c r="T48" s="78">
        <f>SUMPRODUCT(LTA!F48:AJ48,LTA!F$101:AJ$101,LTA!F$103:AJ$103)</f>
        <v>352.96</v>
      </c>
      <c r="U48" s="78">
        <f>SUMPRODUCT(LTA!F48:AJ48,LTA!F$102:AJ$102,LTA!F$103:AJ$103)</f>
        <v>25.618198000000003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638.27</v>
      </c>
      <c r="AB48" s="117">
        <f>-STOA!N48</f>
        <v>0</v>
      </c>
      <c r="AC48">
        <f t="shared" si="0"/>
        <v>16.856783317405153</v>
      </c>
      <c r="AD48">
        <f t="shared" si="1"/>
        <v>1370.3518279402974</v>
      </c>
      <c r="AE48">
        <f>'IDT-1'!B48</f>
        <v>0</v>
      </c>
      <c r="AF48" s="26"/>
      <c r="AG48">
        <f t="shared" si="2"/>
        <v>1370.3518279402974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-263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10.43</v>
      </c>
      <c r="E49">
        <f>GT_NG!P49</f>
        <v>10.891661195009849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2.0000000000000004E-2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497.55703604633464</v>
      </c>
      <c r="P49" s="77">
        <v>57.99</v>
      </c>
      <c r="Q49" s="77">
        <v>17.399999999999999</v>
      </c>
      <c r="R49" s="80">
        <v>46.5</v>
      </c>
      <c r="S49" s="80">
        <v>0</v>
      </c>
      <c r="T49" s="78">
        <f>SUMPRODUCT(LTA!F49:AJ49,LTA!F$101:AJ$101,LTA!F$103:AJ$103)</f>
        <v>353.28000000000003</v>
      </c>
      <c r="U49" s="78">
        <f>SUMPRODUCT(LTA!F49:AJ49,LTA!F$102:AJ$102,LTA!F$103:AJ$103)</f>
        <v>25.318198000000002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638.27</v>
      </c>
      <c r="AB49" s="117">
        <f>-STOA!N49</f>
        <v>0</v>
      </c>
      <c r="AC49">
        <f t="shared" si="0"/>
        <v>16.602715625662171</v>
      </c>
      <c r="AD49">
        <f t="shared" si="1"/>
        <v>1414.0541796156824</v>
      </c>
      <c r="AE49">
        <f>'IDT-1'!B49</f>
        <v>0</v>
      </c>
      <c r="AF49" s="26"/>
      <c r="AG49">
        <f t="shared" si="2"/>
        <v>1414.0541796156824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-227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10.43</v>
      </c>
      <c r="E50">
        <f>GT_NG!P50</f>
        <v>10.891661195009849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2.0000000000000004E-2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504.92866381235461</v>
      </c>
      <c r="P50" s="77">
        <v>57.99</v>
      </c>
      <c r="Q50" s="77">
        <v>17.399999999999999</v>
      </c>
      <c r="R50" s="80">
        <v>46.5</v>
      </c>
      <c r="S50" s="80">
        <v>0</v>
      </c>
      <c r="T50" s="78">
        <f>SUMPRODUCT(LTA!F50:AJ50,LTA!F$101:AJ$101,LTA!F$103:AJ$103)</f>
        <v>353.02</v>
      </c>
      <c r="U50" s="78">
        <f>SUMPRODUCT(LTA!F50:AJ50,LTA!F$102:AJ$102,LTA!F$103:AJ$103)</f>
        <v>25.438198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638.27</v>
      </c>
      <c r="AB50" s="117">
        <f>-STOA!N50</f>
        <v>0</v>
      </c>
      <c r="AC50">
        <f t="shared" si="0"/>
        <v>16.764013352747295</v>
      </c>
      <c r="AD50">
        <f t="shared" si="1"/>
        <v>1410.1245096546172</v>
      </c>
      <c r="AE50">
        <f>'IDT-1'!B50</f>
        <v>0</v>
      </c>
      <c r="AF50" s="26"/>
      <c r="AG50">
        <f t="shared" si="2"/>
        <v>1410.1245096546172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-238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10.43</v>
      </c>
      <c r="E51">
        <f>GT_NG!P51</f>
        <v>10.891661195009849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2.0000000000000004E-2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516.53958113175031</v>
      </c>
      <c r="P51" s="77">
        <v>57.337152929493548</v>
      </c>
      <c r="Q51" s="77">
        <v>17.09</v>
      </c>
      <c r="R51" s="80">
        <v>46.5</v>
      </c>
      <c r="S51" s="80">
        <v>0</v>
      </c>
      <c r="T51" s="78">
        <f>SUMPRODUCT(LTA!F51:AJ51,LTA!F$101:AJ$101,LTA!F$103:AJ$103)</f>
        <v>362.78999999999996</v>
      </c>
      <c r="U51" s="78">
        <f>SUMPRODUCT(LTA!F51:AJ51,LTA!F$102:AJ$102,LTA!F$103:AJ$103)</f>
        <v>25.908197999999999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638.27</v>
      </c>
      <c r="AB51" s="117">
        <f>-STOA!N51</f>
        <v>0</v>
      </c>
      <c r="AC51">
        <f t="shared" si="0"/>
        <v>17.125390921381424</v>
      </c>
      <c r="AD51">
        <f t="shared" si="1"/>
        <v>1410.6512023348721</v>
      </c>
      <c r="AE51">
        <f>'IDT-1'!B51</f>
        <v>0</v>
      </c>
      <c r="AF51" s="26"/>
      <c r="AG51">
        <f t="shared" si="2"/>
        <v>1410.6512023348721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-258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10.43</v>
      </c>
      <c r="E52">
        <f>GT_NG!P52</f>
        <v>10.891661195009849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2.0000000000000004E-2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519.32158285335038</v>
      </c>
      <c r="P52" s="77">
        <v>57.337152929493548</v>
      </c>
      <c r="Q52" s="77">
        <v>17.09</v>
      </c>
      <c r="R52" s="80">
        <v>46.5</v>
      </c>
      <c r="S52" s="80">
        <v>0</v>
      </c>
      <c r="T52" s="78">
        <f>SUMPRODUCT(LTA!F52:AJ52,LTA!F$101:AJ$101,LTA!F$103:AJ$103)</f>
        <v>363.07000000000005</v>
      </c>
      <c r="U52" s="78">
        <f>SUMPRODUCT(LTA!F52:AJ52,LTA!F$102:AJ$102,LTA!F$103:AJ$103)</f>
        <v>26.958197999999999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640.37</v>
      </c>
      <c r="AB52" s="117">
        <f>-STOA!N52</f>
        <v>0</v>
      </c>
      <c r="AC52">
        <f t="shared" si="0"/>
        <v>17.277715939275659</v>
      </c>
      <c r="AD52">
        <f t="shared" si="1"/>
        <v>1405.7108790385785</v>
      </c>
      <c r="AE52">
        <f>'IDT-1'!B52</f>
        <v>0</v>
      </c>
      <c r="AF52" s="26"/>
      <c r="AG52">
        <f t="shared" si="2"/>
        <v>1405.7108790385785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-269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10.43</v>
      </c>
      <c r="E53">
        <f>GT_NG!P53</f>
        <v>10.891661195009849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2.0000000000000004E-2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519.31619351506129</v>
      </c>
      <c r="P53" s="77">
        <v>90.97</v>
      </c>
      <c r="Q53" s="77">
        <v>17.400000000000002</v>
      </c>
      <c r="R53" s="80">
        <v>46.5</v>
      </c>
      <c r="S53" s="80">
        <v>0</v>
      </c>
      <c r="T53" s="78">
        <f>SUMPRODUCT(LTA!F53:AJ53,LTA!F$101:AJ$101,LTA!F$103:AJ$103)</f>
        <v>364.1</v>
      </c>
      <c r="U53" s="78">
        <f>SUMPRODUCT(LTA!F53:AJ53,LTA!F$102:AJ$102,LTA!F$103:AJ$103)</f>
        <v>25.201992000000001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640.37</v>
      </c>
      <c r="AB53" s="117">
        <f>-STOA!N53</f>
        <v>0</v>
      </c>
      <c r="AC53">
        <f t="shared" si="0"/>
        <v>17.818562525140635</v>
      </c>
      <c r="AD53">
        <f t="shared" si="1"/>
        <v>1410.3812841849306</v>
      </c>
      <c r="AE53">
        <f>'IDT-1'!B53</f>
        <v>0</v>
      </c>
      <c r="AF53" s="26"/>
      <c r="AG53">
        <f t="shared" si="2"/>
        <v>1410.3812841849306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-297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10.43</v>
      </c>
      <c r="E54">
        <f>GT_NG!P54</f>
        <v>10.886748588508802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2.0000000000000004E-2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460.91183210834862</v>
      </c>
      <c r="P54" s="77">
        <v>72.33</v>
      </c>
      <c r="Q54" s="77">
        <v>17.400000000000002</v>
      </c>
      <c r="R54" s="80">
        <v>46.5</v>
      </c>
      <c r="S54" s="80">
        <v>0</v>
      </c>
      <c r="T54" s="78">
        <f>SUMPRODUCT(LTA!F54:AJ54,LTA!F$101:AJ$101,LTA!F$103:AJ$103)</f>
        <v>366.90000000000003</v>
      </c>
      <c r="U54" s="78">
        <f>SUMPRODUCT(LTA!F54:AJ54,LTA!F$102:AJ$102,LTA!F$103:AJ$103)</f>
        <v>25.241992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640.37</v>
      </c>
      <c r="AB54" s="117">
        <f>-STOA!N54</f>
        <v>0</v>
      </c>
      <c r="AC54">
        <f t="shared" si="0"/>
        <v>16.7038582826702</v>
      </c>
      <c r="AD54">
        <f t="shared" si="1"/>
        <v>1389.2867144141871</v>
      </c>
      <c r="AE54">
        <f>'IDT-1'!B54</f>
        <v>0</v>
      </c>
      <c r="AF54" s="26"/>
      <c r="AG54">
        <f t="shared" si="2"/>
        <v>1389.2867144141871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-245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10.43</v>
      </c>
      <c r="E55">
        <f>GT_NG!P55</f>
        <v>10.886748588508802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2.0000000000000004E-2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475.14475897790868</v>
      </c>
      <c r="P55" s="77">
        <v>56.045469242583465</v>
      </c>
      <c r="Q55" s="77">
        <v>13.53</v>
      </c>
      <c r="R55" s="80">
        <v>46.5</v>
      </c>
      <c r="S55" s="80">
        <v>0</v>
      </c>
      <c r="T55" s="78">
        <f>SUMPRODUCT(LTA!F55:AJ55,LTA!F$101:AJ$101,LTA!F$103:AJ$103)</f>
        <v>371.65000000000003</v>
      </c>
      <c r="U55" s="78">
        <f>SUMPRODUCT(LTA!F55:AJ55,LTA!F$102:AJ$102,LTA!F$103:AJ$103)</f>
        <v>25.363225999999997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640.37</v>
      </c>
      <c r="AB55" s="117">
        <f>-STOA!N55</f>
        <v>0</v>
      </c>
      <c r="AC55">
        <f t="shared" si="0"/>
        <v>17.218424551466587</v>
      </c>
      <c r="AD55">
        <f t="shared" si="1"/>
        <v>1328.7217782575342</v>
      </c>
      <c r="AE55">
        <f>'IDT-1'!B55</f>
        <v>0</v>
      </c>
      <c r="AF55" s="26"/>
      <c r="AG55">
        <f t="shared" si="2"/>
        <v>1328.7217782575342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-304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10.43</v>
      </c>
      <c r="E56">
        <f>GT_NG!P56</f>
        <v>10.886748588508802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2.0000000000000004E-2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476.75512107450862</v>
      </c>
      <c r="P56" s="77">
        <v>56.045469242583465</v>
      </c>
      <c r="Q56" s="77">
        <v>13.53</v>
      </c>
      <c r="R56" s="80">
        <v>46.5</v>
      </c>
      <c r="S56" s="80">
        <v>0</v>
      </c>
      <c r="T56" s="78">
        <f>SUMPRODUCT(LTA!F56:AJ56,LTA!F$101:AJ$101,LTA!F$103:AJ$103)</f>
        <v>375.15</v>
      </c>
      <c r="U56" s="78">
        <f>SUMPRODUCT(LTA!F56:AJ56,LTA!F$102:AJ$102,LTA!F$103:AJ$103)</f>
        <v>25.473226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640.37</v>
      </c>
      <c r="AB56" s="117">
        <f>-STOA!N56</f>
        <v>0</v>
      </c>
      <c r="AC56">
        <f t="shared" si="0"/>
        <v>17.379779395705206</v>
      </c>
      <c r="AD56">
        <f t="shared" si="1"/>
        <v>1320.7807855098958</v>
      </c>
      <c r="AE56">
        <f>'IDT-1'!B56</f>
        <v>0</v>
      </c>
      <c r="AF56" s="26"/>
      <c r="AG56">
        <f t="shared" si="2"/>
        <v>1320.7807855098958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-317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10.43</v>
      </c>
      <c r="E57">
        <f>GT_NG!P57</f>
        <v>10.886748588508802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2.0000000000000004E-2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476.69820759271067</v>
      </c>
      <c r="P57" s="77">
        <v>56.045469242583465</v>
      </c>
      <c r="Q57" s="77">
        <v>13.53</v>
      </c>
      <c r="R57" s="80">
        <v>46.5</v>
      </c>
      <c r="S57" s="80">
        <v>0</v>
      </c>
      <c r="T57" s="78">
        <f>SUMPRODUCT(LTA!F57:AJ57,LTA!F$101:AJ$101,LTA!F$103:AJ$103)</f>
        <v>369.32000000000005</v>
      </c>
      <c r="U57" s="78">
        <f>SUMPRODUCT(LTA!F57:AJ57,LTA!F$102:AJ$102,LTA!F$103:AJ$103)</f>
        <v>25.533225999999996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640.37</v>
      </c>
      <c r="AB57" s="117">
        <f>-STOA!N57</f>
        <v>0</v>
      </c>
      <c r="AC57">
        <f t="shared" si="0"/>
        <v>17.470552597420507</v>
      </c>
      <c r="AD57">
        <f t="shared" si="1"/>
        <v>1298.8630988263826</v>
      </c>
      <c r="AE57">
        <f>'IDT-1'!B57</f>
        <v>0</v>
      </c>
      <c r="AF57" s="26"/>
      <c r="AG57">
        <f t="shared" si="2"/>
        <v>1298.8630988263826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-333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10.43</v>
      </c>
      <c r="E58">
        <f>GT_NG!P58</f>
        <v>10.886748588508802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2.0000000000000004E-2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476.69820759271067</v>
      </c>
      <c r="P58" s="77">
        <v>56.045469242583465</v>
      </c>
      <c r="Q58" s="77">
        <v>13.53</v>
      </c>
      <c r="R58" s="80">
        <v>46.5</v>
      </c>
      <c r="S58" s="80">
        <v>0</v>
      </c>
      <c r="T58" s="78">
        <f>SUMPRODUCT(LTA!F58:AJ58,LTA!F$101:AJ$101,LTA!F$103:AJ$103)</f>
        <v>372.05999999999995</v>
      </c>
      <c r="U58" s="78">
        <f>SUMPRODUCT(LTA!F58:AJ58,LTA!F$102:AJ$102,LTA!F$103:AJ$103)</f>
        <v>25.493225999999996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640.37</v>
      </c>
      <c r="AB58" s="117">
        <f>-STOA!N58</f>
        <v>0</v>
      </c>
      <c r="AC58">
        <f t="shared" si="0"/>
        <v>17.378896939631968</v>
      </c>
      <c r="AD58">
        <f t="shared" si="1"/>
        <v>1314.654754484171</v>
      </c>
      <c r="AE58">
        <f>'IDT-1'!B58</f>
        <v>0</v>
      </c>
      <c r="AF58" s="26"/>
      <c r="AG58">
        <f t="shared" si="2"/>
        <v>1314.654754484171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-320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10.43</v>
      </c>
      <c r="E59">
        <f>GT_NG!P59</f>
        <v>10.886748588508802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2.0000000000000004E-2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478.60390708349729</v>
      </c>
      <c r="P59" s="77">
        <v>56.045469242583465</v>
      </c>
      <c r="Q59" s="77">
        <v>13.53</v>
      </c>
      <c r="R59" s="80">
        <v>46.5</v>
      </c>
      <c r="S59" s="80">
        <v>0</v>
      </c>
      <c r="T59" s="78">
        <f>SUMPRODUCT(LTA!F59:AJ59,LTA!F$101:AJ$101,LTA!F$103:AJ$103)</f>
        <v>373.21000000000004</v>
      </c>
      <c r="U59" s="78">
        <f>SUMPRODUCT(LTA!F59:AJ59,LTA!F$102:AJ$102,LTA!F$103:AJ$103)</f>
        <v>44.173226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634.77</v>
      </c>
      <c r="AB59" s="117">
        <f>-STOA!N59</f>
        <v>0</v>
      </c>
      <c r="AC59">
        <f t="shared" si="0"/>
        <v>17.165765994263076</v>
      </c>
      <c r="AD59">
        <f t="shared" si="1"/>
        <v>1371.0035849203264</v>
      </c>
      <c r="AE59">
        <f>'IDT-1'!B59</f>
        <v>0</v>
      </c>
      <c r="AF59" s="26"/>
      <c r="AG59">
        <f t="shared" si="2"/>
        <v>1371.0035849203264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-280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10.43</v>
      </c>
      <c r="E60">
        <f>GT_NG!P60</f>
        <v>10.886748588508802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2.0000000000000004E-2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478.74513243873241</v>
      </c>
      <c r="P60" s="77">
        <v>56.045469242583465</v>
      </c>
      <c r="Q60" s="77">
        <v>13.53</v>
      </c>
      <c r="R60" s="80">
        <v>46.5</v>
      </c>
      <c r="S60" s="80">
        <v>0</v>
      </c>
      <c r="T60" s="78">
        <f>SUMPRODUCT(LTA!F60:AJ60,LTA!F$101:AJ$101,LTA!F$103:AJ$103)</f>
        <v>374.94</v>
      </c>
      <c r="U60" s="78">
        <f>SUMPRODUCT(LTA!F60:AJ60,LTA!F$102:AJ$102,LTA!F$103:AJ$103)</f>
        <v>46.583226000000003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632.67000000000007</v>
      </c>
      <c r="AB60" s="117">
        <f>-STOA!N60</f>
        <v>0</v>
      </c>
      <c r="AC60">
        <f t="shared" si="0"/>
        <v>17.051788864556215</v>
      </c>
      <c r="AD60">
        <f t="shared" si="1"/>
        <v>1388.2987874052683</v>
      </c>
      <c r="AE60">
        <f>'IDT-1'!B60</f>
        <v>0</v>
      </c>
      <c r="AF60" s="26"/>
      <c r="AG60">
        <f t="shared" si="2"/>
        <v>1388.2987874052683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-265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10.43</v>
      </c>
      <c r="E61">
        <f>GT_NG!P61</f>
        <v>10.886748588508802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2.0000000000000004E-2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477.55007088911827</v>
      </c>
      <c r="P61" s="77">
        <v>56.05</v>
      </c>
      <c r="Q61" s="77">
        <v>13.53</v>
      </c>
      <c r="R61" s="80">
        <v>46.5</v>
      </c>
      <c r="S61" s="80">
        <v>0</v>
      </c>
      <c r="T61" s="78">
        <f>SUMPRODUCT(LTA!F61:AJ61,LTA!F$101:AJ$101,LTA!F$103:AJ$103)</f>
        <v>368.5</v>
      </c>
      <c r="U61" s="78">
        <f>SUMPRODUCT(LTA!F61:AJ61,LTA!F$102:AJ$102,LTA!F$103:AJ$103)</f>
        <v>50.173226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631.27</v>
      </c>
      <c r="AB61" s="117">
        <f>-STOA!N61</f>
        <v>0</v>
      </c>
      <c r="AC61">
        <f t="shared" si="0"/>
        <v>17.066059086240244</v>
      </c>
      <c r="AD61">
        <f t="shared" si="1"/>
        <v>1375.8439863913868</v>
      </c>
      <c r="AE61">
        <f>'IDT-1'!B61</f>
        <v>0</v>
      </c>
      <c r="AF61" s="26"/>
      <c r="AG61">
        <f t="shared" si="2"/>
        <v>1375.8439863913868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-272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10.43</v>
      </c>
      <c r="E62">
        <f>GT_NG!P62</f>
        <v>10.886748588508802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2.0000000000000004E-2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478.72171051411829</v>
      </c>
      <c r="P62" s="77">
        <v>56.046648729446936</v>
      </c>
      <c r="Q62" s="77">
        <v>13.53</v>
      </c>
      <c r="R62" s="80">
        <v>46.5</v>
      </c>
      <c r="S62" s="80">
        <v>0</v>
      </c>
      <c r="T62" s="78">
        <f>SUMPRODUCT(LTA!F62:AJ62,LTA!F$101:AJ$101,LTA!F$103:AJ$103)</f>
        <v>377.37</v>
      </c>
      <c r="U62" s="78">
        <f>SUMPRODUCT(LTA!F62:AJ62,LTA!F$102:AJ$102,LTA!F$103:AJ$103)</f>
        <v>52.163226000000002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627.77</v>
      </c>
      <c r="AB62" s="117">
        <f>-STOA!N62</f>
        <v>0</v>
      </c>
      <c r="AC62">
        <f t="shared" si="0"/>
        <v>16.945789218271081</v>
      </c>
      <c r="AD62">
        <f t="shared" si="1"/>
        <v>1406.4925446138029</v>
      </c>
      <c r="AE62">
        <f>'IDT-1'!B62</f>
        <v>0</v>
      </c>
      <c r="AF62" s="26"/>
      <c r="AG62">
        <f t="shared" si="2"/>
        <v>1406.4925446138029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-250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10.43</v>
      </c>
      <c r="E63">
        <f>GT_NG!P63</f>
        <v>10.886748588508802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2.0000000000000004E-2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533.71436488606491</v>
      </c>
      <c r="P63" s="77">
        <v>56.046648729446936</v>
      </c>
      <c r="Q63" s="77">
        <v>13.53</v>
      </c>
      <c r="R63" s="80">
        <v>46.5</v>
      </c>
      <c r="S63" s="80">
        <v>0</v>
      </c>
      <c r="T63" s="78">
        <f>SUMPRODUCT(LTA!F63:AJ63,LTA!F$101:AJ$101,LTA!F$103:AJ$103)</f>
        <v>365.68</v>
      </c>
      <c r="U63" s="78">
        <f>SUMPRODUCT(LTA!F63:AJ63,LTA!F$102:AJ$102,LTA!F$103:AJ$103)</f>
        <v>53.673226000000007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615.87</v>
      </c>
      <c r="AB63" s="117">
        <f>-STOA!N63</f>
        <v>0</v>
      </c>
      <c r="AC63">
        <f t="shared" si="0"/>
        <v>17.439617509754704</v>
      </c>
      <c r="AD63">
        <f t="shared" si="1"/>
        <v>1415.911370694266</v>
      </c>
      <c r="AE63">
        <f>'IDT-1'!B63</f>
        <v>0</v>
      </c>
      <c r="AF63" s="26"/>
      <c r="AG63">
        <f t="shared" si="2"/>
        <v>1415.911370694266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-273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10.43</v>
      </c>
      <c r="E64">
        <f>GT_NG!P64</f>
        <v>10.886748588508802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2.0000000000000004E-2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532.54272526106502</v>
      </c>
      <c r="P64" s="77">
        <v>56.046648729446936</v>
      </c>
      <c r="Q64" s="77">
        <v>13.53</v>
      </c>
      <c r="R64" s="80">
        <v>46.5</v>
      </c>
      <c r="S64" s="80">
        <v>0</v>
      </c>
      <c r="T64" s="78">
        <f>SUMPRODUCT(LTA!F64:AJ64,LTA!F$101:AJ$101,LTA!F$103:AJ$103)</f>
        <v>342.28000000000003</v>
      </c>
      <c r="U64" s="78">
        <f>SUMPRODUCT(LTA!F64:AJ64,LTA!F$102:AJ$102,LTA!F$103:AJ$103)</f>
        <v>54.503225999999998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606.77</v>
      </c>
      <c r="AB64" s="117">
        <f>-STOA!N64</f>
        <v>0</v>
      </c>
      <c r="AC64">
        <f t="shared" si="0"/>
        <v>16.875389127866651</v>
      </c>
      <c r="AD64">
        <f t="shared" si="1"/>
        <v>1414.6339594511542</v>
      </c>
      <c r="AE64">
        <f>'IDT-1'!B64</f>
        <v>0</v>
      </c>
      <c r="AF64" s="26"/>
      <c r="AG64">
        <f t="shared" si="2"/>
        <v>1414.6339594511542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-242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10.43</v>
      </c>
      <c r="E65">
        <f>GT_NG!P65</f>
        <v>10.876614547926581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2.0000000000000004E-2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528.85731195739481</v>
      </c>
      <c r="P65" s="77">
        <v>56.046648729446936</v>
      </c>
      <c r="Q65" s="77">
        <v>13.53</v>
      </c>
      <c r="R65" s="80">
        <v>46.5</v>
      </c>
      <c r="S65" s="80">
        <v>0</v>
      </c>
      <c r="T65" s="78">
        <f>SUMPRODUCT(LTA!F65:AJ65,LTA!F$101:AJ$101,LTA!F$103:AJ$103)</f>
        <v>322.79999999999995</v>
      </c>
      <c r="U65" s="78">
        <f>SUMPRODUCT(LTA!F65:AJ65,LTA!F$102:AJ$102,LTA!F$103:AJ$103)</f>
        <v>54.803226000000002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599.77</v>
      </c>
      <c r="AB65" s="117">
        <f>-STOA!N65</f>
        <v>0</v>
      </c>
      <c r="AC65">
        <f t="shared" si="0"/>
        <v>16.621362438759423</v>
      </c>
      <c r="AD65">
        <f t="shared" si="1"/>
        <v>1384.0124387960088</v>
      </c>
      <c r="AE65">
        <f>'IDT-1'!B65</f>
        <v>0</v>
      </c>
      <c r="AF65" s="26"/>
      <c r="AG65">
        <f t="shared" si="2"/>
        <v>1384.0124387960088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-243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10.43</v>
      </c>
      <c r="E66">
        <f>GT_NG!P66</f>
        <v>10.876614547926581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2.0000000000000004E-2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528.85731195739481</v>
      </c>
      <c r="P66" s="77">
        <v>56.046648729446936</v>
      </c>
      <c r="Q66" s="77">
        <v>13.53</v>
      </c>
      <c r="R66" s="80">
        <v>46.5</v>
      </c>
      <c r="S66" s="80">
        <v>0</v>
      </c>
      <c r="T66" s="78">
        <f>SUMPRODUCT(LTA!F66:AJ66,LTA!F$101:AJ$101,LTA!F$103:AJ$103)</f>
        <v>302.87</v>
      </c>
      <c r="U66" s="78">
        <f>SUMPRODUCT(LTA!F66:AJ66,LTA!F$102:AJ$102,LTA!F$103:AJ$103)</f>
        <v>54.763226000000003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591.37</v>
      </c>
      <c r="AB66" s="117">
        <f>-STOA!N66</f>
        <v>0</v>
      </c>
      <c r="AC66">
        <f t="shared" si="0"/>
        <v>16.149753250704542</v>
      </c>
      <c r="AD66">
        <f t="shared" si="1"/>
        <v>1381.1140479840637</v>
      </c>
      <c r="AE66">
        <f>'IDT-1'!B66</f>
        <v>0</v>
      </c>
      <c r="AF66" s="26"/>
      <c r="AG66">
        <f t="shared" si="2"/>
        <v>1381.1140479840637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-218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10.43</v>
      </c>
      <c r="E67">
        <f>GT_NG!P67</f>
        <v>10.876614547926581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2.0000000000000004E-2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531.11564752320305</v>
      </c>
      <c r="P67" s="77">
        <v>56.046648729446936</v>
      </c>
      <c r="Q67" s="77">
        <v>13.53</v>
      </c>
      <c r="R67" s="80">
        <v>46.5</v>
      </c>
      <c r="S67" s="80">
        <v>0</v>
      </c>
      <c r="T67" s="78">
        <f>SUMPRODUCT(LTA!F67:AJ67,LTA!F$101:AJ$101,LTA!F$103:AJ$103)</f>
        <v>280.88</v>
      </c>
      <c r="U67" s="78">
        <f>SUMPRODUCT(LTA!F67:AJ67,LTA!F$102:AJ$102,LTA!F$103:AJ$103)</f>
        <v>54.911991999999998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575.27</v>
      </c>
      <c r="AB67" s="117">
        <f>-STOA!N67</f>
        <v>0</v>
      </c>
      <c r="AC67">
        <f t="shared" si="0"/>
        <v>15.560521791295599</v>
      </c>
      <c r="AD67">
        <f t="shared" si="1"/>
        <v>1377.020381009281</v>
      </c>
      <c r="AE67">
        <f>'IDT-1'!B67</f>
        <v>0</v>
      </c>
      <c r="AF67" s="26"/>
      <c r="AG67">
        <f t="shared" si="2"/>
        <v>1377.020381009281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-187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10.43</v>
      </c>
      <c r="E68">
        <f>GT_NG!P68</f>
        <v>10.876614547926581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2.0000000000000004E-2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540.57159793101687</v>
      </c>
      <c r="P68" s="77">
        <v>56.046648729446936</v>
      </c>
      <c r="Q68" s="77">
        <v>13.53</v>
      </c>
      <c r="R68" s="80">
        <v>46.5</v>
      </c>
      <c r="S68" s="80">
        <v>0</v>
      </c>
      <c r="T68" s="78">
        <f>SUMPRODUCT(LTA!F68:AJ68,LTA!F$101:AJ$101,LTA!F$103:AJ$103)</f>
        <v>282.27000000000004</v>
      </c>
      <c r="U68" s="78">
        <f>SUMPRODUCT(LTA!F68:AJ68,LTA!F$102:AJ$102,LTA!F$103:AJ$103)</f>
        <v>55.311992000000004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566.87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15.354734839307282</v>
      </c>
      <c r="AD68">
        <f t="shared" ref="AD68:AD98" si="4">SUM(B68:AB68,AI68:AR68)-AC68</f>
        <v>1406.0721183690832</v>
      </c>
      <c r="AE68">
        <f>'IDT-1'!B68</f>
        <v>0</v>
      </c>
      <c r="AF68" s="26"/>
      <c r="AG68">
        <f t="shared" ref="AG68:AG98" si="5">SUM(AD68:AF68)+AT68</f>
        <v>1406.0721183690832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-161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10.43</v>
      </c>
      <c r="E69">
        <f>GT_NG!P69</f>
        <v>10.876614547926581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2.0000000000000004E-2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534.08657649615304</v>
      </c>
      <c r="P69" s="77">
        <v>56.05</v>
      </c>
      <c r="Q69" s="77">
        <v>13.53</v>
      </c>
      <c r="R69" s="80">
        <v>46.5</v>
      </c>
      <c r="S69" s="80">
        <v>0</v>
      </c>
      <c r="T69" s="78">
        <f>SUMPRODUCT(LTA!F69:AJ69,LTA!F$101:AJ$101,LTA!F$103:AJ$103)</f>
        <v>261.21000000000004</v>
      </c>
      <c r="U69" s="78">
        <f>SUMPRODUCT(LTA!F69:AJ69,LTA!F$102:AJ$102,LTA!F$103:AJ$103)</f>
        <v>55.911991999999998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549.37</v>
      </c>
      <c r="AB69" s="117">
        <f>-STOA!N69</f>
        <v>0</v>
      </c>
      <c r="AC69">
        <f t="shared" si="3"/>
        <v>14.359935470352069</v>
      </c>
      <c r="AD69">
        <f t="shared" si="4"/>
        <v>1430.6252475737278</v>
      </c>
      <c r="AE69">
        <f>'IDT-1'!B69</f>
        <v>0</v>
      </c>
      <c r="AF69" s="26"/>
      <c r="AG69">
        <f t="shared" si="5"/>
        <v>1430.6252475737278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-93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10.43</v>
      </c>
      <c r="E70">
        <f>GT_NG!P70</f>
        <v>10.876614547926581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2.0000000000000004E-2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535.19142544646354</v>
      </c>
      <c r="P70" s="77">
        <v>56.05</v>
      </c>
      <c r="Q70" s="77">
        <v>13.53</v>
      </c>
      <c r="R70" s="80">
        <v>46.5</v>
      </c>
      <c r="S70" s="80">
        <v>0</v>
      </c>
      <c r="T70" s="78">
        <f>SUMPRODUCT(LTA!F70:AJ70,LTA!F$101:AJ$101,LTA!F$103:AJ$103)</f>
        <v>230.27999999999997</v>
      </c>
      <c r="U70" s="78">
        <f>SUMPRODUCT(LTA!F70:AJ70,LTA!F$102:AJ$102,LTA!F$103:AJ$103)</f>
        <v>53.610757999999997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531.87</v>
      </c>
      <c r="AB70" s="117">
        <f>-STOA!N70</f>
        <v>0</v>
      </c>
      <c r="AC70">
        <f t="shared" si="3"/>
        <v>13.541463798460398</v>
      </c>
      <c r="AD70">
        <f t="shared" si="4"/>
        <v>1424.8173341959296</v>
      </c>
      <c r="AE70">
        <f>'IDT-1'!B70</f>
        <v>0</v>
      </c>
      <c r="AF70" s="26"/>
      <c r="AG70">
        <f t="shared" si="5"/>
        <v>1424.8173341959296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-50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10.43</v>
      </c>
      <c r="E71">
        <f>GT_NG!P71</f>
        <v>10.881760161236144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2.0000000000000004E-2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575.17851980410398</v>
      </c>
      <c r="P71" s="77">
        <v>56.05</v>
      </c>
      <c r="Q71" s="77">
        <v>13.53</v>
      </c>
      <c r="R71" s="80">
        <v>43.34</v>
      </c>
      <c r="S71" s="80">
        <v>0</v>
      </c>
      <c r="T71" s="78">
        <f>SUMPRODUCT(LTA!F71:AJ71,LTA!F$101:AJ$101,LTA!F$103:AJ$103)</f>
        <v>191</v>
      </c>
      <c r="U71" s="78">
        <f>SUMPRODUCT(LTA!F71:AJ71,LTA!F$102:AJ$102,LTA!F$103:AJ$103)</f>
        <v>57.238198000000004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519.27</v>
      </c>
      <c r="AB71" s="117">
        <f>-STOA!N71</f>
        <v>0</v>
      </c>
      <c r="AC71">
        <f t="shared" si="3"/>
        <v>13.671796297781839</v>
      </c>
      <c r="AD71">
        <f t="shared" si="4"/>
        <v>1387.2666816675583</v>
      </c>
      <c r="AE71">
        <f>'IDT-1'!B71</f>
        <v>0</v>
      </c>
      <c r="AF71" s="26"/>
      <c r="AG71">
        <f t="shared" si="5"/>
        <v>1387.2666816675583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-76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10.43</v>
      </c>
      <c r="E72">
        <f>GT_NG!P72</f>
        <v>10.881760161236144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2.0000000000000004E-2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583.40467076821676</v>
      </c>
      <c r="P72" s="77">
        <v>62.82</v>
      </c>
      <c r="Q72" s="77">
        <v>13.53</v>
      </c>
      <c r="R72" s="80">
        <v>32.9</v>
      </c>
      <c r="S72" s="80">
        <v>0</v>
      </c>
      <c r="T72" s="78">
        <f>SUMPRODUCT(LTA!F72:AJ72,LTA!F$101:AJ$101,LTA!F$103:AJ$103)</f>
        <v>112.37000000000002</v>
      </c>
      <c r="U72" s="78">
        <f>SUMPRODUCT(LTA!F72:AJ72,LTA!F$102:AJ$102,LTA!F$103:AJ$103)</f>
        <v>59.698197999999998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35.76</v>
      </c>
      <c r="Z72" s="75">
        <f>IEX!N72</f>
        <v>0</v>
      </c>
      <c r="AA72" s="117">
        <f>STOA!H72</f>
        <v>506.67</v>
      </c>
      <c r="AB72" s="117">
        <f>-STOA!N72</f>
        <v>0</v>
      </c>
      <c r="AC72">
        <f t="shared" si="3"/>
        <v>13.156621151044078</v>
      </c>
      <c r="AD72">
        <f t="shared" si="4"/>
        <v>1349.3280077784088</v>
      </c>
      <c r="AE72">
        <f>'IDT-1'!B72</f>
        <v>0</v>
      </c>
      <c r="AF72" s="26"/>
      <c r="AG72">
        <f t="shared" si="5"/>
        <v>1349.3280077784088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-66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10.43</v>
      </c>
      <c r="E73">
        <f>GT_NG!P73</f>
        <v>10.881760161236144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2.0000000000000004E-2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587.19106285997077</v>
      </c>
      <c r="P73" s="77">
        <v>89.88</v>
      </c>
      <c r="Q73" s="77">
        <v>13.530000000000001</v>
      </c>
      <c r="R73" s="80">
        <v>13.419999999999998</v>
      </c>
      <c r="S73" s="80">
        <v>0</v>
      </c>
      <c r="T73" s="78">
        <f>SUMPRODUCT(LTA!F73:AJ73,LTA!F$101:AJ$101,LTA!F$103:AJ$103)</f>
        <v>101.47</v>
      </c>
      <c r="U73" s="78">
        <f>SUMPRODUCT(LTA!F73:AJ73,LTA!F$102:AJ$102,LTA!F$103:AJ$103)</f>
        <v>60.528197999999996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54.12</v>
      </c>
      <c r="Z73" s="75">
        <f>IEX!N73</f>
        <v>0</v>
      </c>
      <c r="AA73" s="117">
        <f>STOA!H73</f>
        <v>494.77000000000004</v>
      </c>
      <c r="AB73" s="117">
        <f>-STOA!N73</f>
        <v>0</v>
      </c>
      <c r="AC73">
        <f t="shared" si="3"/>
        <v>12.958533575785655</v>
      </c>
      <c r="AD73">
        <f t="shared" si="4"/>
        <v>1387.2824874454213</v>
      </c>
      <c r="AE73">
        <f>'IDT-1'!B73</f>
        <v>0</v>
      </c>
      <c r="AF73" s="26"/>
      <c r="AG73">
        <f t="shared" si="5"/>
        <v>1387.2824874454213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-36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10.43</v>
      </c>
      <c r="E74">
        <f>GT_NG!P74</f>
        <v>10.881760161236144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2.0000000000000004E-2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596.02240093751243</v>
      </c>
      <c r="P74" s="77">
        <v>118.13</v>
      </c>
      <c r="Q74" s="77">
        <v>13.530000000000001</v>
      </c>
      <c r="R74" s="80">
        <v>3.2000000000000006</v>
      </c>
      <c r="S74" s="80">
        <v>0</v>
      </c>
      <c r="T74" s="78">
        <f>SUMPRODUCT(LTA!F74:AJ74,LTA!F$101:AJ$101,LTA!F$103:AJ$103)</f>
        <v>82.39</v>
      </c>
      <c r="U74" s="78">
        <f>SUMPRODUCT(LTA!F74:AJ74,LTA!F$102:AJ$102,LTA!F$103:AJ$103)</f>
        <v>64.018197999999998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70.55</v>
      </c>
      <c r="Z74" s="75">
        <f>IEX!N74</f>
        <v>0</v>
      </c>
      <c r="AA74" s="117">
        <f>STOA!H74</f>
        <v>487.77000000000004</v>
      </c>
      <c r="AB74" s="117">
        <f>-STOA!N74</f>
        <v>0</v>
      </c>
      <c r="AC74">
        <f t="shared" si="3"/>
        <v>13.256121008656558</v>
      </c>
      <c r="AD74">
        <f t="shared" si="4"/>
        <v>1394.686238090092</v>
      </c>
      <c r="AE74">
        <f>'IDT-1'!B74</f>
        <v>0</v>
      </c>
      <c r="AF74" s="26"/>
      <c r="AG74">
        <f t="shared" si="5"/>
        <v>1394.686238090092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-49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10.43</v>
      </c>
      <c r="E75">
        <f>GT_NG!P75</f>
        <v>10.946742041059208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2.0000000000000004E-2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624.71635576530014</v>
      </c>
      <c r="P75" s="77">
        <v>118.13</v>
      </c>
      <c r="Q75" s="77">
        <v>13.530000000000001</v>
      </c>
      <c r="R75" s="80">
        <v>0</v>
      </c>
      <c r="S75" s="80">
        <v>0</v>
      </c>
      <c r="T75" s="78">
        <f>SUMPRODUCT(LTA!F75:AJ75,LTA!F$101:AJ$101,LTA!F$103:AJ$103)</f>
        <v>79.5</v>
      </c>
      <c r="U75" s="78">
        <f>SUMPRODUCT(LTA!F75:AJ75,LTA!F$102:AJ$102,LTA!F$103:AJ$103)</f>
        <v>63.698197999999998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102.45</v>
      </c>
      <c r="Z75" s="75">
        <f>IEX!N75</f>
        <v>0</v>
      </c>
      <c r="AA75" s="117">
        <f>STOA!H75</f>
        <v>479.37000000000006</v>
      </c>
      <c r="AB75" s="117">
        <f>-STOA!N75</f>
        <v>0</v>
      </c>
      <c r="AC75">
        <f t="shared" si="3"/>
        <v>13.437638463628652</v>
      </c>
      <c r="AD75">
        <f t="shared" si="4"/>
        <v>1465.3536573427307</v>
      </c>
      <c r="AE75">
        <f>'IDT-1'!B75</f>
        <v>0</v>
      </c>
      <c r="AF75" s="26"/>
      <c r="AG75">
        <f t="shared" si="5"/>
        <v>1465.3536573427307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-24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10.43</v>
      </c>
      <c r="E76">
        <f>GT_NG!P76</f>
        <v>10.946742041059208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2.0000000000000004E-2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640.32887668076205</v>
      </c>
      <c r="P76" s="77">
        <v>118.13</v>
      </c>
      <c r="Q76" s="77">
        <v>13.530000000000001</v>
      </c>
      <c r="R76" s="80">
        <v>0</v>
      </c>
      <c r="S76" s="80">
        <v>0</v>
      </c>
      <c r="T76" s="78">
        <f>SUMPRODUCT(LTA!F76:AJ76,LTA!F$101:AJ$101,LTA!F$103:AJ$103)</f>
        <v>63.85</v>
      </c>
      <c r="U76" s="78">
        <f>SUMPRODUCT(LTA!F76:AJ76,LTA!F$102:AJ$102,LTA!F$103:AJ$103)</f>
        <v>63.338197999999998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57.99</v>
      </c>
      <c r="Z76" s="75">
        <f>IEX!N76</f>
        <v>0</v>
      </c>
      <c r="AA76" s="117">
        <f>STOA!H76</f>
        <v>463.27000000000004</v>
      </c>
      <c r="AB76" s="117">
        <f>-STOA!N76</f>
        <v>0</v>
      </c>
      <c r="AC76">
        <f t="shared" si="3"/>
        <v>12.730641587152027</v>
      </c>
      <c r="AD76">
        <f t="shared" si="4"/>
        <v>1433.9331751346692</v>
      </c>
      <c r="AE76">
        <f>'IDT-1'!B76</f>
        <v>39</v>
      </c>
      <c r="AF76" s="26"/>
      <c r="AG76">
        <f t="shared" si="5"/>
        <v>1472.9331751346692</v>
      </c>
      <c r="AI76" s="75">
        <f>PXIL!H76</f>
        <v>0</v>
      </c>
      <c r="AJ76" s="75">
        <f>PXIL!N76</f>
        <v>0</v>
      </c>
      <c r="AK76" s="75">
        <f>RTM_IEX!H76</f>
        <v>4.83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10.43</v>
      </c>
      <c r="E77">
        <f>GT_NG!P77</f>
        <v>10.996346728661575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2.0000000000000004E-2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695.55219130732416</v>
      </c>
      <c r="P77" s="77">
        <v>118.13</v>
      </c>
      <c r="Q77" s="77">
        <v>27.57</v>
      </c>
      <c r="R77" s="80">
        <v>0</v>
      </c>
      <c r="S77" s="80">
        <v>0</v>
      </c>
      <c r="T77" s="78">
        <f>SUMPRODUCT(LTA!F77:AJ77,LTA!F$101:AJ$101,LTA!F$103:AJ$103)</f>
        <v>51.01</v>
      </c>
      <c r="U77" s="78">
        <f>SUMPRODUCT(LTA!F77:AJ77,LTA!F$102:AJ$102,LTA!F$103:AJ$103)</f>
        <v>43.608198000000002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49.29</v>
      </c>
      <c r="Z77" s="75">
        <f>IEX!N77</f>
        <v>0</v>
      </c>
      <c r="AA77" s="117">
        <f>STOA!H77</f>
        <v>459.77000000000004</v>
      </c>
      <c r="AB77" s="117">
        <f>-STOA!N77</f>
        <v>0</v>
      </c>
      <c r="AC77">
        <f t="shared" si="3"/>
        <v>13.46343731101498</v>
      </c>
      <c r="AD77">
        <f t="shared" si="4"/>
        <v>1389.9132987249707</v>
      </c>
      <c r="AE77">
        <f>'IDT-1'!B77</f>
        <v>44</v>
      </c>
      <c r="AF77" s="26"/>
      <c r="AG77">
        <f t="shared" si="5"/>
        <v>1433.9132987249707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-63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10.43</v>
      </c>
      <c r="E78">
        <f>GT_NG!P78</f>
        <v>10.996346728661575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2.0000000000000004E-2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733.15751909961386</v>
      </c>
      <c r="P78" s="77">
        <v>118.13</v>
      </c>
      <c r="Q78" s="77">
        <v>27.57</v>
      </c>
      <c r="R78" s="80">
        <v>0</v>
      </c>
      <c r="S78" s="80">
        <v>0</v>
      </c>
      <c r="T78" s="78">
        <f>SUMPRODUCT(LTA!F78:AJ78,LTA!F$101:AJ$101,LTA!F$103:AJ$103)</f>
        <v>47.15</v>
      </c>
      <c r="U78" s="78">
        <f>SUMPRODUCT(LTA!F78:AJ78,LTA!F$102:AJ$102,LTA!F$103:AJ$103)</f>
        <v>44.228197999999999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456.27000000000004</v>
      </c>
      <c r="AB78" s="117">
        <f>-STOA!N78</f>
        <v>0</v>
      </c>
      <c r="AC78">
        <f t="shared" si="3"/>
        <v>13.194762665320784</v>
      </c>
      <c r="AD78">
        <f t="shared" si="4"/>
        <v>1383.7573011629547</v>
      </c>
      <c r="AE78">
        <f>'IDT-1'!B78</f>
        <v>68</v>
      </c>
      <c r="AF78" s="26"/>
      <c r="AG78">
        <f t="shared" si="5"/>
        <v>1451.7573011629547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-51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10.43</v>
      </c>
      <c r="E79">
        <f>GT_NG!P79</f>
        <v>10.996346728661575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2.0000000000000004E-2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745.71648433852579</v>
      </c>
      <c r="P79" s="77">
        <v>118.13</v>
      </c>
      <c r="Q79" s="77">
        <v>27.57</v>
      </c>
      <c r="R79" s="80">
        <v>0</v>
      </c>
      <c r="S79" s="80">
        <v>0</v>
      </c>
      <c r="T79" s="78">
        <f>SUMPRODUCT(LTA!F79:AJ79,LTA!F$101:AJ$101,LTA!F$103:AJ$103)</f>
        <v>45.66</v>
      </c>
      <c r="U79" s="78">
        <f>SUMPRODUCT(LTA!F79:AJ79,LTA!F$102:AJ$102,LTA!F$103:AJ$103)</f>
        <v>46.108198000000002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456.27000000000004</v>
      </c>
      <c r="AB79" s="117">
        <f>-STOA!N79</f>
        <v>0</v>
      </c>
      <c r="AC79">
        <f t="shared" si="3"/>
        <v>13.486276109867118</v>
      </c>
      <c r="AD79">
        <f t="shared" si="4"/>
        <v>1376.4147529573204</v>
      </c>
      <c r="AE79">
        <f>'IDT-1'!B79</f>
        <v>65</v>
      </c>
      <c r="AF79" s="26"/>
      <c r="AG79">
        <f t="shared" si="5"/>
        <v>1441.4147529573204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-71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10.43</v>
      </c>
      <c r="E80">
        <f>GT_NG!P80</f>
        <v>10.996346728661575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2.0000000000000004E-2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758.65572593690842</v>
      </c>
      <c r="P80" s="77">
        <v>118.13</v>
      </c>
      <c r="Q80" s="77">
        <v>27.57</v>
      </c>
      <c r="R80" s="80">
        <v>0</v>
      </c>
      <c r="S80" s="80">
        <v>0</v>
      </c>
      <c r="T80" s="78">
        <f>SUMPRODUCT(LTA!F80:AJ80,LTA!F$101:AJ$101,LTA!F$103:AJ$103)</f>
        <v>42.65</v>
      </c>
      <c r="U80" s="78">
        <f>SUMPRODUCT(LTA!F80:AJ80,LTA!F$102:AJ$102,LTA!F$103:AJ$103)</f>
        <v>46.258198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456.27000000000004</v>
      </c>
      <c r="AB80" s="117">
        <f>-STOA!N80</f>
        <v>0</v>
      </c>
      <c r="AC80">
        <f t="shared" si="3"/>
        <v>13.548339053366298</v>
      </c>
      <c r="AD80">
        <f t="shared" si="4"/>
        <v>1389.4319316122037</v>
      </c>
      <c r="AE80">
        <f>'IDT-1'!B80</f>
        <v>68</v>
      </c>
      <c r="AF80" s="26"/>
      <c r="AG80">
        <f t="shared" si="5"/>
        <v>1457.4319316122037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-68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10.43</v>
      </c>
      <c r="E81">
        <f>GT_NG!P81</f>
        <v>10.996346728661575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2.0000000000000004E-2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773.20655505663092</v>
      </c>
      <c r="P81" s="77">
        <v>118.13</v>
      </c>
      <c r="Q81" s="77">
        <v>27.57</v>
      </c>
      <c r="R81" s="80">
        <v>0</v>
      </c>
      <c r="S81" s="80">
        <v>0</v>
      </c>
      <c r="T81" s="78">
        <f>SUMPRODUCT(LTA!F81:AJ81,LTA!F$101:AJ$101,LTA!F$103:AJ$103)</f>
        <v>40.04</v>
      </c>
      <c r="U81" s="78">
        <f>SUMPRODUCT(LTA!F81:AJ81,LTA!F$102:AJ$102,LTA!F$103:AJ$103)</f>
        <v>43.548413000000004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456.27000000000004</v>
      </c>
      <c r="AB81" s="117">
        <f>-STOA!N81</f>
        <v>0</v>
      </c>
      <c r="AC81">
        <f t="shared" si="3"/>
        <v>13.407619053564973</v>
      </c>
      <c r="AD81">
        <f t="shared" si="4"/>
        <v>1423.8036957317274</v>
      </c>
      <c r="AE81">
        <f>'IDT-1'!B81</f>
        <v>44</v>
      </c>
      <c r="AF81" s="26"/>
      <c r="AG81">
        <f t="shared" si="5"/>
        <v>1467.8036957317274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-43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10.43</v>
      </c>
      <c r="E82">
        <f>GT_NG!P82</f>
        <v>10.996346728661575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2.0000000000000004E-2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773.71292668040155</v>
      </c>
      <c r="P82" s="77">
        <v>118.13</v>
      </c>
      <c r="Q82" s="77">
        <v>27.57</v>
      </c>
      <c r="R82" s="80">
        <v>0</v>
      </c>
      <c r="S82" s="80">
        <v>0</v>
      </c>
      <c r="T82" s="78">
        <f>SUMPRODUCT(LTA!F82:AJ82,LTA!F$101:AJ$101,LTA!F$103:AJ$103)</f>
        <v>38.42</v>
      </c>
      <c r="U82" s="78">
        <f>SUMPRODUCT(LTA!F82:AJ82,LTA!F$102:AJ$102,LTA!F$103:AJ$103)</f>
        <v>42.488413000000001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456.27000000000004</v>
      </c>
      <c r="AB82" s="117">
        <f>-STOA!N82</f>
        <v>0</v>
      </c>
      <c r="AC82">
        <f t="shared" si="3"/>
        <v>13.36185674128757</v>
      </c>
      <c r="AD82">
        <f t="shared" si="4"/>
        <v>1424.6758296677756</v>
      </c>
      <c r="AE82">
        <f>'IDT-1'!B82</f>
        <v>37</v>
      </c>
      <c r="AF82" s="26"/>
      <c r="AG82">
        <f t="shared" si="5"/>
        <v>1461.6758296677756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-40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10.43</v>
      </c>
      <c r="E83">
        <f>GT_NG!P83</f>
        <v>10.996346728661575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2.0000000000000004E-2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775.14813599067202</v>
      </c>
      <c r="P83" s="77">
        <v>118.13</v>
      </c>
      <c r="Q83" s="77">
        <v>27.80557095078834</v>
      </c>
      <c r="R83" s="80">
        <v>0</v>
      </c>
      <c r="S83" s="80">
        <v>0</v>
      </c>
      <c r="T83" s="78">
        <f>SUMPRODUCT(LTA!F83:AJ83,LTA!F$101:AJ$101,LTA!F$103:AJ$103)</f>
        <v>37.08</v>
      </c>
      <c r="U83" s="78">
        <f>SUMPRODUCT(LTA!F83:AJ83,LTA!F$102:AJ$102,LTA!F$103:AJ$103)</f>
        <v>49.278413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456.28999999999996</v>
      </c>
      <c r="AB83" s="117">
        <f>-STOA!N83</f>
        <v>0</v>
      </c>
      <c r="AC83">
        <f t="shared" si="3"/>
        <v>13.895236366261239</v>
      </c>
      <c r="AD83">
        <f t="shared" si="4"/>
        <v>1378.2832303038606</v>
      </c>
      <c r="AE83">
        <f>'IDT-1'!B83</f>
        <v>52</v>
      </c>
      <c r="AF83" s="26"/>
      <c r="AG83">
        <f t="shared" si="5"/>
        <v>1430.2832303038606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-93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10.43</v>
      </c>
      <c r="E84">
        <f>GT_NG!P84</f>
        <v>10.996346728661575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2.0000000000000004E-2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750.83037741653357</v>
      </c>
      <c r="P84" s="77">
        <v>118.13</v>
      </c>
      <c r="Q84" s="77">
        <v>27.80557095078834</v>
      </c>
      <c r="R84" s="80">
        <v>0</v>
      </c>
      <c r="S84" s="80">
        <v>0</v>
      </c>
      <c r="T84" s="78">
        <f>SUMPRODUCT(LTA!F84:AJ84,LTA!F$101:AJ$101,LTA!F$103:AJ$103)</f>
        <v>36.35</v>
      </c>
      <c r="U84" s="78">
        <f>SUMPRODUCT(LTA!F84:AJ84,LTA!F$102:AJ$102,LTA!F$103:AJ$103)</f>
        <v>49.168413000000001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456.28999999999996</v>
      </c>
      <c r="AB84" s="117">
        <f>-STOA!N84</f>
        <v>0</v>
      </c>
      <c r="AC84">
        <f t="shared" si="3"/>
        <v>13.558432433020283</v>
      </c>
      <c r="AD84">
        <f t="shared" si="4"/>
        <v>1366.4622756629633</v>
      </c>
      <c r="AE84">
        <f>'IDT-1'!B84</f>
        <v>44</v>
      </c>
      <c r="AF84" s="26"/>
      <c r="AG84">
        <f t="shared" si="5"/>
        <v>1410.4622756629633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-80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10.43</v>
      </c>
      <c r="E85">
        <f>GT_NG!P85</f>
        <v>10.996346728661575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2.0000000000000004E-2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729.93403641488328</v>
      </c>
      <c r="P85" s="77">
        <v>118.13</v>
      </c>
      <c r="Q85" s="77">
        <v>27.57</v>
      </c>
      <c r="R85" s="80">
        <v>0</v>
      </c>
      <c r="S85" s="80">
        <v>0</v>
      </c>
      <c r="T85" s="78">
        <f>SUMPRODUCT(LTA!F85:AJ85,LTA!F$101:AJ$101,LTA!F$103:AJ$103)</f>
        <v>35.25</v>
      </c>
      <c r="U85" s="78">
        <f>SUMPRODUCT(LTA!F85:AJ85,LTA!F$102:AJ$102,LTA!F$103:AJ$103)</f>
        <v>48.008413000000004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456.28999999999996</v>
      </c>
      <c r="AB85" s="117">
        <f>-STOA!N85</f>
        <v>0</v>
      </c>
      <c r="AC85">
        <f t="shared" si="3"/>
        <v>12.757749063851733</v>
      </c>
      <c r="AD85">
        <f t="shared" si="4"/>
        <v>1410.8710470796932</v>
      </c>
      <c r="AE85">
        <f>'IDT-1'!B85</f>
        <v>23</v>
      </c>
      <c r="AF85" s="26"/>
      <c r="AG85">
        <f t="shared" si="5"/>
        <v>1433.8710470796932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-13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10.43</v>
      </c>
      <c r="E86">
        <f>GT_NG!P86</f>
        <v>11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2.0000000000000004E-2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700.14105392706745</v>
      </c>
      <c r="P86" s="77">
        <v>118.13</v>
      </c>
      <c r="Q86" s="77">
        <v>27.57</v>
      </c>
      <c r="R86" s="80">
        <v>0</v>
      </c>
      <c r="S86" s="80">
        <v>0</v>
      </c>
      <c r="T86" s="78">
        <f>SUMPRODUCT(LTA!F86:AJ86,LTA!F$101:AJ$101,LTA!F$103:AJ$103)</f>
        <v>34.4</v>
      </c>
      <c r="U86" s="78">
        <f>SUMPRODUCT(LTA!F86:AJ86,LTA!F$102:AJ$102,LTA!F$103:AJ$103)</f>
        <v>46.698413000000002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456.28999999999996</v>
      </c>
      <c r="AB86" s="117">
        <f>-STOA!N86</f>
        <v>0</v>
      </c>
      <c r="AC86">
        <f t="shared" si="3"/>
        <v>12.485473094268931</v>
      </c>
      <c r="AD86">
        <f t="shared" si="4"/>
        <v>1378.1939938327987</v>
      </c>
      <c r="AE86">
        <f>'IDT-1'!B86</f>
        <v>23</v>
      </c>
      <c r="AF86" s="26"/>
      <c r="AG86">
        <f t="shared" si="5"/>
        <v>1401.1939938327987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-14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10.43</v>
      </c>
      <c r="E87">
        <f>GT_NG!P87</f>
        <v>11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2.0000000000000004E-2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668.96957363232991</v>
      </c>
      <c r="P87" s="77">
        <v>118.13</v>
      </c>
      <c r="Q87" s="77">
        <v>27.57</v>
      </c>
      <c r="R87" s="80">
        <v>0</v>
      </c>
      <c r="S87" s="80">
        <v>0</v>
      </c>
      <c r="T87" s="78">
        <f>SUMPRODUCT(LTA!F87:AJ87,LTA!F$101:AJ$101,LTA!F$103:AJ$103)</f>
        <v>34.75</v>
      </c>
      <c r="U87" s="78">
        <f>SUMPRODUCT(LTA!F87:AJ87,LTA!F$102:AJ$102,LTA!F$103:AJ$103)</f>
        <v>45.028413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456.28999999999996</v>
      </c>
      <c r="AB87" s="117">
        <f>-STOA!N87</f>
        <v>0</v>
      </c>
      <c r="AC87">
        <f t="shared" si="3"/>
        <v>12.474770020863295</v>
      </c>
      <c r="AD87">
        <f t="shared" si="4"/>
        <v>1314.7132166114666</v>
      </c>
      <c r="AE87">
        <f>'IDT-1'!B87</f>
        <v>42</v>
      </c>
      <c r="AF87" s="26"/>
      <c r="AG87">
        <f t="shared" si="5"/>
        <v>1356.7132166114666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-45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10.43</v>
      </c>
      <c r="E88">
        <f>GT_NG!P88</f>
        <v>11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2.0000000000000004E-2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662.38506185085998</v>
      </c>
      <c r="P88" s="77">
        <v>118.13</v>
      </c>
      <c r="Q88" s="77">
        <v>27.57</v>
      </c>
      <c r="R88" s="80">
        <v>0</v>
      </c>
      <c r="S88" s="80">
        <v>0</v>
      </c>
      <c r="T88" s="78">
        <f>SUMPRODUCT(LTA!F88:AJ88,LTA!F$101:AJ$101,LTA!F$103:AJ$103)</f>
        <v>36.42</v>
      </c>
      <c r="U88" s="78">
        <f>SUMPRODUCT(LTA!F88:AJ88,LTA!F$102:AJ$102,LTA!F$103:AJ$103)</f>
        <v>44.678412999999999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456.28999999999996</v>
      </c>
      <c r="AB88" s="117">
        <f>-STOA!N88</f>
        <v>0</v>
      </c>
      <c r="AC88">
        <f t="shared" si="3"/>
        <v>12.392929807097577</v>
      </c>
      <c r="AD88">
        <f t="shared" si="4"/>
        <v>1313.5305450437625</v>
      </c>
      <c r="AE88">
        <f>'IDT-1'!B88</f>
        <v>24</v>
      </c>
      <c r="AF88" s="26"/>
      <c r="AG88">
        <f t="shared" si="5"/>
        <v>1337.5305450437625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-41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10.43</v>
      </c>
      <c r="E89">
        <f>GT_NG!P89</f>
        <v>11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2.0000000000000004E-2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662.22363503126587</v>
      </c>
      <c r="P89" s="77">
        <v>118.13</v>
      </c>
      <c r="Q89" s="77">
        <v>27.57</v>
      </c>
      <c r="R89" s="80">
        <v>0</v>
      </c>
      <c r="S89" s="80">
        <v>0</v>
      </c>
      <c r="T89" s="78">
        <f>SUMPRODUCT(LTA!F89:AJ89,LTA!F$101:AJ$101,LTA!F$103:AJ$103)</f>
        <v>38.120000000000005</v>
      </c>
      <c r="U89" s="78">
        <f>SUMPRODUCT(LTA!F89:AJ89,LTA!F$102:AJ$102,LTA!F$103:AJ$103)</f>
        <v>44.348413000000001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456.28999999999996</v>
      </c>
      <c r="AB89" s="117">
        <f>-STOA!N89</f>
        <v>0</v>
      </c>
      <c r="AC89">
        <f t="shared" si="3"/>
        <v>12.039562022675142</v>
      </c>
      <c r="AD89">
        <f t="shared" si="4"/>
        <v>1356.0924860085909</v>
      </c>
      <c r="AE89">
        <f>'IDT-1'!B89</f>
        <v>0</v>
      </c>
      <c r="AF89" s="26"/>
      <c r="AG89">
        <f t="shared" si="5"/>
        <v>1356.0924860085909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10.43</v>
      </c>
      <c r="E90">
        <f>GT_NG!P90</f>
        <v>11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2.0000000000000004E-2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666.15442264978435</v>
      </c>
      <c r="P90" s="77">
        <v>118.13</v>
      </c>
      <c r="Q90" s="77">
        <v>27.57</v>
      </c>
      <c r="R90" s="80">
        <v>0</v>
      </c>
      <c r="S90" s="80">
        <v>0</v>
      </c>
      <c r="T90" s="78">
        <f>SUMPRODUCT(LTA!F90:AJ90,LTA!F$101:AJ$101,LTA!F$103:AJ$103)</f>
        <v>39.69</v>
      </c>
      <c r="U90" s="78">
        <f>SUMPRODUCT(LTA!F90:AJ90,LTA!F$102:AJ$102,LTA!F$103:AJ$103)</f>
        <v>44.208413000000007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456.28999999999996</v>
      </c>
      <c r="AB90" s="117">
        <f>-STOA!N90</f>
        <v>0</v>
      </c>
      <c r="AC90">
        <f t="shared" si="3"/>
        <v>12.317568269295181</v>
      </c>
      <c r="AD90">
        <f t="shared" si="4"/>
        <v>1335.1752673804892</v>
      </c>
      <c r="AE90">
        <f>'IDT-1'!B90</f>
        <v>0</v>
      </c>
      <c r="AF90" s="26"/>
      <c r="AG90">
        <f t="shared" si="5"/>
        <v>1335.1752673804892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-26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10.43</v>
      </c>
      <c r="E91">
        <f>GT_NG!P91</f>
        <v>11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2.0000000000000004E-2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686.54332543059559</v>
      </c>
      <c r="P91" s="77">
        <v>118.13</v>
      </c>
      <c r="Q91" s="77">
        <v>14.5</v>
      </c>
      <c r="R91" s="80">
        <v>0</v>
      </c>
      <c r="S91" s="80">
        <v>0</v>
      </c>
      <c r="T91" s="78">
        <f>SUMPRODUCT(LTA!F91:AJ91,LTA!F$101:AJ$101,LTA!F$103:AJ$103)</f>
        <v>39.71</v>
      </c>
      <c r="U91" s="78">
        <f>SUMPRODUCT(LTA!F91:AJ91,LTA!F$102:AJ$102,LTA!F$103:AJ$103)</f>
        <v>39.088413000000003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456.28999999999996</v>
      </c>
      <c r="AB91" s="117">
        <f>-STOA!N91</f>
        <v>0</v>
      </c>
      <c r="AC91">
        <f t="shared" si="3"/>
        <v>12.408119633943883</v>
      </c>
      <c r="AD91">
        <f t="shared" si="4"/>
        <v>1329.3036187966518</v>
      </c>
      <c r="AE91">
        <f>'IDT-1'!B91</f>
        <v>0</v>
      </c>
      <c r="AF91" s="26"/>
      <c r="AG91">
        <f t="shared" si="5"/>
        <v>1329.3036187966518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-34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10.43</v>
      </c>
      <c r="E92">
        <f>GT_NG!P92</f>
        <v>11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2.0000000000000004E-2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675.57569012218198</v>
      </c>
      <c r="P92" s="77">
        <v>118.13</v>
      </c>
      <c r="Q92" s="77">
        <v>14.5</v>
      </c>
      <c r="R92" s="80">
        <v>0</v>
      </c>
      <c r="S92" s="80">
        <v>0</v>
      </c>
      <c r="T92" s="78">
        <f>SUMPRODUCT(LTA!F92:AJ92,LTA!F$101:AJ$101,LTA!F$103:AJ$103)</f>
        <v>38.68</v>
      </c>
      <c r="U92" s="78">
        <f>SUMPRODUCT(LTA!F92:AJ92,LTA!F$102:AJ$102,LTA!F$103:AJ$103)</f>
        <v>38.968412999999998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456.28999999999996</v>
      </c>
      <c r="AB92" s="117">
        <f>-STOA!N92</f>
        <v>0</v>
      </c>
      <c r="AC92">
        <f t="shared" si="3"/>
        <v>12.310362570752037</v>
      </c>
      <c r="AD92">
        <f t="shared" si="4"/>
        <v>1316.2837405514299</v>
      </c>
      <c r="AE92">
        <f>'IDT-1'!B92</f>
        <v>0</v>
      </c>
      <c r="AF92" s="26"/>
      <c r="AG92">
        <f t="shared" si="5"/>
        <v>1316.2837405514299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-35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10.43</v>
      </c>
      <c r="E93">
        <f>GT_NG!P93</f>
        <v>11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2.0000000000000004E-2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676.93512110550625</v>
      </c>
      <c r="P93" s="77">
        <v>118.13</v>
      </c>
      <c r="Q93" s="77">
        <v>14.5</v>
      </c>
      <c r="R93" s="80">
        <v>0</v>
      </c>
      <c r="S93" s="80">
        <v>0</v>
      </c>
      <c r="T93" s="78">
        <f>SUMPRODUCT(LTA!F93:AJ93,LTA!F$101:AJ$101,LTA!F$103:AJ$103)</f>
        <v>29.23</v>
      </c>
      <c r="U93" s="78">
        <f>SUMPRODUCT(LTA!F93:AJ93,LTA!F$102:AJ$102,LTA!F$103:AJ$103)</f>
        <v>39.368413000000004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456.28999999999996</v>
      </c>
      <c r="AB93" s="117">
        <f>-STOA!N93</f>
        <v>0</v>
      </c>
      <c r="AC93">
        <f t="shared" si="3"/>
        <v>12.535663771637738</v>
      </c>
      <c r="AD93">
        <f t="shared" si="4"/>
        <v>1275.3678703338687</v>
      </c>
      <c r="AE93">
        <f>'IDT-1'!B93</f>
        <v>0</v>
      </c>
      <c r="AF93" s="26"/>
      <c r="AG93">
        <f t="shared" si="5"/>
        <v>1275.3678703338687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-68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10.43</v>
      </c>
      <c r="E94">
        <f>GT_NG!P94</f>
        <v>11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2.0000000000000004E-2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668.43587117746688</v>
      </c>
      <c r="P94" s="77">
        <v>118.13</v>
      </c>
      <c r="Q94" s="77">
        <v>14.5</v>
      </c>
      <c r="R94" s="80">
        <v>0</v>
      </c>
      <c r="S94" s="80">
        <v>0</v>
      </c>
      <c r="T94" s="78">
        <f>SUMPRODUCT(LTA!F94:AJ94,LTA!F$101:AJ$101,LTA!F$103:AJ$103)</f>
        <v>29.46</v>
      </c>
      <c r="U94" s="78">
        <f>SUMPRODUCT(LTA!F94:AJ94,LTA!F$102:AJ$102,LTA!F$103:AJ$103)</f>
        <v>39.618413000000004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456.28999999999996</v>
      </c>
      <c r="AB94" s="117">
        <f>-STOA!N94</f>
        <v>0</v>
      </c>
      <c r="AC94">
        <f t="shared" si="3"/>
        <v>12.491728754837577</v>
      </c>
      <c r="AD94">
        <f t="shared" si="4"/>
        <v>1264.3925554226294</v>
      </c>
      <c r="AE94">
        <f>'IDT-1'!B94</f>
        <v>0</v>
      </c>
      <c r="AF94" s="26"/>
      <c r="AG94">
        <f t="shared" si="5"/>
        <v>1264.3925554226294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-71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10.43</v>
      </c>
      <c r="E95">
        <f>GT_NG!P95</f>
        <v>11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2.0000000000000004E-2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647.26194461389878</v>
      </c>
      <c r="P95" s="77">
        <v>118.13</v>
      </c>
      <c r="Q95" s="77">
        <v>14.5</v>
      </c>
      <c r="R95" s="80">
        <v>0</v>
      </c>
      <c r="S95" s="80">
        <v>0</v>
      </c>
      <c r="T95" s="78">
        <f>SUMPRODUCT(LTA!F95:AJ95,LTA!F$101:AJ$101,LTA!F$103:AJ$103)</f>
        <v>29.76</v>
      </c>
      <c r="U95" s="78">
        <f>SUMPRODUCT(LTA!F95:AJ95,LTA!F$102:AJ$102,LTA!F$103:AJ$103)</f>
        <v>39.808413000000002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456.28999999999996</v>
      </c>
      <c r="AB95" s="117">
        <f>-STOA!N95</f>
        <v>0</v>
      </c>
      <c r="AC95">
        <f t="shared" si="3"/>
        <v>12.24756330842281</v>
      </c>
      <c r="AD95">
        <f t="shared" si="4"/>
        <v>1250.9527943054759</v>
      </c>
      <c r="AE95">
        <f>'IDT-1'!B95</f>
        <v>0</v>
      </c>
      <c r="AF95" s="26"/>
      <c r="AG95">
        <f t="shared" si="5"/>
        <v>1250.9527943054759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-64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10.43</v>
      </c>
      <c r="E96">
        <f>GT_NG!P96</f>
        <v>11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2.0000000000000004E-2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629.95474567278461</v>
      </c>
      <c r="P96" s="77">
        <v>118.13</v>
      </c>
      <c r="Q96" s="77">
        <v>14.5</v>
      </c>
      <c r="R96" s="80">
        <v>0</v>
      </c>
      <c r="S96" s="80">
        <v>0</v>
      </c>
      <c r="T96" s="78">
        <f>SUMPRODUCT(LTA!F96:AJ96,LTA!F$101:AJ$101,LTA!F$103:AJ$103)</f>
        <v>30.17</v>
      </c>
      <c r="U96" s="78">
        <f>SUMPRODUCT(LTA!F96:AJ96,LTA!F$102:AJ$102,LTA!F$103:AJ$103)</f>
        <v>40.548412999999996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456.28999999999996</v>
      </c>
      <c r="AB96" s="117">
        <f>-STOA!N96</f>
        <v>0</v>
      </c>
      <c r="AC96">
        <f t="shared" si="3"/>
        <v>12.060989320130028</v>
      </c>
      <c r="AD96">
        <f t="shared" si="4"/>
        <v>1239.9821693526546</v>
      </c>
      <c r="AE96">
        <f>'IDT-1'!B96</f>
        <v>0</v>
      </c>
      <c r="AF96" s="26"/>
      <c r="AG96">
        <f t="shared" si="5"/>
        <v>1239.9821693526546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-59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10.43</v>
      </c>
      <c r="E97">
        <f>GT_NG!P97</f>
        <v>11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2.0000000000000004E-2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621.00814182634065</v>
      </c>
      <c r="P97" s="77">
        <v>118.13</v>
      </c>
      <c r="Q97" s="77">
        <v>14.5</v>
      </c>
      <c r="R97" s="80">
        <v>0</v>
      </c>
      <c r="S97" s="80">
        <v>0</v>
      </c>
      <c r="T97" s="78">
        <f>SUMPRODUCT(LTA!F97:AJ97,LTA!F$101:AJ$101,LTA!F$103:AJ$103)</f>
        <v>30.98</v>
      </c>
      <c r="U97" s="78">
        <f>SUMPRODUCT(LTA!F97:AJ97,LTA!F$102:AJ$102,LTA!F$103:AJ$103)</f>
        <v>40.838413000000003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456.28999999999996</v>
      </c>
      <c r="AB97" s="117">
        <f>-STOA!N97</f>
        <v>0</v>
      </c>
      <c r="AC97">
        <f t="shared" si="3"/>
        <v>11.876523548492782</v>
      </c>
      <c r="AD97">
        <f t="shared" si="4"/>
        <v>1245.3200312778479</v>
      </c>
      <c r="AE97">
        <f>'IDT-1'!B97</f>
        <v>0</v>
      </c>
      <c r="AF97" s="26"/>
      <c r="AG97">
        <f t="shared" si="5"/>
        <v>1245.3200312778479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-46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10.43</v>
      </c>
      <c r="E98">
        <f>GT_NG!P98</f>
        <v>11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2.0000000000000004E-2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620.43587938145663</v>
      </c>
      <c r="P98" s="77">
        <v>118.13</v>
      </c>
      <c r="Q98" s="77">
        <v>14.5</v>
      </c>
      <c r="R98" s="80">
        <v>0</v>
      </c>
      <c r="S98" s="80">
        <v>0</v>
      </c>
      <c r="T98" s="78">
        <f>SUMPRODUCT(LTA!F98:AJ98,LTA!F$101:AJ$101,LTA!F$103:AJ$103)</f>
        <v>31.740000000000002</v>
      </c>
      <c r="U98" s="78">
        <f>SUMPRODUCT(LTA!F98:AJ98,LTA!F$102:AJ$102,LTA!F$103:AJ$103)</f>
        <v>41.478413000000003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456.28999999999996</v>
      </c>
      <c r="AB98" s="117">
        <f>-STOA!N98</f>
        <v>0</v>
      </c>
      <c r="AC98">
        <f t="shared" si="3"/>
        <v>11.999223296766344</v>
      </c>
      <c r="AD98">
        <f t="shared" si="4"/>
        <v>1233.0250690846904</v>
      </c>
      <c r="AE98">
        <f>'IDT-1'!B98</f>
        <v>0</v>
      </c>
      <c r="AF98" s="26"/>
      <c r="AG98">
        <f t="shared" si="5"/>
        <v>1233.0250690846904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-59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0.25334469999999937</v>
      </c>
      <c r="E99">
        <f t="shared" si="6"/>
        <v>0.3078902888034028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13.84128082766671</v>
      </c>
      <c r="P99" s="77">
        <f t="shared" si="6"/>
        <v>1.9515068531657831</v>
      </c>
      <c r="Q99" s="77">
        <f t="shared" si="6"/>
        <v>0.44132054409608334</v>
      </c>
      <c r="R99" s="80">
        <f t="shared" si="6"/>
        <v>0.50442709486398341</v>
      </c>
      <c r="S99" s="80">
        <f t="shared" si="6"/>
        <v>0</v>
      </c>
      <c r="T99" s="78">
        <f t="shared" si="6"/>
        <v>3.5141800000000005</v>
      </c>
      <c r="U99" s="78">
        <f t="shared" si="6"/>
        <v>0.88883921174999991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9.2540000000000011E-2</v>
      </c>
      <c r="Z99" s="75">
        <f t="shared" si="6"/>
        <v>0</v>
      </c>
      <c r="AA99" s="117">
        <f t="shared" si="6"/>
        <v>12.420139999999998</v>
      </c>
      <c r="AB99" s="117">
        <f t="shared" si="6"/>
        <v>0</v>
      </c>
      <c r="AC99">
        <f t="shared" si="6"/>
        <v>0.33604863311076355</v>
      </c>
      <c r="AD99">
        <f t="shared" si="6"/>
        <v>29.945858387235194</v>
      </c>
      <c r="AE99">
        <f t="shared" si="6"/>
        <v>0.17449999999999999</v>
      </c>
      <c r="AG99">
        <f t="shared" si="6"/>
        <v>30.120358387235196</v>
      </c>
      <c r="AI99">
        <f t="shared" si="6"/>
        <v>0</v>
      </c>
      <c r="AJ99">
        <f t="shared" si="6"/>
        <v>0</v>
      </c>
      <c r="AK99">
        <f t="shared" si="6"/>
        <v>1.2075E-3</v>
      </c>
      <c r="AL99">
        <f t="shared" si="6"/>
        <v>-3.9352499999999999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45050</v>
      </c>
      <c r="B1" s="243"/>
      <c r="C1" s="243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3" t="s">
        <v>200</v>
      </c>
      <c r="M1" s="243" t="s">
        <v>201</v>
      </c>
      <c r="N1" s="243" t="s">
        <v>202</v>
      </c>
      <c r="O1" s="243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411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43"/>
      <c r="C2" s="243"/>
      <c r="D2" s="244"/>
      <c r="E2" s="237"/>
      <c r="F2" s="237"/>
      <c r="G2" s="237"/>
      <c r="H2" s="237"/>
      <c r="I2" s="237"/>
      <c r="J2" s="237"/>
      <c r="K2" s="237"/>
      <c r="L2" s="243"/>
      <c r="M2" s="243"/>
      <c r="N2" s="243"/>
      <c r="O2" s="243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TWEPL!Q3</f>
        <v>6.0657999999999994</v>
      </c>
      <c r="E3">
        <f>GT_NG!Q3</f>
        <v>7.002008032128515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1.0000000000000002E-2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502.72320291732285</v>
      </c>
      <c r="P3" s="77">
        <v>68.31</v>
      </c>
      <c r="Q3" s="77">
        <v>22.140000000000004</v>
      </c>
      <c r="R3" s="80">
        <v>0</v>
      </c>
      <c r="S3" s="80">
        <v>0</v>
      </c>
      <c r="T3" s="78">
        <f>SUMPRODUCT(LTA!F3:AJ3,LTA!F$101:AJ$101,LTA!F$104:AJ$104)</f>
        <v>22.86</v>
      </c>
      <c r="U3" s="78">
        <f>SUMPRODUCT(LTA!F3:AJ3,LTA!F$102:AJ$102,LTA!F$104:AJ$104)</f>
        <v>108.72999999999999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-176</v>
      </c>
      <c r="AA3" s="117">
        <f>STOA!I3</f>
        <v>62.019999999999996</v>
      </c>
      <c r="AB3" s="117">
        <f>-STOA!O3</f>
        <v>-48.5</v>
      </c>
      <c r="AC3">
        <f>SUMIF(B3:AB3,"&gt;0")*$AC$2-SUMIF(B3:AB3,"&lt;0")*($AC$2/(1-$AC$2))+SUMIF(AI3:AR3,"&gt;0")*$AC$2-SUMIF(AI3:AR3,"&lt;0")*($AC$2/(1-$AC$2))</f>
        <v>9.431432263586812</v>
      </c>
      <c r="AD3">
        <f>SUM(B3:AB3,AI3:AR3)-AC3</f>
        <v>520.92957868586461</v>
      </c>
      <c r="AE3">
        <f>'IDT-1'!C3</f>
        <v>0</v>
      </c>
      <c r="AF3" s="26"/>
      <c r="AG3">
        <f>SUM(AD3:AF3)</f>
        <v>520.92957868586461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-45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7.002008032128515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1.0000000000000002E-2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502.33259833831943</v>
      </c>
      <c r="P4" s="77">
        <v>68.310000000000016</v>
      </c>
      <c r="Q4" s="77">
        <v>22.140000000000004</v>
      </c>
      <c r="R4" s="80">
        <v>0</v>
      </c>
      <c r="S4" s="80">
        <v>0</v>
      </c>
      <c r="T4" s="78">
        <f>SUMPRODUCT(LTA!F4:AJ4,LTA!F$101:AJ$101,LTA!F$104:AJ$104)</f>
        <v>22.12</v>
      </c>
      <c r="U4" s="78">
        <f>SUMPRODUCT(LTA!F4:AJ4,LTA!F$102:AJ$102,LTA!F$104:AJ$104)</f>
        <v>108.71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-181</v>
      </c>
      <c r="AA4" s="117">
        <f>STOA!I4</f>
        <v>62.019999999999996</v>
      </c>
      <c r="AB4" s="117">
        <f>-STOA!O4</f>
        <v>-48.5</v>
      </c>
      <c r="AC4">
        <f t="shared" ref="AC4:AC67" si="0">SUMIF(B4:AB4,"&gt;0")*$AC$2-SUMIF(B4:AB4,"&lt;0")*($AC$2/(1-$AC$2))+SUMIF(AI4:AR4,"&gt;0")*$AC$2-SUMIF(AI4:AR4,"&lt;0")*($AC$2/(1-$AC$2))</f>
        <v>9.4656975809025585</v>
      </c>
      <c r="AD4">
        <f t="shared" ref="AD4:AD67" si="1">SUM(B4:AB4,AI4:AR4)-AC4</f>
        <v>514.74470878954548</v>
      </c>
      <c r="AE4">
        <f>'IDT-1'!C4</f>
        <v>0</v>
      </c>
      <c r="AF4" s="26"/>
      <c r="AG4">
        <f t="shared" ref="AG4:AG67" si="2">SUM(AD4:AF4)</f>
        <v>514.74470878954548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-45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6.0657999999999994</v>
      </c>
      <c r="E5">
        <f>GT_NG!Q5</f>
        <v>7.002008032128515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1.0000000000000002E-2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510.88795547172145</v>
      </c>
      <c r="P5" s="77">
        <v>68.309999999999988</v>
      </c>
      <c r="Q5" s="77">
        <v>22.140000000000004</v>
      </c>
      <c r="R5" s="80">
        <v>0</v>
      </c>
      <c r="S5" s="80">
        <v>0</v>
      </c>
      <c r="T5" s="78">
        <f>SUMPRODUCT(LTA!F5:AJ5,LTA!F$101:AJ$101,LTA!F$104:AJ$104)</f>
        <v>21.58</v>
      </c>
      <c r="U5" s="78">
        <f>SUMPRODUCT(LTA!F5:AJ5,LTA!F$102:AJ$102,LTA!F$104:AJ$104)</f>
        <v>108.67999999999999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-191</v>
      </c>
      <c r="AA5" s="117">
        <f>STOA!I5</f>
        <v>62.019999999999996</v>
      </c>
      <c r="AB5" s="117">
        <f>-STOA!O5</f>
        <v>-48.5</v>
      </c>
      <c r="AC5">
        <f t="shared" si="0"/>
        <v>9.757921911731378</v>
      </c>
      <c r="AD5">
        <f t="shared" si="1"/>
        <v>497.4378415921185</v>
      </c>
      <c r="AE5">
        <f>'IDT-1'!C5</f>
        <v>0</v>
      </c>
      <c r="AF5" s="26"/>
      <c r="AG5">
        <f t="shared" si="2"/>
        <v>497.4378415921185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-60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6.0657999999999994</v>
      </c>
      <c r="E6">
        <f>GT_NG!Q6</f>
        <v>7.002008032128515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1.0000000000000002E-2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511.56482284881014</v>
      </c>
      <c r="P6" s="77">
        <v>68.31</v>
      </c>
      <c r="Q6" s="77">
        <v>22.140000000000004</v>
      </c>
      <c r="R6" s="80">
        <v>0</v>
      </c>
      <c r="S6" s="80">
        <v>0</v>
      </c>
      <c r="T6" s="78">
        <f>SUMPRODUCT(LTA!F6:AJ6,LTA!F$101:AJ$101,LTA!F$104:AJ$104)</f>
        <v>20.09</v>
      </c>
      <c r="U6" s="78">
        <f>SUMPRODUCT(LTA!F6:AJ6,LTA!F$102:AJ$102,LTA!F$104:AJ$104)</f>
        <v>108.64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-201</v>
      </c>
      <c r="AA6" s="117">
        <f>STOA!I6</f>
        <v>62.019999999999996</v>
      </c>
      <c r="AB6" s="117">
        <f>-STOA!O6</f>
        <v>-48.5</v>
      </c>
      <c r="AC6">
        <f t="shared" si="0"/>
        <v>9.8391956198717114</v>
      </c>
      <c r="AD6">
        <f t="shared" si="1"/>
        <v>486.5034352610669</v>
      </c>
      <c r="AE6">
        <f>'IDT-1'!C6</f>
        <v>0</v>
      </c>
      <c r="AF6" s="26"/>
      <c r="AG6">
        <f t="shared" si="2"/>
        <v>486.5034352610669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-60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6.0657999999999994</v>
      </c>
      <c r="E7">
        <f>GT_NG!Q7</f>
        <v>7.002008032128515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1.0000000000000002E-2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505.24382130168891</v>
      </c>
      <c r="P7" s="77">
        <v>68.31</v>
      </c>
      <c r="Q7" s="77">
        <v>10.050000000000001</v>
      </c>
      <c r="R7" s="80">
        <v>0</v>
      </c>
      <c r="S7" s="80">
        <v>0</v>
      </c>
      <c r="T7" s="78">
        <f>SUMPRODUCT(LTA!F7:AJ7,LTA!F$101:AJ$101,LTA!F$104:AJ$104)</f>
        <v>21.83</v>
      </c>
      <c r="U7" s="78">
        <f>SUMPRODUCT(LTA!F7:AJ7,LTA!F$102:AJ$102,LTA!F$104:AJ$104)</f>
        <v>97.899999999999991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-211</v>
      </c>
      <c r="AA7" s="117">
        <f>STOA!I7</f>
        <v>62.019999999999996</v>
      </c>
      <c r="AB7" s="117">
        <f>-STOA!O7</f>
        <v>-48.5</v>
      </c>
      <c r="AC7">
        <f t="shared" si="0"/>
        <v>9.5979788062570464</v>
      </c>
      <c r="AD7">
        <f t="shared" si="1"/>
        <v>459.33365052756039</v>
      </c>
      <c r="AE7">
        <f>'IDT-1'!C7</f>
        <v>0</v>
      </c>
      <c r="AF7" s="26"/>
      <c r="AG7">
        <f t="shared" si="2"/>
        <v>459.33365052756039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-50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7.002008032128515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1.0000000000000002E-2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504.56630480168889</v>
      </c>
      <c r="P8" s="77">
        <v>68.31</v>
      </c>
      <c r="Q8" s="77">
        <v>10.050000000000001</v>
      </c>
      <c r="R8" s="80">
        <v>0</v>
      </c>
      <c r="S8" s="80">
        <v>0</v>
      </c>
      <c r="T8" s="78">
        <f>SUMPRODUCT(LTA!F8:AJ8,LTA!F$101:AJ$101,LTA!F$104:AJ$104)</f>
        <v>18.45</v>
      </c>
      <c r="U8" s="78">
        <f>SUMPRODUCT(LTA!F8:AJ8,LTA!F$102:AJ$102,LTA!F$104:AJ$104)</f>
        <v>97.82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-209</v>
      </c>
      <c r="AA8" s="117">
        <f>STOA!I8</f>
        <v>62.019999999999996</v>
      </c>
      <c r="AB8" s="117">
        <f>-STOA!O8</f>
        <v>-48.5</v>
      </c>
      <c r="AC8">
        <f t="shared" si="0"/>
        <v>9.5438124060126537</v>
      </c>
      <c r="AD8">
        <f t="shared" si="1"/>
        <v>457.25030042780463</v>
      </c>
      <c r="AE8">
        <f>'IDT-1'!C8</f>
        <v>0</v>
      </c>
      <c r="AF8" s="26"/>
      <c r="AG8">
        <f t="shared" si="2"/>
        <v>457.25030042780463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-50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6.0657999999999994</v>
      </c>
      <c r="E9">
        <f>GT_NG!Q9</f>
        <v>7.002008032128515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1.0000000000000002E-2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499.85439568065095</v>
      </c>
      <c r="P9" s="77">
        <v>68.31</v>
      </c>
      <c r="Q9" s="77">
        <v>10.1</v>
      </c>
      <c r="R9" s="80">
        <v>0</v>
      </c>
      <c r="S9" s="80">
        <v>0</v>
      </c>
      <c r="T9" s="78">
        <f>SUMPRODUCT(LTA!F9:AJ9,LTA!F$101:AJ$101,LTA!F$104:AJ$104)</f>
        <v>18.07</v>
      </c>
      <c r="U9" s="78">
        <f>SUMPRODUCT(LTA!F9:AJ9,LTA!F$102:AJ$102,LTA!F$104:AJ$104)</f>
        <v>62.68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-214</v>
      </c>
      <c r="AA9" s="117">
        <f>STOA!I9</f>
        <v>62.019999999999996</v>
      </c>
      <c r="AB9" s="117">
        <f>-STOA!O9</f>
        <v>-48.5</v>
      </c>
      <c r="AC9">
        <f t="shared" si="0"/>
        <v>9.0126490553036138</v>
      </c>
      <c r="AD9">
        <f t="shared" si="1"/>
        <v>437.59955465747584</v>
      </c>
      <c r="AE9">
        <f>'IDT-1'!C9</f>
        <v>0</v>
      </c>
      <c r="AF9" s="26"/>
      <c r="AG9">
        <f t="shared" si="2"/>
        <v>437.59955465747584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-25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6.0657999999999994</v>
      </c>
      <c r="E10">
        <f>GT_NG!Q10</f>
        <v>7.002008032128515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1.0000000000000002E-2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494.9327231554509</v>
      </c>
      <c r="P10" s="77">
        <v>68.31</v>
      </c>
      <c r="Q10" s="77">
        <v>10.1</v>
      </c>
      <c r="R10" s="80">
        <v>0</v>
      </c>
      <c r="S10" s="80">
        <v>0</v>
      </c>
      <c r="T10" s="78">
        <f>SUMPRODUCT(LTA!F10:AJ10,LTA!F$101:AJ$101,LTA!F$104:AJ$104)</f>
        <v>18.760000000000002</v>
      </c>
      <c r="U10" s="78">
        <f>SUMPRODUCT(LTA!F10:AJ10,LTA!F$102:AJ$102,LTA!F$104:AJ$104)</f>
        <v>67.06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-224</v>
      </c>
      <c r="AA10" s="117">
        <f>STOA!I10</f>
        <v>62.019999999999996</v>
      </c>
      <c r="AB10" s="117">
        <f>-STOA!O10</f>
        <v>-48.5</v>
      </c>
      <c r="AC10">
        <f t="shared" si="0"/>
        <v>9.013954337081854</v>
      </c>
      <c r="AD10">
        <f t="shared" si="1"/>
        <v>437.74657685049772</v>
      </c>
      <c r="AE10">
        <f>'IDT-1'!C10</f>
        <v>0</v>
      </c>
      <c r="AF10" s="26"/>
      <c r="AG10">
        <f t="shared" si="2"/>
        <v>437.74657685049772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-15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6.0657999999999994</v>
      </c>
      <c r="E11">
        <f>GT_NG!Q11</f>
        <v>7.002008032128515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1.0000000000000002E-2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494.93165657752576</v>
      </c>
      <c r="P11" s="77">
        <v>68.31</v>
      </c>
      <c r="Q11" s="77">
        <v>10.1</v>
      </c>
      <c r="R11" s="80">
        <v>0</v>
      </c>
      <c r="S11" s="80">
        <v>0</v>
      </c>
      <c r="T11" s="78">
        <f>SUMPRODUCT(LTA!F11:AJ11,LTA!F$101:AJ$101,LTA!F$104:AJ$104)</f>
        <v>26.93</v>
      </c>
      <c r="U11" s="78">
        <f>SUMPRODUCT(LTA!F11:AJ11,LTA!F$102:AJ$102,LTA!F$104:AJ$104)</f>
        <v>66.78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-219</v>
      </c>
      <c r="AA11" s="117">
        <f>STOA!I11</f>
        <v>62.019999999999996</v>
      </c>
      <c r="AB11" s="117">
        <f>-STOA!O11</f>
        <v>-48.5</v>
      </c>
      <c r="AC11">
        <f t="shared" si="0"/>
        <v>9.0922550787183081</v>
      </c>
      <c r="AD11">
        <f t="shared" si="1"/>
        <v>444.55720953093584</v>
      </c>
      <c r="AE11">
        <f>'IDT-1'!C11</f>
        <v>0</v>
      </c>
      <c r="AF11" s="26"/>
      <c r="AG11">
        <f t="shared" si="2"/>
        <v>444.55720953093584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-21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6.0657999999999994</v>
      </c>
      <c r="E12">
        <f>GT_NG!Q12</f>
        <v>7.002008032128515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1.0000000000000002E-2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494.93165657752576</v>
      </c>
      <c r="P12" s="77">
        <v>68.31</v>
      </c>
      <c r="Q12" s="77">
        <v>10.1</v>
      </c>
      <c r="R12" s="80">
        <v>0</v>
      </c>
      <c r="S12" s="80">
        <v>0</v>
      </c>
      <c r="T12" s="78">
        <f>SUMPRODUCT(LTA!F12:AJ12,LTA!F$101:AJ$101,LTA!F$104:AJ$104)</f>
        <v>26.9</v>
      </c>
      <c r="U12" s="78">
        <f>SUMPRODUCT(LTA!F12:AJ12,LTA!F$102:AJ$102,LTA!F$104:AJ$104)</f>
        <v>66.319999999999993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-229</v>
      </c>
      <c r="AA12" s="117">
        <f>STOA!I12</f>
        <v>62.019999999999996</v>
      </c>
      <c r="AB12" s="117">
        <f>-STOA!O12</f>
        <v>-48.5</v>
      </c>
      <c r="AC12">
        <f t="shared" si="0"/>
        <v>9.105699333762697</v>
      </c>
      <c r="AD12">
        <f t="shared" si="1"/>
        <v>442.05376527589146</v>
      </c>
      <c r="AE12">
        <f>'IDT-1'!C12</f>
        <v>0</v>
      </c>
      <c r="AF12" s="26"/>
      <c r="AG12">
        <f t="shared" si="2"/>
        <v>442.05376527589146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-13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6.0657999999999994</v>
      </c>
      <c r="E13">
        <f>GT_NG!Q13</f>
        <v>7.002008032128515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1.0000000000000002E-2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489.64630581196468</v>
      </c>
      <c r="P13" s="77">
        <v>68.31</v>
      </c>
      <c r="Q13" s="77">
        <v>10.1</v>
      </c>
      <c r="R13" s="80">
        <v>0</v>
      </c>
      <c r="S13" s="80">
        <v>0</v>
      </c>
      <c r="T13" s="78">
        <f>SUMPRODUCT(LTA!F13:AJ13,LTA!F$101:AJ$101,LTA!F$104:AJ$104)</f>
        <v>26.7</v>
      </c>
      <c r="U13" s="78">
        <f>SUMPRODUCT(LTA!F13:AJ13,LTA!F$102:AJ$102,LTA!F$104:AJ$104)</f>
        <v>65.95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-239</v>
      </c>
      <c r="AA13" s="117">
        <f>STOA!I13</f>
        <v>62.019999999999996</v>
      </c>
      <c r="AB13" s="117">
        <f>-STOA!O13</f>
        <v>-48.5</v>
      </c>
      <c r="AC13">
        <f t="shared" si="0"/>
        <v>9.0275378644591768</v>
      </c>
      <c r="AD13">
        <f t="shared" si="1"/>
        <v>439.27657597963412</v>
      </c>
      <c r="AE13">
        <f>'IDT-1'!C13</f>
        <v>0</v>
      </c>
      <c r="AF13" s="26"/>
      <c r="AG13">
        <f t="shared" si="2"/>
        <v>439.27657597963412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6.0657999999999994</v>
      </c>
      <c r="E14">
        <f>GT_NG!Q14</f>
        <v>7.002008032128515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1.0000000000000002E-2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489.64630581196468</v>
      </c>
      <c r="P14" s="77">
        <v>68.31</v>
      </c>
      <c r="Q14" s="77">
        <v>10.1</v>
      </c>
      <c r="R14" s="80">
        <v>0</v>
      </c>
      <c r="S14" s="80">
        <v>0</v>
      </c>
      <c r="T14" s="78">
        <f>SUMPRODUCT(LTA!F14:AJ14,LTA!F$101:AJ$101,LTA!F$104:AJ$104)</f>
        <v>26.36</v>
      </c>
      <c r="U14" s="78">
        <f>SUMPRODUCT(LTA!F14:AJ14,LTA!F$102:AJ$102,LTA!F$104:AJ$104)</f>
        <v>65.460000000000008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-239</v>
      </c>
      <c r="AA14" s="117">
        <f>STOA!I14</f>
        <v>62.019999999999996</v>
      </c>
      <c r="AB14" s="117">
        <f>-STOA!O14</f>
        <v>-48.5</v>
      </c>
      <c r="AC14">
        <f t="shared" si="0"/>
        <v>9.0202338644591755</v>
      </c>
      <c r="AD14">
        <f t="shared" si="1"/>
        <v>438.45387997963411</v>
      </c>
      <c r="AE14">
        <f>'IDT-1'!C14</f>
        <v>0</v>
      </c>
      <c r="AF14" s="26"/>
      <c r="AG14">
        <f t="shared" si="2"/>
        <v>438.45387997963411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6.0657999999999994</v>
      </c>
      <c r="E15">
        <f>GT_NG!Q15</f>
        <v>7.002008032128515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1.0000000000000002E-2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485.4070261113647</v>
      </c>
      <c r="P15" s="77">
        <v>68.31</v>
      </c>
      <c r="Q15" s="77">
        <v>10.1</v>
      </c>
      <c r="R15" s="80">
        <v>0</v>
      </c>
      <c r="S15" s="80">
        <v>0</v>
      </c>
      <c r="T15" s="78">
        <f>SUMPRODUCT(LTA!F15:AJ15,LTA!F$101:AJ$101,LTA!F$104:AJ$104)</f>
        <v>24.85</v>
      </c>
      <c r="U15" s="78">
        <f>SUMPRODUCT(LTA!F15:AJ15,LTA!F$102:AJ$102,LTA!F$104:AJ$104)</f>
        <v>65.099999999999994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-204</v>
      </c>
      <c r="AA15" s="117">
        <f>STOA!I15</f>
        <v>25.55</v>
      </c>
      <c r="AB15" s="117">
        <f>-STOA!O15</f>
        <v>-48.5</v>
      </c>
      <c r="AC15">
        <f t="shared" si="0"/>
        <v>8.3773057398170589</v>
      </c>
      <c r="AD15">
        <f t="shared" si="1"/>
        <v>436.34752840367628</v>
      </c>
      <c r="AE15">
        <f>'IDT-1'!C15</f>
        <v>0</v>
      </c>
      <c r="AF15" s="26"/>
      <c r="AG15">
        <f t="shared" si="2"/>
        <v>436.34752840367628</v>
      </c>
      <c r="AI15" s="75">
        <f>PXIL!I15</f>
        <v>0</v>
      </c>
      <c r="AJ15" s="75">
        <f>PXIL!O15</f>
        <v>0</v>
      </c>
      <c r="AK15" s="75">
        <f>RTM_IEX!I15</f>
        <v>4.83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6.0657999999999994</v>
      </c>
      <c r="E16">
        <f>GT_NG!Q16</f>
        <v>7.002008032128515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1.0000000000000002E-2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485.4070261113647</v>
      </c>
      <c r="P16" s="77">
        <v>68.31</v>
      </c>
      <c r="Q16" s="77">
        <v>10.1</v>
      </c>
      <c r="R16" s="80">
        <v>0</v>
      </c>
      <c r="S16" s="80">
        <v>0</v>
      </c>
      <c r="T16" s="78">
        <f>SUMPRODUCT(LTA!F16:AJ16,LTA!F$101:AJ$101,LTA!F$104:AJ$104)</f>
        <v>23.92</v>
      </c>
      <c r="U16" s="78">
        <f>SUMPRODUCT(LTA!F16:AJ16,LTA!F$102:AJ$102,LTA!F$104:AJ$104)</f>
        <v>64.22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-214</v>
      </c>
      <c r="AA16" s="117">
        <f>STOA!I16</f>
        <v>25.55</v>
      </c>
      <c r="AB16" s="117">
        <f>-STOA!O16</f>
        <v>-48.5</v>
      </c>
      <c r="AC16">
        <f t="shared" si="0"/>
        <v>8.492751015039012</v>
      </c>
      <c r="AD16">
        <f t="shared" si="1"/>
        <v>429.26208312845432</v>
      </c>
      <c r="AE16">
        <f>'IDT-1'!C16</f>
        <v>0</v>
      </c>
      <c r="AF16" s="26"/>
      <c r="AG16">
        <f t="shared" si="2"/>
        <v>429.26208312845432</v>
      </c>
      <c r="AI16" s="75">
        <f>PXIL!I16</f>
        <v>0</v>
      </c>
      <c r="AJ16" s="75">
        <f>PXIL!O16</f>
        <v>0</v>
      </c>
      <c r="AK16" s="75">
        <f>RTM_IEX!I16</f>
        <v>9.67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6.0657999999999994</v>
      </c>
      <c r="E17">
        <f>GT_NG!Q17</f>
        <v>7.002008032128515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1.0000000000000002E-2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485.4070261113647</v>
      </c>
      <c r="P17" s="77">
        <v>68.31</v>
      </c>
      <c r="Q17" s="77">
        <v>10.1</v>
      </c>
      <c r="R17" s="80">
        <v>0</v>
      </c>
      <c r="S17" s="80">
        <v>0</v>
      </c>
      <c r="T17" s="78">
        <f>SUMPRODUCT(LTA!F17:AJ17,LTA!F$101:AJ$101,LTA!F$104:AJ$104)</f>
        <v>17.02</v>
      </c>
      <c r="U17" s="78">
        <f>SUMPRODUCT(LTA!F17:AJ17,LTA!F$102:AJ$102,LTA!F$104:AJ$104)</f>
        <v>62.77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-206.08</v>
      </c>
      <c r="AA17" s="117">
        <f>STOA!I17</f>
        <v>25.55</v>
      </c>
      <c r="AB17" s="117">
        <f>-STOA!O17</f>
        <v>-48.5</v>
      </c>
      <c r="AC17">
        <f t="shared" si="0"/>
        <v>8.3526415202851787</v>
      </c>
      <c r="AD17">
        <f t="shared" si="1"/>
        <v>409.30219262320804</v>
      </c>
      <c r="AE17">
        <f>'IDT-1'!C17</f>
        <v>0</v>
      </c>
      <c r="AF17" s="26"/>
      <c r="AG17">
        <f t="shared" si="2"/>
        <v>409.30219262320804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6.0657999999999994</v>
      </c>
      <c r="E18">
        <f>GT_NG!Q18</f>
        <v>7.002008032128515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1.0000000000000002E-2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487.78971408865868</v>
      </c>
      <c r="P18" s="77">
        <v>68.31</v>
      </c>
      <c r="Q18" s="77">
        <v>10.1</v>
      </c>
      <c r="R18" s="80">
        <v>0</v>
      </c>
      <c r="S18" s="80">
        <v>0</v>
      </c>
      <c r="T18" s="78">
        <f>SUMPRODUCT(LTA!F18:AJ18,LTA!F$101:AJ$101,LTA!F$104:AJ$104)</f>
        <v>17.41</v>
      </c>
      <c r="U18" s="78">
        <f>SUMPRODUCT(LTA!F18:AJ18,LTA!F$102:AJ$102,LTA!F$104:AJ$104)</f>
        <v>62.75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-219</v>
      </c>
      <c r="AA18" s="117">
        <f>STOA!I18</f>
        <v>25.55</v>
      </c>
      <c r="AB18" s="117">
        <f>-STOA!O18</f>
        <v>-48.5</v>
      </c>
      <c r="AC18">
        <f t="shared" si="0"/>
        <v>8.4027893068501758</v>
      </c>
      <c r="AD18">
        <f t="shared" si="1"/>
        <v>409.08473281393702</v>
      </c>
      <c r="AE18">
        <f>'IDT-1'!C18</f>
        <v>0</v>
      </c>
      <c r="AF18" s="26"/>
      <c r="AG18">
        <f t="shared" si="2"/>
        <v>409.08473281393702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6.0657999999999994</v>
      </c>
      <c r="E19">
        <f>GT_NG!Q19</f>
        <v>7.002008032128515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1.0000000000000002E-2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492.63645035017839</v>
      </c>
      <c r="P19" s="77">
        <v>68.31</v>
      </c>
      <c r="Q19" s="77">
        <v>10.1</v>
      </c>
      <c r="R19" s="80">
        <v>0</v>
      </c>
      <c r="S19" s="80">
        <v>0</v>
      </c>
      <c r="T19" s="78">
        <f>SUMPRODUCT(LTA!F19:AJ19,LTA!F$101:AJ$101,LTA!F$104:AJ$104)</f>
        <v>17.71</v>
      </c>
      <c r="U19" s="78">
        <f>SUMPRODUCT(LTA!F19:AJ19,LTA!F$102:AJ$102,LTA!F$104:AJ$104)</f>
        <v>62.72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-214</v>
      </c>
      <c r="AA19" s="117">
        <f>STOA!I19</f>
        <v>25.55</v>
      </c>
      <c r="AB19" s="117">
        <f>-STOA!O19</f>
        <v>-48.5</v>
      </c>
      <c r="AC19">
        <f t="shared" si="0"/>
        <v>8.527719733651308</v>
      </c>
      <c r="AD19">
        <f t="shared" si="1"/>
        <v>405.07653864865574</v>
      </c>
      <c r="AE19">
        <f>'IDT-1'!C19</f>
        <v>0</v>
      </c>
      <c r="AF19" s="26"/>
      <c r="AG19">
        <f t="shared" si="2"/>
        <v>405.07653864865574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-14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6.0657999999999994</v>
      </c>
      <c r="E20">
        <f>GT_NG!Q20</f>
        <v>7.002008032128515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1.0000000000000002E-2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492.63645035017839</v>
      </c>
      <c r="P20" s="77">
        <v>68.31</v>
      </c>
      <c r="Q20" s="77">
        <v>10.1</v>
      </c>
      <c r="R20" s="80">
        <v>0</v>
      </c>
      <c r="S20" s="80">
        <v>0</v>
      </c>
      <c r="T20" s="78">
        <f>SUMPRODUCT(LTA!F20:AJ20,LTA!F$101:AJ$101,LTA!F$104:AJ$104)</f>
        <v>16.559999999999999</v>
      </c>
      <c r="U20" s="78">
        <f>SUMPRODUCT(LTA!F20:AJ20,LTA!F$102:AJ$102,LTA!F$104:AJ$104)</f>
        <v>62.68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-214</v>
      </c>
      <c r="AA20" s="117">
        <f>STOA!I20</f>
        <v>25.55</v>
      </c>
      <c r="AB20" s="117">
        <f>-STOA!O20</f>
        <v>-48.5</v>
      </c>
      <c r="AC20">
        <f t="shared" si="0"/>
        <v>8.5083696061291096</v>
      </c>
      <c r="AD20">
        <f t="shared" si="1"/>
        <v>404.90588877617773</v>
      </c>
      <c r="AE20">
        <f>'IDT-1'!C20</f>
        <v>0</v>
      </c>
      <c r="AF20" s="26"/>
      <c r="AG20">
        <f t="shared" si="2"/>
        <v>404.90588877617773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-13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6.0657999999999994</v>
      </c>
      <c r="E21">
        <f>GT_NG!Q21</f>
        <v>7.002008032128515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1.0000000000000002E-2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492.87654667845879</v>
      </c>
      <c r="P21" s="77">
        <v>68.31</v>
      </c>
      <c r="Q21" s="77">
        <v>10.1</v>
      </c>
      <c r="R21" s="80">
        <v>0</v>
      </c>
      <c r="S21" s="80">
        <v>0</v>
      </c>
      <c r="T21" s="78">
        <f>SUMPRODUCT(LTA!F21:AJ21,LTA!F$101:AJ$101,LTA!F$104:AJ$104)</f>
        <v>15.96</v>
      </c>
      <c r="U21" s="78">
        <f>SUMPRODUCT(LTA!F21:AJ21,LTA!F$102:AJ$102,LTA!F$104:AJ$104)</f>
        <v>62.72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-209</v>
      </c>
      <c r="AA21" s="117">
        <f>STOA!I21</f>
        <v>25.55</v>
      </c>
      <c r="AB21" s="117">
        <f>-STOA!O21</f>
        <v>-48.5</v>
      </c>
      <c r="AC21">
        <f t="shared" si="0"/>
        <v>8.4345294336404173</v>
      </c>
      <c r="AD21">
        <f t="shared" si="1"/>
        <v>412.659825276947</v>
      </c>
      <c r="AE21">
        <f>'IDT-1'!C21</f>
        <v>0</v>
      </c>
      <c r="AF21" s="26"/>
      <c r="AG21">
        <f t="shared" si="2"/>
        <v>412.659825276947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-10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6.0657999999999994</v>
      </c>
      <c r="E22">
        <f>GT_NG!Q22</f>
        <v>7.002008032128515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1.0000000000000002E-2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492.87654667845879</v>
      </c>
      <c r="P22" s="77">
        <v>68.31</v>
      </c>
      <c r="Q22" s="77">
        <v>10.1</v>
      </c>
      <c r="R22" s="80">
        <v>0</v>
      </c>
      <c r="S22" s="80">
        <v>0</v>
      </c>
      <c r="T22" s="78">
        <f>SUMPRODUCT(LTA!F22:AJ22,LTA!F$101:AJ$101,LTA!F$104:AJ$104)</f>
        <v>12.66</v>
      </c>
      <c r="U22" s="78">
        <f>SUMPRODUCT(LTA!F22:AJ22,LTA!F$102:AJ$102,LTA!F$104:AJ$104)</f>
        <v>87.84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-209</v>
      </c>
      <c r="AA22" s="117">
        <f>STOA!I22</f>
        <v>25.55</v>
      </c>
      <c r="AB22" s="117">
        <f>-STOA!O22</f>
        <v>-48.5</v>
      </c>
      <c r="AC22">
        <f t="shared" si="0"/>
        <v>8.7419610914289549</v>
      </c>
      <c r="AD22">
        <f t="shared" si="1"/>
        <v>421.17239361915841</v>
      </c>
      <c r="AE22">
        <f>'IDT-1'!C22</f>
        <v>0</v>
      </c>
      <c r="AF22" s="26"/>
      <c r="AG22">
        <f t="shared" si="2"/>
        <v>421.17239361915841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-23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6.0657999999999994</v>
      </c>
      <c r="E23">
        <f>GT_NG!Q23</f>
        <v>7.002008032128515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1.0000000000000002E-2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490.81648656448738</v>
      </c>
      <c r="P23" s="77">
        <v>68.31</v>
      </c>
      <c r="Q23" s="77">
        <v>10.050000000000001</v>
      </c>
      <c r="R23" s="80">
        <v>0</v>
      </c>
      <c r="S23" s="80">
        <v>0</v>
      </c>
      <c r="T23" s="78">
        <f>SUMPRODUCT(LTA!F23:AJ23,LTA!F$101:AJ$101,LTA!F$104:AJ$104)</f>
        <v>12.5</v>
      </c>
      <c r="U23" s="78">
        <f>SUMPRODUCT(LTA!F23:AJ23,LTA!F$102:AJ$102,LTA!F$104:AJ$104)</f>
        <v>87.85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-234</v>
      </c>
      <c r="AA23" s="117">
        <f>STOA!I23</f>
        <v>12.89</v>
      </c>
      <c r="AB23" s="117">
        <f>-STOA!O23</f>
        <v>0</v>
      </c>
      <c r="AC23">
        <f t="shared" si="0"/>
        <v>8.3753941830878311</v>
      </c>
      <c r="AD23">
        <f t="shared" si="1"/>
        <v>433.11890041352802</v>
      </c>
      <c r="AE23">
        <f>'IDT-1'!C23</f>
        <v>0</v>
      </c>
      <c r="AF23" s="26"/>
      <c r="AG23">
        <f t="shared" si="2"/>
        <v>433.11890041352802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-20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6.0657999999999994</v>
      </c>
      <c r="E24">
        <f>GT_NG!Q24</f>
        <v>7.002008032128515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1.0000000000000002E-2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496.51781706617231</v>
      </c>
      <c r="P24" s="77">
        <v>68.310000000000016</v>
      </c>
      <c r="Q24" s="77">
        <v>10.050000000000001</v>
      </c>
      <c r="R24" s="80">
        <v>0</v>
      </c>
      <c r="S24" s="80">
        <v>0</v>
      </c>
      <c r="T24" s="78">
        <f>SUMPRODUCT(LTA!F24:AJ24,LTA!F$101:AJ$101,LTA!F$104:AJ$104)</f>
        <v>12.47</v>
      </c>
      <c r="U24" s="78">
        <f>SUMPRODUCT(LTA!F24:AJ24,LTA!F$102:AJ$102,LTA!F$104:AJ$104)</f>
        <v>87.88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-224</v>
      </c>
      <c r="AA24" s="117">
        <f>STOA!I24</f>
        <v>12.89</v>
      </c>
      <c r="AB24" s="117">
        <f>-STOA!O24</f>
        <v>0</v>
      </c>
      <c r="AC24">
        <f t="shared" si="0"/>
        <v>8.345662743802901</v>
      </c>
      <c r="AD24">
        <f t="shared" si="1"/>
        <v>447.84996235449796</v>
      </c>
      <c r="AE24">
        <f>'IDT-1'!C24</f>
        <v>0</v>
      </c>
      <c r="AF24" s="26"/>
      <c r="AG24">
        <f t="shared" si="2"/>
        <v>447.84996235449796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-21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6.0657999999999994</v>
      </c>
      <c r="E25">
        <f>GT_NG!Q25</f>
        <v>7.002008032128515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1.0000000000000002E-2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503.50635382935803</v>
      </c>
      <c r="P25" s="77">
        <v>68.31</v>
      </c>
      <c r="Q25" s="77">
        <v>10.050000000000001</v>
      </c>
      <c r="R25" s="80">
        <v>0</v>
      </c>
      <c r="S25" s="80">
        <v>0</v>
      </c>
      <c r="T25" s="78">
        <f>SUMPRODUCT(LTA!F25:AJ25,LTA!F$101:AJ$101,LTA!F$104:AJ$104)</f>
        <v>12.38</v>
      </c>
      <c r="U25" s="78">
        <f>SUMPRODUCT(LTA!F25:AJ25,LTA!F$102:AJ$102,LTA!F$104:AJ$104)</f>
        <v>108.69999999999999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-216</v>
      </c>
      <c r="AA25" s="117">
        <f>STOA!I25</f>
        <v>12.89</v>
      </c>
      <c r="AB25" s="117">
        <f>-STOA!O25</f>
        <v>0</v>
      </c>
      <c r="AC25">
        <f t="shared" si="0"/>
        <v>8.6162202498855187</v>
      </c>
      <c r="AD25">
        <f t="shared" si="1"/>
        <v>472.29794161160083</v>
      </c>
      <c r="AE25">
        <f>'IDT-1'!C25</f>
        <v>0</v>
      </c>
      <c r="AF25" s="26"/>
      <c r="AG25">
        <f t="shared" si="2"/>
        <v>472.29794161160083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-32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6.0657999999999994</v>
      </c>
      <c r="E26">
        <f>GT_NG!Q26</f>
        <v>7.002008032128515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1.0000000000000002E-2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508.2164312545014</v>
      </c>
      <c r="P26" s="77">
        <v>68.310000000000016</v>
      </c>
      <c r="Q26" s="77">
        <v>10.050000000000001</v>
      </c>
      <c r="R26" s="80">
        <v>0</v>
      </c>
      <c r="S26" s="80">
        <v>0</v>
      </c>
      <c r="T26" s="78">
        <f>SUMPRODUCT(LTA!F26:AJ26,LTA!F$101:AJ$101,LTA!F$104:AJ$104)</f>
        <v>12.450000000000001</v>
      </c>
      <c r="U26" s="78">
        <f>SUMPRODUCT(LTA!F26:AJ26,LTA!F$102:AJ$102,LTA!F$104:AJ$104)</f>
        <v>108.64999999999999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-201</v>
      </c>
      <c r="AA26" s="117">
        <f>STOA!I26</f>
        <v>12.89</v>
      </c>
      <c r="AB26" s="117">
        <f>-STOA!O26</f>
        <v>0</v>
      </c>
      <c r="AC26">
        <f t="shared" si="0"/>
        <v>8.4714042532606797</v>
      </c>
      <c r="AD26">
        <f t="shared" si="1"/>
        <v>498.17283503336927</v>
      </c>
      <c r="AE26">
        <f>'IDT-1'!C26</f>
        <v>0</v>
      </c>
      <c r="AF26" s="26"/>
      <c r="AG26">
        <f t="shared" si="2"/>
        <v>498.17283503336927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-26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6.0657999999999994</v>
      </c>
      <c r="E27">
        <f>GT_NG!Q27</f>
        <v>7.002008032128515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1.0000000000000002E-2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508.07615757777222</v>
      </c>
      <c r="P27" s="77">
        <v>68.310000000000016</v>
      </c>
      <c r="Q27" s="77">
        <v>10.049999999999999</v>
      </c>
      <c r="R27" s="80">
        <v>6.8699999999999983</v>
      </c>
      <c r="S27" s="80">
        <v>0</v>
      </c>
      <c r="T27" s="78">
        <f>SUMPRODUCT(LTA!F27:AJ27,LTA!F$101:AJ$101,LTA!F$104:AJ$104)</f>
        <v>13.53</v>
      </c>
      <c r="U27" s="78">
        <f>SUMPRODUCT(LTA!F27:AJ27,LTA!F$102:AJ$102,LTA!F$104:AJ$104)</f>
        <v>107.66999999999999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-161</v>
      </c>
      <c r="AA27" s="117">
        <f>STOA!I27</f>
        <v>12.89</v>
      </c>
      <c r="AB27" s="117">
        <f>-STOA!O27</f>
        <v>0</v>
      </c>
      <c r="AC27">
        <f t="shared" si="0"/>
        <v>8.0787213412735017</v>
      </c>
      <c r="AD27">
        <f t="shared" si="1"/>
        <v>556.39524426862715</v>
      </c>
      <c r="AE27">
        <f>'IDT-1'!C27</f>
        <v>0</v>
      </c>
      <c r="AF27" s="26"/>
      <c r="AG27">
        <f t="shared" si="2"/>
        <v>556.39524426862715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6.0657999999999994</v>
      </c>
      <c r="E28">
        <f>GT_NG!Q28</f>
        <v>7.002008032128515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1.0000000000000002E-2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512.55195988878938</v>
      </c>
      <c r="P28" s="77">
        <v>68.310000000000016</v>
      </c>
      <c r="Q28" s="77">
        <v>15.95</v>
      </c>
      <c r="R28" s="80">
        <v>9.7541087231352694</v>
      </c>
      <c r="S28" s="80">
        <v>0</v>
      </c>
      <c r="T28" s="78">
        <f>SUMPRODUCT(LTA!F28:AJ28,LTA!F$101:AJ$101,LTA!F$104:AJ$104)</f>
        <v>16.47</v>
      </c>
      <c r="U28" s="78">
        <f>SUMPRODUCT(LTA!F28:AJ28,LTA!F$102:AJ$102,LTA!F$104:AJ$104)</f>
        <v>107.1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-116</v>
      </c>
      <c r="AA28" s="117">
        <f>STOA!I28</f>
        <v>12.89</v>
      </c>
      <c r="AB28" s="117">
        <f>-STOA!O28</f>
        <v>0</v>
      </c>
      <c r="AC28">
        <f t="shared" si="0"/>
        <v>7.7546019272198885</v>
      </c>
      <c r="AD28">
        <f t="shared" si="1"/>
        <v>624.34927471683329</v>
      </c>
      <c r="AE28">
        <f>'IDT-1'!C28</f>
        <v>-17.780999999999999</v>
      </c>
      <c r="AF28" s="26"/>
      <c r="AG28">
        <f t="shared" si="2"/>
        <v>606.56827471683334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-8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6.0657999999999994</v>
      </c>
      <c r="E29">
        <f>GT_NG!Q29</f>
        <v>7.002008032128515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1.0000000000000002E-2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515.81315947248459</v>
      </c>
      <c r="P29" s="77">
        <v>68.31</v>
      </c>
      <c r="Q29" s="77">
        <v>15.95</v>
      </c>
      <c r="R29" s="80">
        <v>14.63</v>
      </c>
      <c r="S29" s="80">
        <v>0</v>
      </c>
      <c r="T29" s="78">
        <f>SUMPRODUCT(LTA!F29:AJ29,LTA!F$101:AJ$101,LTA!F$104:AJ$104)</f>
        <v>21.419999999999998</v>
      </c>
      <c r="U29" s="78">
        <f>SUMPRODUCT(LTA!F29:AJ29,LTA!F$102:AJ$102,LTA!F$104:AJ$104)</f>
        <v>107.1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-101</v>
      </c>
      <c r="AA29" s="117">
        <f>STOA!I29</f>
        <v>12.89</v>
      </c>
      <c r="AB29" s="117">
        <f>-STOA!O29</f>
        <v>0</v>
      </c>
      <c r="AC29">
        <f t="shared" si="0"/>
        <v>7.6655713937823231</v>
      </c>
      <c r="AD29">
        <f t="shared" si="1"/>
        <v>660.5253961108308</v>
      </c>
      <c r="AE29">
        <f>'IDT-1'!C29</f>
        <v>-21.591999999999999</v>
      </c>
      <c r="AF29" s="26"/>
      <c r="AG29">
        <f t="shared" si="2"/>
        <v>638.93339611083081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6.0657999999999994</v>
      </c>
      <c r="E30">
        <f>GT_NG!Q30</f>
        <v>7.002008032128515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1.0000000000000002E-2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513.43047149519055</v>
      </c>
      <c r="P30" s="77">
        <v>68.31</v>
      </c>
      <c r="Q30" s="77">
        <v>15.95</v>
      </c>
      <c r="R30" s="80">
        <v>24.463291616202397</v>
      </c>
      <c r="S30" s="80">
        <v>0</v>
      </c>
      <c r="T30" s="78">
        <f>SUMPRODUCT(LTA!F30:AJ30,LTA!F$101:AJ$101,LTA!F$104:AJ$104)</f>
        <v>27.89</v>
      </c>
      <c r="U30" s="78">
        <f>SUMPRODUCT(LTA!F30:AJ30,LTA!F$102:AJ$102,LTA!F$104:AJ$104)</f>
        <v>107.16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-106</v>
      </c>
      <c r="AA30" s="117">
        <f>STOA!I30</f>
        <v>14.39</v>
      </c>
      <c r="AB30" s="117">
        <f>-STOA!O30</f>
        <v>0</v>
      </c>
      <c r="AC30">
        <f t="shared" si="0"/>
        <v>7.8461913434156916</v>
      </c>
      <c r="AD30">
        <f t="shared" si="1"/>
        <v>670.82537980010557</v>
      </c>
      <c r="AE30">
        <f>'IDT-1'!C30</f>
        <v>-13.548</v>
      </c>
      <c r="AF30" s="26"/>
      <c r="AG30">
        <f t="shared" si="2"/>
        <v>657.27737980010556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6.0657999999999994</v>
      </c>
      <c r="E31">
        <f>GT_NG!Q31</f>
        <v>7.002008032128515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1.0000000000000002E-2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512.58779493059058</v>
      </c>
      <c r="P31" s="77">
        <v>68.31</v>
      </c>
      <c r="Q31" s="77">
        <v>15.95</v>
      </c>
      <c r="R31" s="80">
        <v>26.3</v>
      </c>
      <c r="S31" s="80">
        <v>0</v>
      </c>
      <c r="T31" s="78">
        <f>SUMPRODUCT(LTA!F31:AJ31,LTA!F$101:AJ$101,LTA!F$104:AJ$104)</f>
        <v>39.17</v>
      </c>
      <c r="U31" s="78">
        <f>SUMPRODUCT(LTA!F31:AJ31,LTA!F$102:AJ$102,LTA!F$104:AJ$104)</f>
        <v>107.14999999999999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-126</v>
      </c>
      <c r="AA31" s="117">
        <f>STOA!I31</f>
        <v>20.39</v>
      </c>
      <c r="AB31" s="117">
        <f>-STOA!O31</f>
        <v>0</v>
      </c>
      <c r="AC31">
        <f t="shared" si="0"/>
        <v>8.2695733738685373</v>
      </c>
      <c r="AD31">
        <f t="shared" si="1"/>
        <v>678.33602958885035</v>
      </c>
      <c r="AE31">
        <f>'IDT-1'!C31</f>
        <v>0</v>
      </c>
      <c r="AF31" s="26"/>
      <c r="AG31">
        <f t="shared" si="2"/>
        <v>678.33602958885035</v>
      </c>
      <c r="AI31" s="75">
        <f>PXIL!I31</f>
        <v>0</v>
      </c>
      <c r="AJ31" s="75">
        <f>PXIL!O31</f>
        <v>0</v>
      </c>
      <c r="AK31" s="75">
        <f>RTM_IEX!I31</f>
        <v>9.67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5.8324999999999996</v>
      </c>
      <c r="E32">
        <f>GT_NG!Q32</f>
        <v>7.002008032128515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1.0000000000000002E-2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503.2566014268906</v>
      </c>
      <c r="P32" s="77">
        <v>68.31</v>
      </c>
      <c r="Q32" s="77">
        <v>15.95</v>
      </c>
      <c r="R32" s="80">
        <v>26.3</v>
      </c>
      <c r="S32" s="80">
        <v>0</v>
      </c>
      <c r="T32" s="78">
        <f>SUMPRODUCT(LTA!F32:AJ32,LTA!F$101:AJ$101,LTA!F$104:AJ$104)</f>
        <v>51.08</v>
      </c>
      <c r="U32" s="78">
        <f>SUMPRODUCT(LTA!F32:AJ32,LTA!F$102:AJ$102,LTA!F$104:AJ$104)</f>
        <v>107.08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-141</v>
      </c>
      <c r="AA32" s="117">
        <f>STOA!I32</f>
        <v>24.89</v>
      </c>
      <c r="AB32" s="117">
        <f>-STOA!O32</f>
        <v>0</v>
      </c>
      <c r="AC32">
        <f t="shared" si="0"/>
        <v>8.5473777438689105</v>
      </c>
      <c r="AD32">
        <f t="shared" si="1"/>
        <v>679.49373171515037</v>
      </c>
      <c r="AE32">
        <f>'IDT-1'!C32</f>
        <v>0</v>
      </c>
      <c r="AF32" s="26"/>
      <c r="AG32">
        <f t="shared" si="2"/>
        <v>679.49373171515037</v>
      </c>
      <c r="AI32" s="75">
        <f>PXIL!I32</f>
        <v>0</v>
      </c>
      <c r="AJ32" s="75">
        <f>PXIL!O32</f>
        <v>0</v>
      </c>
      <c r="AK32" s="75">
        <f>RTM_IEX!I32</f>
        <v>19.329999999999998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5.8324999999999996</v>
      </c>
      <c r="E33">
        <f>GT_NG!Q33</f>
        <v>7.002008032128515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1.0000000000000002E-2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497.23626032694784</v>
      </c>
      <c r="P33" s="77">
        <v>68.31</v>
      </c>
      <c r="Q33" s="77">
        <v>15.946206896551724</v>
      </c>
      <c r="R33" s="80">
        <v>26.3</v>
      </c>
      <c r="S33" s="80">
        <v>0</v>
      </c>
      <c r="T33" s="78">
        <f>SUMPRODUCT(LTA!F33:AJ33,LTA!F$101:AJ$101,LTA!F$104:AJ$104)</f>
        <v>63.819999999999993</v>
      </c>
      <c r="U33" s="78">
        <f>SUMPRODUCT(LTA!F33:AJ33,LTA!F$102:AJ$102,LTA!F$104:AJ$104)</f>
        <v>107.11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-166</v>
      </c>
      <c r="AA33" s="117">
        <f>STOA!I33</f>
        <v>30.29</v>
      </c>
      <c r="AB33" s="117">
        <f>-STOA!O33</f>
        <v>0</v>
      </c>
      <c r="AC33">
        <f t="shared" si="0"/>
        <v>8.8932865509339507</v>
      </c>
      <c r="AD33">
        <f t="shared" si="1"/>
        <v>668.23368870469415</v>
      </c>
      <c r="AE33">
        <f>'IDT-1'!C33</f>
        <v>0</v>
      </c>
      <c r="AF33" s="26"/>
      <c r="AG33">
        <f t="shared" si="2"/>
        <v>668.23368870469415</v>
      </c>
      <c r="AI33" s="75">
        <f>PXIL!I33</f>
        <v>0</v>
      </c>
      <c r="AJ33" s="75">
        <f>PXIL!O33</f>
        <v>0</v>
      </c>
      <c r="AK33" s="75">
        <f>RTM_IEX!I33</f>
        <v>21.27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5.8324999999999996</v>
      </c>
      <c r="E34">
        <f>GT_NG!Q34</f>
        <v>7.002008032128515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1.0000000000000002E-2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489.15754815004959</v>
      </c>
      <c r="P34" s="77">
        <v>68.31</v>
      </c>
      <c r="Q34" s="77">
        <v>15.946206896551724</v>
      </c>
      <c r="R34" s="80">
        <v>26.3</v>
      </c>
      <c r="S34" s="80">
        <v>0</v>
      </c>
      <c r="T34" s="78">
        <f>SUMPRODUCT(LTA!F34:AJ34,LTA!F$101:AJ$101,LTA!F$104:AJ$104)</f>
        <v>74.949999999999989</v>
      </c>
      <c r="U34" s="78">
        <f>SUMPRODUCT(LTA!F34:AJ34,LTA!F$102:AJ$102,LTA!F$104:AJ$104)</f>
        <v>107.1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-186</v>
      </c>
      <c r="AA34" s="117">
        <f>STOA!I34</f>
        <v>36.89</v>
      </c>
      <c r="AB34" s="117">
        <f>-STOA!O34</f>
        <v>0</v>
      </c>
      <c r="AC34">
        <f t="shared" si="0"/>
        <v>9.1726764342211524</v>
      </c>
      <c r="AD34">
        <f t="shared" si="1"/>
        <v>659.52558664450885</v>
      </c>
      <c r="AE34">
        <f>'IDT-1'!C34</f>
        <v>0</v>
      </c>
      <c r="AF34" s="26"/>
      <c r="AG34">
        <f t="shared" si="2"/>
        <v>659.52558664450885</v>
      </c>
      <c r="AI34" s="75">
        <f>PXIL!I34</f>
        <v>0</v>
      </c>
      <c r="AJ34" s="75">
        <f>PXIL!O34</f>
        <v>0</v>
      </c>
      <c r="AK34" s="75">
        <f>RTM_IEX!I34</f>
        <v>23.2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5.8324999999999996</v>
      </c>
      <c r="E35">
        <f>GT_NG!Q35</f>
        <v>7.002008032128515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1.0000000000000002E-2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486.52977907575996</v>
      </c>
      <c r="P35" s="77">
        <v>68.31</v>
      </c>
      <c r="Q35" s="77">
        <v>15.946206896551724</v>
      </c>
      <c r="R35" s="80">
        <v>26.3</v>
      </c>
      <c r="S35" s="80">
        <v>0</v>
      </c>
      <c r="T35" s="78">
        <f>SUMPRODUCT(LTA!F35:AJ35,LTA!F$101:AJ$101,LTA!F$104:AJ$104)</f>
        <v>90.03</v>
      </c>
      <c r="U35" s="78">
        <f>SUMPRODUCT(LTA!F35:AJ35,LTA!F$102:AJ$102,LTA!F$104:AJ$104)</f>
        <v>107.19999999999999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-164</v>
      </c>
      <c r="AA35" s="117">
        <f>STOA!I35</f>
        <v>42.91</v>
      </c>
      <c r="AB35" s="117">
        <f>-STOA!O35</f>
        <v>-48.5</v>
      </c>
      <c r="AC35">
        <f t="shared" si="0"/>
        <v>9.367222445705579</v>
      </c>
      <c r="AD35">
        <f t="shared" si="1"/>
        <v>628.20327155873451</v>
      </c>
      <c r="AE35">
        <f>'IDT-1'!C35</f>
        <v>0</v>
      </c>
      <c r="AF35" s="26"/>
      <c r="AG35">
        <f t="shared" si="2"/>
        <v>628.20327155873451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5.8324999999999996</v>
      </c>
      <c r="E36">
        <f>GT_NG!Q36</f>
        <v>7.002008032128515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1.0000000000000002E-2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485.0735142334799</v>
      </c>
      <c r="P36" s="77">
        <v>68.309999999999988</v>
      </c>
      <c r="Q36" s="77">
        <v>15.946206896551724</v>
      </c>
      <c r="R36" s="80">
        <v>26.3</v>
      </c>
      <c r="S36" s="80">
        <v>0</v>
      </c>
      <c r="T36" s="78">
        <f>SUMPRODUCT(LTA!F36:AJ36,LTA!F$101:AJ$101,LTA!F$104:AJ$104)</f>
        <v>101.71</v>
      </c>
      <c r="U36" s="78">
        <f>SUMPRODUCT(LTA!F36:AJ36,LTA!F$102:AJ$102,LTA!F$104:AJ$104)</f>
        <v>107.14999999999999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-174</v>
      </c>
      <c r="AA36" s="117">
        <f>STOA!I36</f>
        <v>48.91</v>
      </c>
      <c r="AB36" s="117">
        <f>-STOA!O36</f>
        <v>-48.5</v>
      </c>
      <c r="AC36">
        <f t="shared" si="0"/>
        <v>9.5983325903154668</v>
      </c>
      <c r="AD36">
        <f t="shared" si="1"/>
        <v>634.14589657184456</v>
      </c>
      <c r="AE36">
        <f>'IDT-1'!C36</f>
        <v>0</v>
      </c>
      <c r="AF36" s="26"/>
      <c r="AG36">
        <f t="shared" si="2"/>
        <v>634.14589657184456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5.8324999999999996</v>
      </c>
      <c r="E37">
        <f>GT_NG!Q37</f>
        <v>7.002008032128515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1.0000000000000002E-2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489.91853368546452</v>
      </c>
      <c r="P37" s="77">
        <v>68.31</v>
      </c>
      <c r="Q37" s="77">
        <v>15.946206896551724</v>
      </c>
      <c r="R37" s="80">
        <v>26.3</v>
      </c>
      <c r="S37" s="80">
        <v>0</v>
      </c>
      <c r="T37" s="78">
        <f>SUMPRODUCT(LTA!F37:AJ37,LTA!F$101:AJ$101,LTA!F$104:AJ$104)</f>
        <v>113.96</v>
      </c>
      <c r="U37" s="78">
        <f>SUMPRODUCT(LTA!F37:AJ37,LTA!F$102:AJ$102,LTA!F$104:AJ$104)</f>
        <v>107.05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-194</v>
      </c>
      <c r="AA37" s="117">
        <f>STOA!I37</f>
        <v>54.91</v>
      </c>
      <c r="AB37" s="117">
        <f>-STOA!O37</f>
        <v>-48.5</v>
      </c>
      <c r="AC37">
        <f t="shared" si="0"/>
        <v>9.9782513119368392</v>
      </c>
      <c r="AD37">
        <f t="shared" si="1"/>
        <v>636.7609973022079</v>
      </c>
      <c r="AE37">
        <f>'IDT-1'!C37</f>
        <v>0</v>
      </c>
      <c r="AF37" s="26"/>
      <c r="AG37">
        <f t="shared" si="2"/>
        <v>636.7609973022079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5.8324999999999996</v>
      </c>
      <c r="E38">
        <f>GT_NG!Q38</f>
        <v>7.002008032128515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1.0000000000000002E-2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493.39834907710667</v>
      </c>
      <c r="P38" s="77">
        <v>68.31</v>
      </c>
      <c r="Q38" s="77">
        <v>15.946206896551724</v>
      </c>
      <c r="R38" s="80">
        <v>26.3</v>
      </c>
      <c r="S38" s="80">
        <v>0</v>
      </c>
      <c r="T38" s="78">
        <f>SUMPRODUCT(LTA!F38:AJ38,LTA!F$101:AJ$101,LTA!F$104:AJ$104)</f>
        <v>125.49999999999999</v>
      </c>
      <c r="U38" s="78">
        <f>SUMPRODUCT(LTA!F38:AJ38,LTA!F$102:AJ$102,LTA!F$104:AJ$104)</f>
        <v>107.08999999999999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-214</v>
      </c>
      <c r="AA38" s="117">
        <f>STOA!I38</f>
        <v>61.510000000000005</v>
      </c>
      <c r="AB38" s="117">
        <f>-STOA!O38</f>
        <v>-48.5</v>
      </c>
      <c r="AC38">
        <f t="shared" si="0"/>
        <v>10.346420237827198</v>
      </c>
      <c r="AD38">
        <f t="shared" si="1"/>
        <v>638.05264376795981</v>
      </c>
      <c r="AE38">
        <f>'IDT-1'!C38</f>
        <v>0</v>
      </c>
      <c r="AF38" s="26"/>
      <c r="AG38">
        <f t="shared" si="2"/>
        <v>638.05264376795981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5.8324999999999996</v>
      </c>
      <c r="E39">
        <f>GT_NG!Q39</f>
        <v>6.9417670682730925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1.0000000000000002E-2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492.00992267261972</v>
      </c>
      <c r="P39" s="77">
        <v>66.98</v>
      </c>
      <c r="Q39" s="77">
        <v>15.946206896551724</v>
      </c>
      <c r="R39" s="80">
        <v>26.3</v>
      </c>
      <c r="S39" s="80">
        <v>0</v>
      </c>
      <c r="T39" s="78">
        <f>SUMPRODUCT(LTA!F39:AJ39,LTA!F$101:AJ$101,LTA!F$104:AJ$104)</f>
        <v>133.78</v>
      </c>
      <c r="U39" s="78">
        <f>SUMPRODUCT(LTA!F39:AJ39,LTA!F$102:AJ$102,LTA!F$104:AJ$104)</f>
        <v>107.05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-184</v>
      </c>
      <c r="AA39" s="117">
        <f>STOA!I39</f>
        <v>67.510000000000005</v>
      </c>
      <c r="AB39" s="117">
        <f>-STOA!O39</f>
        <v>-68.5</v>
      </c>
      <c r="AC39">
        <f t="shared" si="0"/>
        <v>10.45615809250798</v>
      </c>
      <c r="AD39">
        <f t="shared" si="1"/>
        <v>648.40423854493645</v>
      </c>
      <c r="AE39">
        <f>'IDT-1'!C39</f>
        <v>0</v>
      </c>
      <c r="AF39" s="26"/>
      <c r="AG39">
        <f t="shared" si="2"/>
        <v>648.40423854493645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-11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5.8324999999999996</v>
      </c>
      <c r="E40">
        <f>GT_NG!Q40</f>
        <v>6.9417670682730925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1.0000000000000002E-2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486.1650873440413</v>
      </c>
      <c r="P40" s="77">
        <v>66.98</v>
      </c>
      <c r="Q40" s="77">
        <v>10.1</v>
      </c>
      <c r="R40" s="80">
        <v>26.3</v>
      </c>
      <c r="S40" s="80">
        <v>0</v>
      </c>
      <c r="T40" s="78">
        <f>SUMPRODUCT(LTA!F40:AJ40,LTA!F$101:AJ$101,LTA!F$104:AJ$104)</f>
        <v>142.38</v>
      </c>
      <c r="U40" s="78">
        <f>SUMPRODUCT(LTA!F40:AJ40,LTA!F$102:AJ$102,LTA!F$104:AJ$104)</f>
        <v>56.330000000000005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-113.2</v>
      </c>
      <c r="AA40" s="117">
        <f>STOA!I40</f>
        <v>72.91</v>
      </c>
      <c r="AB40" s="117">
        <f>-STOA!O40</f>
        <v>-68.5</v>
      </c>
      <c r="AC40">
        <f t="shared" si="0"/>
        <v>9.3838132373110152</v>
      </c>
      <c r="AD40">
        <f t="shared" si="1"/>
        <v>673.86554117500339</v>
      </c>
      <c r="AE40">
        <f>'IDT-1'!C40</f>
        <v>0</v>
      </c>
      <c r="AF40" s="26"/>
      <c r="AG40">
        <f t="shared" si="2"/>
        <v>673.86554117500339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-9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5.8324999999999996</v>
      </c>
      <c r="E41">
        <f>GT_NG!Q41</f>
        <v>6.9417670682730925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1.0000000000000002E-2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478.36050368398116</v>
      </c>
      <c r="P41" s="77">
        <v>48.32</v>
      </c>
      <c r="Q41" s="77">
        <v>10.1</v>
      </c>
      <c r="R41" s="80">
        <v>26.3</v>
      </c>
      <c r="S41" s="80">
        <v>0</v>
      </c>
      <c r="T41" s="78">
        <f>SUMPRODUCT(LTA!F41:AJ41,LTA!F$101:AJ$101,LTA!F$104:AJ$104)</f>
        <v>150.48000000000002</v>
      </c>
      <c r="U41" s="78">
        <f>SUMPRODUCT(LTA!F41:AJ41,LTA!F$102:AJ$102,LTA!F$104:AJ$104)</f>
        <v>56.46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-86</v>
      </c>
      <c r="AA41" s="117">
        <f>STOA!I41</f>
        <v>79.509999999999991</v>
      </c>
      <c r="AB41" s="117">
        <f>-STOA!O41</f>
        <v>-68.5</v>
      </c>
      <c r="AC41">
        <f t="shared" si="0"/>
        <v>8.9600406847990151</v>
      </c>
      <c r="AD41">
        <f t="shared" si="1"/>
        <v>698.85473006745531</v>
      </c>
      <c r="AE41">
        <f>'IDT-1'!C41</f>
        <v>0</v>
      </c>
      <c r="AF41" s="26"/>
      <c r="AG41">
        <f t="shared" si="2"/>
        <v>698.85473006745531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5.8324999999999996</v>
      </c>
      <c r="E42">
        <f>GT_NG!Q42</f>
        <v>6.9417670682730925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1.0000000000000002E-2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473.2077932678248</v>
      </c>
      <c r="P42" s="77">
        <v>48.32</v>
      </c>
      <c r="Q42" s="77">
        <v>10.1</v>
      </c>
      <c r="R42" s="80">
        <v>26.3</v>
      </c>
      <c r="S42" s="80">
        <v>0</v>
      </c>
      <c r="T42" s="78">
        <f>SUMPRODUCT(LTA!F42:AJ42,LTA!F$101:AJ$101,LTA!F$104:AJ$104)</f>
        <v>158.94</v>
      </c>
      <c r="U42" s="78">
        <f>SUMPRODUCT(LTA!F42:AJ42,LTA!F$102:AJ$102,LTA!F$104:AJ$104)</f>
        <v>56.38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-65</v>
      </c>
      <c r="AA42" s="117">
        <f>STOA!I42</f>
        <v>81.91</v>
      </c>
      <c r="AB42" s="117">
        <f>-STOA!O42</f>
        <v>-68.5</v>
      </c>
      <c r="AC42">
        <f t="shared" si="0"/>
        <v>8.8231201551707379</v>
      </c>
      <c r="AD42">
        <f t="shared" si="1"/>
        <v>725.61894018092721</v>
      </c>
      <c r="AE42">
        <f>'IDT-1'!C42</f>
        <v>0</v>
      </c>
      <c r="AF42" s="26"/>
      <c r="AG42">
        <f t="shared" si="2"/>
        <v>725.61894018092721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5.8324999999999996</v>
      </c>
      <c r="E43">
        <f>GT_NG!Q43</f>
        <v>6.9417670682730925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1.0000000000000002E-2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469.89416669193736</v>
      </c>
      <c r="P43" s="77">
        <v>48.32</v>
      </c>
      <c r="Q43" s="77">
        <v>10.1</v>
      </c>
      <c r="R43" s="80">
        <v>26.3</v>
      </c>
      <c r="S43" s="80">
        <v>0</v>
      </c>
      <c r="T43" s="78">
        <f>SUMPRODUCT(LTA!F43:AJ43,LTA!F$101:AJ$101,LTA!F$104:AJ$104)</f>
        <v>164.33</v>
      </c>
      <c r="U43" s="78">
        <f>SUMPRODUCT(LTA!F43:AJ43,LTA!F$102:AJ$102,LTA!F$104:AJ$104)</f>
        <v>56.07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-50</v>
      </c>
      <c r="AA43" s="117">
        <f>STOA!I43</f>
        <v>84.91</v>
      </c>
      <c r="AB43" s="117">
        <f>-STOA!O43</f>
        <v>-68.5</v>
      </c>
      <c r="AC43">
        <f t="shared" si="0"/>
        <v>8.8295517312141474</v>
      </c>
      <c r="AD43">
        <f t="shared" si="1"/>
        <v>734.37888202899637</v>
      </c>
      <c r="AE43">
        <f>'IDT-1'!C43</f>
        <v>0</v>
      </c>
      <c r="AF43" s="26"/>
      <c r="AG43">
        <f t="shared" si="2"/>
        <v>734.37888202899637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-11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5.8324999999999996</v>
      </c>
      <c r="E44">
        <f>GT_NG!Q44</f>
        <v>6.9389712292938102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1.0000000000000002E-2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469.11299759729735</v>
      </c>
      <c r="P44" s="77">
        <v>48.323124878742803</v>
      </c>
      <c r="Q44" s="77">
        <v>10.1</v>
      </c>
      <c r="R44" s="80">
        <v>26.3</v>
      </c>
      <c r="S44" s="80">
        <v>0</v>
      </c>
      <c r="T44" s="78">
        <f>SUMPRODUCT(LTA!F44:AJ44,LTA!F$101:AJ$101,LTA!F$104:AJ$104)</f>
        <v>164.95</v>
      </c>
      <c r="U44" s="78">
        <f>SUMPRODUCT(LTA!F44:AJ44,LTA!F$102:AJ$102,LTA!F$104:AJ$104)</f>
        <v>56.120000000000005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-35</v>
      </c>
      <c r="AA44" s="117">
        <f>STOA!I44</f>
        <v>87.91</v>
      </c>
      <c r="AB44" s="117">
        <f>-STOA!O44</f>
        <v>-68.5</v>
      </c>
      <c r="AC44">
        <f t="shared" si="0"/>
        <v>8.7395606809426916</v>
      </c>
      <c r="AD44">
        <f t="shared" si="1"/>
        <v>750.35803302439115</v>
      </c>
      <c r="AE44">
        <f>'IDT-1'!C44</f>
        <v>0</v>
      </c>
      <c r="AF44" s="26"/>
      <c r="AG44">
        <f t="shared" si="2"/>
        <v>750.35803302439115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-13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5.8324999999999996</v>
      </c>
      <c r="E45">
        <f>GT_NG!Q45</f>
        <v>6.9389712292938102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1.0000000000000002E-2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463.8739030617981</v>
      </c>
      <c r="P45" s="77">
        <v>48.32</v>
      </c>
      <c r="Q45" s="77">
        <v>10.1</v>
      </c>
      <c r="R45" s="80">
        <v>26.3</v>
      </c>
      <c r="S45" s="80">
        <v>0</v>
      </c>
      <c r="T45" s="78">
        <f>SUMPRODUCT(LTA!F45:AJ45,LTA!F$101:AJ$101,LTA!F$104:AJ$104)</f>
        <v>164.85</v>
      </c>
      <c r="U45" s="78">
        <f>SUMPRODUCT(LTA!F45:AJ45,LTA!F$102:AJ$102,LTA!F$104:AJ$104)</f>
        <v>56.150000000000006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-25</v>
      </c>
      <c r="AA45" s="117">
        <f>STOA!I45</f>
        <v>88.81</v>
      </c>
      <c r="AB45" s="117">
        <f>-STOA!O45</f>
        <v>-68.5</v>
      </c>
      <c r="AC45">
        <f t="shared" si="0"/>
        <v>8.5409268546978492</v>
      </c>
      <c r="AD45">
        <f t="shared" si="1"/>
        <v>764.14444743639399</v>
      </c>
      <c r="AE45">
        <f>'IDT-1'!C45</f>
        <v>0</v>
      </c>
      <c r="AF45" s="26"/>
      <c r="AG45">
        <f t="shared" si="2"/>
        <v>764.14444743639399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5.8324999999999996</v>
      </c>
      <c r="E46">
        <f>GT_NG!Q46</f>
        <v>6.9389712292938102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1.0000000000000002E-2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463.8739030617981</v>
      </c>
      <c r="P46" s="77">
        <v>48.32</v>
      </c>
      <c r="Q46" s="77">
        <v>10.1</v>
      </c>
      <c r="R46" s="80">
        <v>26.3</v>
      </c>
      <c r="S46" s="80">
        <v>0</v>
      </c>
      <c r="T46" s="78">
        <f>SUMPRODUCT(LTA!F46:AJ46,LTA!F$101:AJ$101,LTA!F$104:AJ$104)</f>
        <v>165.01</v>
      </c>
      <c r="U46" s="78">
        <f>SUMPRODUCT(LTA!F46:AJ46,LTA!F$102:AJ$102,LTA!F$104:AJ$104)</f>
        <v>56.09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-20</v>
      </c>
      <c r="AA46" s="117">
        <f>STOA!I46</f>
        <v>89.41</v>
      </c>
      <c r="AB46" s="117">
        <f>-STOA!O46</f>
        <v>-68.5</v>
      </c>
      <c r="AC46">
        <f t="shared" si="0"/>
        <v>8.4583055794758959</v>
      </c>
      <c r="AD46">
        <f t="shared" si="1"/>
        <v>774.92706871161602</v>
      </c>
      <c r="AE46">
        <f>'IDT-1'!C46</f>
        <v>0</v>
      </c>
      <c r="AF46" s="26"/>
      <c r="AG46">
        <f t="shared" si="2"/>
        <v>774.92706871161602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5.8324999999999996</v>
      </c>
      <c r="E47">
        <f>GT_NG!Q47</f>
        <v>6.9389712292938102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1.0000000000000002E-2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463.90534504195915</v>
      </c>
      <c r="P47" s="77">
        <v>48.32</v>
      </c>
      <c r="Q47" s="77">
        <v>10.1</v>
      </c>
      <c r="R47" s="80">
        <v>26.3</v>
      </c>
      <c r="S47" s="80">
        <v>0</v>
      </c>
      <c r="T47" s="78">
        <f>SUMPRODUCT(LTA!F47:AJ47,LTA!F$101:AJ$101,LTA!F$104:AJ$104)</f>
        <v>165.47</v>
      </c>
      <c r="U47" s="78">
        <f>SUMPRODUCT(LTA!F47:AJ47,LTA!F$102:AJ$102,LTA!F$104:AJ$104)</f>
        <v>56.14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89.41</v>
      </c>
      <c r="AB47" s="117">
        <f>-STOA!O47</f>
        <v>-68.5</v>
      </c>
      <c r="AC47">
        <f t="shared" si="0"/>
        <v>8.3742889936793592</v>
      </c>
      <c r="AD47">
        <f t="shared" si="1"/>
        <v>785.55252727757363</v>
      </c>
      <c r="AE47">
        <f>'IDT-1'!C47</f>
        <v>0</v>
      </c>
      <c r="AF47" s="26"/>
      <c r="AG47">
        <f t="shared" si="2"/>
        <v>785.55252727757363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5.8324999999999996</v>
      </c>
      <c r="E48">
        <f>GT_NG!Q48</f>
        <v>6.9310571240971761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1.0000000000000002E-2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463.90534504195915</v>
      </c>
      <c r="P48" s="77">
        <v>48.32</v>
      </c>
      <c r="Q48" s="77">
        <v>10.1</v>
      </c>
      <c r="R48" s="80">
        <v>26.3</v>
      </c>
      <c r="S48" s="80">
        <v>0</v>
      </c>
      <c r="T48" s="78">
        <f>SUMPRODUCT(LTA!F48:AJ48,LTA!F$101:AJ$101,LTA!F$104:AJ$104)</f>
        <v>165.82</v>
      </c>
      <c r="U48" s="78">
        <f>SUMPRODUCT(LTA!F48:AJ48,LTA!F$102:AJ$102,LTA!F$104:AJ$104)</f>
        <v>56.160000000000004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90.91</v>
      </c>
      <c r="AB48" s="117">
        <f>-STOA!O48</f>
        <v>-68.5</v>
      </c>
      <c r="AC48">
        <f t="shared" si="0"/>
        <v>8.3462847119426513</v>
      </c>
      <c r="AD48">
        <f t="shared" si="1"/>
        <v>792.44261745411359</v>
      </c>
      <c r="AE48">
        <f>'IDT-1'!C48</f>
        <v>0</v>
      </c>
      <c r="AF48" s="26"/>
      <c r="AG48">
        <f t="shared" si="2"/>
        <v>792.44261745411359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5.8324999999999996</v>
      </c>
      <c r="E49">
        <f>GT_NG!Q49</f>
        <v>6.9310571240971761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1.0000000000000002E-2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463.79203124885572</v>
      </c>
      <c r="P49" s="77">
        <v>48.32</v>
      </c>
      <c r="Q49" s="77">
        <v>10.1</v>
      </c>
      <c r="R49" s="80">
        <v>26.3</v>
      </c>
      <c r="S49" s="80">
        <v>0</v>
      </c>
      <c r="T49" s="78">
        <f>SUMPRODUCT(LTA!F49:AJ49,LTA!F$101:AJ$101,LTA!F$104:AJ$104)</f>
        <v>165.87</v>
      </c>
      <c r="U49" s="78">
        <f>SUMPRODUCT(LTA!F49:AJ49,LTA!F$102:AJ$102,LTA!F$104:AJ$104)</f>
        <v>56.07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90.91</v>
      </c>
      <c r="AB49" s="117">
        <f>-STOA!O49</f>
        <v>-68.5</v>
      </c>
      <c r="AC49">
        <f t="shared" si="0"/>
        <v>8.3005449129523665</v>
      </c>
      <c r="AD49">
        <f t="shared" si="1"/>
        <v>797.33504346000063</v>
      </c>
      <c r="AE49">
        <f>'IDT-1'!C49</f>
        <v>0</v>
      </c>
      <c r="AF49" s="26"/>
      <c r="AG49">
        <f t="shared" si="2"/>
        <v>797.33504346000063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5.8324999999999996</v>
      </c>
      <c r="E50">
        <f>GT_NG!Q50</f>
        <v>6.9310571240971761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1.0000000000000002E-2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463.79203124885572</v>
      </c>
      <c r="P50" s="77">
        <v>48.32</v>
      </c>
      <c r="Q50" s="77">
        <v>10.1</v>
      </c>
      <c r="R50" s="80">
        <v>26.3</v>
      </c>
      <c r="S50" s="80">
        <v>0</v>
      </c>
      <c r="T50" s="78">
        <f>SUMPRODUCT(LTA!F50:AJ50,LTA!F$101:AJ$101,LTA!F$104:AJ$104)</f>
        <v>165.48</v>
      </c>
      <c r="U50" s="78">
        <f>SUMPRODUCT(LTA!F50:AJ50,LTA!F$102:AJ$102,LTA!F$104:AJ$104)</f>
        <v>56.13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90.91</v>
      </c>
      <c r="AB50" s="117">
        <f>-STOA!O50</f>
        <v>-68.5</v>
      </c>
      <c r="AC50">
        <f t="shared" si="0"/>
        <v>8.2976409129523656</v>
      </c>
      <c r="AD50">
        <f t="shared" si="1"/>
        <v>797.00794746000054</v>
      </c>
      <c r="AE50">
        <f>'IDT-1'!C50</f>
        <v>0</v>
      </c>
      <c r="AF50" s="26"/>
      <c r="AG50">
        <f t="shared" si="2"/>
        <v>797.00794746000054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5.8324999999999996</v>
      </c>
      <c r="E51">
        <f>GT_NG!Q51</f>
        <v>6.9310571240971761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1.0000000000000002E-2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447.85808543673988</v>
      </c>
      <c r="P51" s="77">
        <v>67.236661370407148</v>
      </c>
      <c r="Q51" s="77">
        <v>10.27</v>
      </c>
      <c r="R51" s="80">
        <v>26.3</v>
      </c>
      <c r="S51" s="80">
        <v>0</v>
      </c>
      <c r="T51" s="78">
        <f>SUMPRODUCT(LTA!F51:AJ51,LTA!F$101:AJ$101,LTA!F$104:AJ$104)</f>
        <v>167.37</v>
      </c>
      <c r="U51" s="78">
        <f>SUMPRODUCT(LTA!F51:AJ51,LTA!F$102:AJ$102,LTA!F$104:AJ$104)</f>
        <v>56.080000000000005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90.91</v>
      </c>
      <c r="AB51" s="117">
        <f>-STOA!O51</f>
        <v>-68.5</v>
      </c>
      <c r="AC51">
        <f t="shared" si="0"/>
        <v>8.4037237025206952</v>
      </c>
      <c r="AD51">
        <f t="shared" si="1"/>
        <v>794.8945802287235</v>
      </c>
      <c r="AE51">
        <f>'IDT-1'!C51</f>
        <v>0</v>
      </c>
      <c r="AF51" s="26"/>
      <c r="AG51">
        <f t="shared" si="2"/>
        <v>794.8945802287235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-7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5.8324999999999996</v>
      </c>
      <c r="E52">
        <f>GT_NG!Q52</f>
        <v>6.9310571240971761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1.0000000000000002E-2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449.46698442873992</v>
      </c>
      <c r="P52" s="77">
        <v>67.236661370407148</v>
      </c>
      <c r="Q52" s="77">
        <v>10.27</v>
      </c>
      <c r="R52" s="80">
        <v>26.3</v>
      </c>
      <c r="S52" s="80">
        <v>0</v>
      </c>
      <c r="T52" s="78">
        <f>SUMPRODUCT(LTA!F52:AJ52,LTA!F$101:AJ$101,LTA!F$104:AJ$104)</f>
        <v>167.13</v>
      </c>
      <c r="U52" s="78">
        <f>SUMPRODUCT(LTA!F52:AJ52,LTA!F$102:AJ$102,LTA!F$104:AJ$104)</f>
        <v>56.160000000000004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91.81</v>
      </c>
      <c r="AB52" s="117">
        <f>-STOA!O52</f>
        <v>-68.5</v>
      </c>
      <c r="AC52">
        <f t="shared" si="0"/>
        <v>8.4243940136502946</v>
      </c>
      <c r="AD52">
        <f t="shared" si="1"/>
        <v>797.22280890959382</v>
      </c>
      <c r="AE52">
        <f>'IDT-1'!C52</f>
        <v>0</v>
      </c>
      <c r="AF52" s="26"/>
      <c r="AG52">
        <f t="shared" si="2"/>
        <v>797.22280890959382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-7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5.8324999999999996</v>
      </c>
      <c r="E53">
        <f>GT_NG!Q53</f>
        <v>6.9310571240971761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1.0000000000000002E-2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449.46626089023403</v>
      </c>
      <c r="P53" s="77">
        <v>52.6</v>
      </c>
      <c r="Q53" s="77">
        <v>10.450000000000001</v>
      </c>
      <c r="R53" s="80">
        <v>26.3</v>
      </c>
      <c r="S53" s="80">
        <v>0</v>
      </c>
      <c r="T53" s="78">
        <f>SUMPRODUCT(LTA!F53:AJ53,LTA!F$101:AJ$101,LTA!F$104:AJ$104)</f>
        <v>168.46</v>
      </c>
      <c r="U53" s="78">
        <f>SUMPRODUCT(LTA!F53:AJ53,LTA!F$102:AJ$102,LTA!F$104:AJ$104)</f>
        <v>56.13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-5</v>
      </c>
      <c r="AA53" s="117">
        <f>STOA!I53</f>
        <v>91.81</v>
      </c>
      <c r="AB53" s="117">
        <f>-STOA!O53</f>
        <v>-68.5</v>
      </c>
      <c r="AC53">
        <f t="shared" si="0"/>
        <v>8.3758607714074707</v>
      </c>
      <c r="AD53">
        <f t="shared" si="1"/>
        <v>795.77395724292364</v>
      </c>
      <c r="AE53">
        <f>'IDT-1'!C53</f>
        <v>0</v>
      </c>
      <c r="AF53" s="26"/>
      <c r="AG53">
        <f t="shared" si="2"/>
        <v>795.77395724292364</v>
      </c>
      <c r="AI53" s="75">
        <f>PXIL!I53</f>
        <v>0</v>
      </c>
      <c r="AJ53" s="75">
        <f>PXIL!O53</f>
        <v>0</v>
      </c>
      <c r="AK53" s="75">
        <f>RTM_IEX!I53</f>
        <v>9.66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5.8324999999999996</v>
      </c>
      <c r="E54">
        <f>GT_NG!Q54</f>
        <v>6.9279309199601462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1.0000000000000002E-2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451.7533862768538</v>
      </c>
      <c r="P54" s="77">
        <v>41.83</v>
      </c>
      <c r="Q54" s="77">
        <v>10.450000000000001</v>
      </c>
      <c r="R54" s="80">
        <v>26.3</v>
      </c>
      <c r="S54" s="80">
        <v>0</v>
      </c>
      <c r="T54" s="78">
        <f>SUMPRODUCT(LTA!F54:AJ54,LTA!F$101:AJ$101,LTA!F$104:AJ$104)</f>
        <v>171.24999999999997</v>
      </c>
      <c r="U54" s="78">
        <f>SUMPRODUCT(LTA!F54:AJ54,LTA!F$102:AJ$102,LTA!F$104:AJ$104)</f>
        <v>56.11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-5</v>
      </c>
      <c r="AA54" s="117">
        <f>STOA!I54</f>
        <v>91.81</v>
      </c>
      <c r="AB54" s="117">
        <f>-STOA!O54</f>
        <v>-68.5</v>
      </c>
      <c r="AC54">
        <f t="shared" si="0"/>
        <v>8.2830559642133181</v>
      </c>
      <c r="AD54">
        <f t="shared" si="1"/>
        <v>785.32076123260072</v>
      </c>
      <c r="AE54">
        <f>'IDT-1'!C54</f>
        <v>0</v>
      </c>
      <c r="AF54" s="26"/>
      <c r="AG54">
        <f t="shared" si="2"/>
        <v>785.32076123260072</v>
      </c>
      <c r="AI54" s="75">
        <f>PXIL!I54</f>
        <v>0</v>
      </c>
      <c r="AJ54" s="75">
        <f>PXIL!O54</f>
        <v>0</v>
      </c>
      <c r="AK54" s="75">
        <f>RTM_IEX!I54</f>
        <v>4.83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5.8324999999999996</v>
      </c>
      <c r="E55">
        <f>GT_NG!Q55</f>
        <v>6.9279309199601462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1.0000000000000002E-2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459.08043386285379</v>
      </c>
      <c r="P55" s="77">
        <v>33.827265378708269</v>
      </c>
      <c r="Q55" s="77">
        <v>10.1</v>
      </c>
      <c r="R55" s="80">
        <v>26.3</v>
      </c>
      <c r="S55" s="80">
        <v>0</v>
      </c>
      <c r="T55" s="78">
        <f>SUMPRODUCT(LTA!F55:AJ55,LTA!F$101:AJ$101,LTA!F$104:AJ$104)</f>
        <v>174.45999999999998</v>
      </c>
      <c r="U55" s="78">
        <f>SUMPRODUCT(LTA!F55:AJ55,LTA!F$102:AJ$102,LTA!F$104:AJ$104)</f>
        <v>56.11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-25</v>
      </c>
      <c r="AA55" s="117">
        <f>STOA!I55</f>
        <v>91.81</v>
      </c>
      <c r="AB55" s="117">
        <f>-STOA!O55</f>
        <v>-68.5</v>
      </c>
      <c r="AC55">
        <f t="shared" si="0"/>
        <v>8.4817271063576349</v>
      </c>
      <c r="AD55">
        <f t="shared" si="1"/>
        <v>757.4764030551645</v>
      </c>
      <c r="AE55">
        <f>'IDT-1'!C55</f>
        <v>0</v>
      </c>
      <c r="AF55" s="26"/>
      <c r="AG55">
        <f t="shared" si="2"/>
        <v>757.4764030551645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-5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5.8324999999999996</v>
      </c>
      <c r="E56">
        <f>GT_NG!Q56</f>
        <v>6.9279309199601462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1.0000000000000002E-2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460.01181635485375</v>
      </c>
      <c r="P56" s="77">
        <v>33.827265378708269</v>
      </c>
      <c r="Q56" s="77">
        <v>10.1</v>
      </c>
      <c r="R56" s="80">
        <v>26.3</v>
      </c>
      <c r="S56" s="80">
        <v>0</v>
      </c>
      <c r="T56" s="78">
        <f>SUMPRODUCT(LTA!F56:AJ56,LTA!F$101:AJ$101,LTA!F$104:AJ$104)</f>
        <v>177.05</v>
      </c>
      <c r="U56" s="78">
        <f>SUMPRODUCT(LTA!F56:AJ56,LTA!F$102:AJ$102,LTA!F$104:AJ$104)</f>
        <v>56.11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-40</v>
      </c>
      <c r="AA56" s="117">
        <f>STOA!I56</f>
        <v>91.81</v>
      </c>
      <c r="AB56" s="117">
        <f>-STOA!O56</f>
        <v>-68.5</v>
      </c>
      <c r="AC56">
        <f t="shared" si="0"/>
        <v>8.6458871851201646</v>
      </c>
      <c r="AD56">
        <f t="shared" si="1"/>
        <v>745.83362546840192</v>
      </c>
      <c r="AE56">
        <f>'IDT-1'!C56</f>
        <v>0</v>
      </c>
      <c r="AF56" s="26"/>
      <c r="AG56">
        <f t="shared" si="2"/>
        <v>745.83362546840192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5.8324999999999996</v>
      </c>
      <c r="E57">
        <f>GT_NG!Q57</f>
        <v>6.9279309199601462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1.0000000000000002E-2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460.19931685933778</v>
      </c>
      <c r="P57" s="77">
        <v>33.827265378708269</v>
      </c>
      <c r="Q57" s="77">
        <v>10.1</v>
      </c>
      <c r="R57" s="80">
        <v>26.3</v>
      </c>
      <c r="S57" s="80">
        <v>0</v>
      </c>
      <c r="T57" s="78">
        <f>SUMPRODUCT(LTA!F57:AJ57,LTA!F$101:AJ$101,LTA!F$104:AJ$104)</f>
        <v>177.51</v>
      </c>
      <c r="U57" s="78">
        <f>SUMPRODUCT(LTA!F57:AJ57,LTA!F$102:AJ$102,LTA!F$104:AJ$104)</f>
        <v>56.13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-45</v>
      </c>
      <c r="AA57" s="117">
        <f>STOA!I57</f>
        <v>91.81</v>
      </c>
      <c r="AB57" s="117">
        <f>-STOA!O57</f>
        <v>-68.5</v>
      </c>
      <c r="AC57">
        <f t="shared" si="0"/>
        <v>8.6695174446040149</v>
      </c>
      <c r="AD57">
        <f t="shared" si="1"/>
        <v>744.47749571340205</v>
      </c>
      <c r="AE57">
        <f>'IDT-1'!C57</f>
        <v>0</v>
      </c>
      <c r="AF57" s="26"/>
      <c r="AG57">
        <f t="shared" si="2"/>
        <v>744.47749571340205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5.8324999999999996</v>
      </c>
      <c r="E58">
        <f>GT_NG!Q58</f>
        <v>6.9279309199601462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1.0000000000000002E-2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460.19931685933778</v>
      </c>
      <c r="P58" s="77">
        <v>33.827265378708269</v>
      </c>
      <c r="Q58" s="77">
        <v>10.1</v>
      </c>
      <c r="R58" s="80">
        <v>26.3</v>
      </c>
      <c r="S58" s="80">
        <v>0</v>
      </c>
      <c r="T58" s="78">
        <f>SUMPRODUCT(LTA!F58:AJ58,LTA!F$101:AJ$101,LTA!F$104:AJ$104)</f>
        <v>189.9</v>
      </c>
      <c r="U58" s="78">
        <f>SUMPRODUCT(LTA!F58:AJ58,LTA!F$102:AJ$102,LTA!F$104:AJ$104)</f>
        <v>56.11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-40</v>
      </c>
      <c r="AA58" s="117">
        <f>STOA!I58</f>
        <v>91.81</v>
      </c>
      <c r="AB58" s="117">
        <f>-STOA!O58</f>
        <v>-68.5</v>
      </c>
      <c r="AC58">
        <f t="shared" si="0"/>
        <v>8.8050078271706003</v>
      </c>
      <c r="AD58">
        <f t="shared" si="1"/>
        <v>753.71200533083561</v>
      </c>
      <c r="AE58">
        <f>'IDT-1'!C58</f>
        <v>0</v>
      </c>
      <c r="AF58" s="26"/>
      <c r="AG58">
        <f t="shared" si="2"/>
        <v>753.71200533083561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5.8324999999999996</v>
      </c>
      <c r="E59">
        <f>GT_NG!Q59</f>
        <v>6.9279309199601462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1.0000000000000002E-2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461.55566856600944</v>
      </c>
      <c r="P59" s="77">
        <v>33.827265378708269</v>
      </c>
      <c r="Q59" s="77">
        <v>10.1</v>
      </c>
      <c r="R59" s="80">
        <v>26.3</v>
      </c>
      <c r="S59" s="80">
        <v>0</v>
      </c>
      <c r="T59" s="78">
        <f>SUMPRODUCT(LTA!F59:AJ59,LTA!F$101:AJ$101,LTA!F$104:AJ$104)</f>
        <v>183.36</v>
      </c>
      <c r="U59" s="78">
        <f>SUMPRODUCT(LTA!F59:AJ59,LTA!F$102:AJ$102,LTA!F$104:AJ$104)</f>
        <v>62.230000000000004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-45</v>
      </c>
      <c r="AA59" s="117">
        <f>STOA!I59</f>
        <v>89.41</v>
      </c>
      <c r="AB59" s="117">
        <f>-STOA!O59</f>
        <v>-68.5</v>
      </c>
      <c r="AC59">
        <f t="shared" si="0"/>
        <v>8.8187621047558959</v>
      </c>
      <c r="AD59">
        <f t="shared" si="1"/>
        <v>749.23460275992181</v>
      </c>
      <c r="AE59">
        <f>'IDT-1'!C59</f>
        <v>0</v>
      </c>
      <c r="AF59" s="26"/>
      <c r="AG59">
        <f t="shared" si="2"/>
        <v>749.23460275992181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-8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5.8324999999999996</v>
      </c>
      <c r="E60">
        <f>GT_NG!Q60</f>
        <v>6.9279309199601462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1.0000000000000002E-2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461.44259224020732</v>
      </c>
      <c r="P60" s="77">
        <v>33.827265378708269</v>
      </c>
      <c r="Q60" s="77">
        <v>10.1</v>
      </c>
      <c r="R60" s="80">
        <v>26.3</v>
      </c>
      <c r="S60" s="80">
        <v>0</v>
      </c>
      <c r="T60" s="78">
        <f>SUMPRODUCT(LTA!F60:AJ60,LTA!F$101:AJ$101,LTA!F$104:AJ$104)</f>
        <v>180.73999999999998</v>
      </c>
      <c r="U60" s="78">
        <f>SUMPRODUCT(LTA!F60:AJ60,LTA!F$102:AJ$102,LTA!F$104:AJ$104)</f>
        <v>63.03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-35</v>
      </c>
      <c r="AA60" s="117">
        <f>STOA!I60</f>
        <v>88.509999999999991</v>
      </c>
      <c r="AB60" s="117">
        <f>-STOA!O60</f>
        <v>-68.5</v>
      </c>
      <c r="AC60">
        <f t="shared" si="0"/>
        <v>8.8027091606110321</v>
      </c>
      <c r="AD60">
        <f t="shared" si="1"/>
        <v>745.41757937826458</v>
      </c>
      <c r="AE60">
        <f>'IDT-1'!C60</f>
        <v>0</v>
      </c>
      <c r="AF60" s="26"/>
      <c r="AG60">
        <f t="shared" si="2"/>
        <v>745.41757937826458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-19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5.8324999999999996</v>
      </c>
      <c r="E61">
        <f>GT_NG!Q61</f>
        <v>6.9279309199601462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1.0000000000000002E-2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460.04210693849535</v>
      </c>
      <c r="P61" s="77">
        <v>36.11</v>
      </c>
      <c r="Q61" s="77">
        <v>10.1</v>
      </c>
      <c r="R61" s="80">
        <v>26.3</v>
      </c>
      <c r="S61" s="80">
        <v>0</v>
      </c>
      <c r="T61" s="78">
        <f>SUMPRODUCT(LTA!F61:AJ61,LTA!F$101:AJ$101,LTA!F$104:AJ$104)</f>
        <v>175.68</v>
      </c>
      <c r="U61" s="78">
        <f>SUMPRODUCT(LTA!F61:AJ61,LTA!F$102:AJ$102,LTA!F$104:AJ$104)</f>
        <v>64.23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-20</v>
      </c>
      <c r="AA61" s="117">
        <f>STOA!I61</f>
        <v>87.91</v>
      </c>
      <c r="AB61" s="117">
        <f>-STOA!O61</f>
        <v>-68.5</v>
      </c>
      <c r="AC61">
        <f t="shared" si="0"/>
        <v>8.7889812096677264</v>
      </c>
      <c r="AD61">
        <f t="shared" si="1"/>
        <v>739.85355664878773</v>
      </c>
      <c r="AE61">
        <f>'IDT-1'!C61</f>
        <v>0</v>
      </c>
      <c r="AF61" s="26"/>
      <c r="AG61">
        <f t="shared" si="2"/>
        <v>739.85355664878773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-36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5.8324999999999996</v>
      </c>
      <c r="E62">
        <f>GT_NG!Q62</f>
        <v>6.9279309199601462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1.0000000000000002E-2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460.71962343849538</v>
      </c>
      <c r="P62" s="77">
        <v>36.107840956651721</v>
      </c>
      <c r="Q62" s="77">
        <v>10.1</v>
      </c>
      <c r="R62" s="80">
        <v>26.3</v>
      </c>
      <c r="S62" s="80">
        <v>0</v>
      </c>
      <c r="T62" s="78">
        <f>SUMPRODUCT(LTA!F62:AJ62,LTA!F$101:AJ$101,LTA!F$104:AJ$104)</f>
        <v>176.19</v>
      </c>
      <c r="U62" s="78">
        <f>SUMPRODUCT(LTA!F62:AJ62,LTA!F$102:AJ$102,LTA!F$104:AJ$104)</f>
        <v>64.900000000000006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-5</v>
      </c>
      <c r="AA62" s="117">
        <f>STOA!I62</f>
        <v>86.41</v>
      </c>
      <c r="AB62" s="117">
        <f>-STOA!O62</f>
        <v>-68.5</v>
      </c>
      <c r="AC62">
        <f t="shared" si="0"/>
        <v>8.7921083552862598</v>
      </c>
      <c r="AD62">
        <f t="shared" si="1"/>
        <v>740.2057869598209</v>
      </c>
      <c r="AE62">
        <f>'IDT-1'!C62</f>
        <v>0</v>
      </c>
      <c r="AF62" s="26"/>
      <c r="AG62">
        <f t="shared" si="2"/>
        <v>740.2057869598209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-51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5.8324999999999996</v>
      </c>
      <c r="E63">
        <f>GT_NG!Q63</f>
        <v>6.9279309199601462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1.0000000000000002E-2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456.03311284437416</v>
      </c>
      <c r="P63" s="77">
        <v>36.107840956651721</v>
      </c>
      <c r="Q63" s="77">
        <v>10.1</v>
      </c>
      <c r="R63" s="80">
        <v>26.3</v>
      </c>
      <c r="S63" s="80">
        <v>0</v>
      </c>
      <c r="T63" s="78">
        <f>SUMPRODUCT(LTA!F63:AJ63,LTA!F$101:AJ$101,LTA!F$104:AJ$104)</f>
        <v>171.95000000000002</v>
      </c>
      <c r="U63" s="78">
        <f>SUMPRODUCT(LTA!F63:AJ63,LTA!F$102:AJ$102,LTA!F$104:AJ$104)</f>
        <v>65.400000000000006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81.31</v>
      </c>
      <c r="AB63" s="117">
        <f>-STOA!O63</f>
        <v>-68.5</v>
      </c>
      <c r="AC63">
        <f t="shared" si="0"/>
        <v>8.5310250217028685</v>
      </c>
      <c r="AD63">
        <f t="shared" si="1"/>
        <v>742.94035969928314</v>
      </c>
      <c r="AE63">
        <f>'IDT-1'!C63</f>
        <v>0</v>
      </c>
      <c r="AF63" s="26"/>
      <c r="AG63">
        <f t="shared" si="2"/>
        <v>742.94035969928314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-40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5.8324999999999996</v>
      </c>
      <c r="E64">
        <f>GT_NG!Q64</f>
        <v>6.9279309199601462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1.0000000000000002E-2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455.35559634437413</v>
      </c>
      <c r="P64" s="77">
        <v>36.107840956651721</v>
      </c>
      <c r="Q64" s="77">
        <v>10.1</v>
      </c>
      <c r="R64" s="80">
        <v>26.3</v>
      </c>
      <c r="S64" s="80">
        <v>0</v>
      </c>
      <c r="T64" s="78">
        <f>SUMPRODUCT(LTA!F64:AJ64,LTA!F$101:AJ$101,LTA!F$104:AJ$104)</f>
        <v>158.46999999999997</v>
      </c>
      <c r="U64" s="78">
        <f>SUMPRODUCT(LTA!F64:AJ64,LTA!F$102:AJ$102,LTA!F$104:AJ$104)</f>
        <v>65.63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77.41</v>
      </c>
      <c r="AB64" s="117">
        <f>-STOA!O64</f>
        <v>-68.5</v>
      </c>
      <c r="AC64">
        <f t="shared" si="0"/>
        <v>8.2853616012809166</v>
      </c>
      <c r="AD64">
        <f t="shared" si="1"/>
        <v>735.35850661970505</v>
      </c>
      <c r="AE64">
        <f>'IDT-1'!C64</f>
        <v>0</v>
      </c>
      <c r="AF64" s="26"/>
      <c r="AG64">
        <f t="shared" si="2"/>
        <v>735.35850661970505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-30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5.8324999999999996</v>
      </c>
      <c r="E65">
        <f>GT_NG!Q65</f>
        <v>6.9214819850441884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1.0000000000000002E-2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488.28516357669901</v>
      </c>
      <c r="P65" s="77">
        <v>36.107840956651721</v>
      </c>
      <c r="Q65" s="77">
        <v>10.1</v>
      </c>
      <c r="R65" s="80">
        <v>26.3</v>
      </c>
      <c r="S65" s="80">
        <v>0</v>
      </c>
      <c r="T65" s="78">
        <f>SUMPRODUCT(LTA!F65:AJ65,LTA!F$101:AJ$101,LTA!F$104:AJ$104)</f>
        <v>149.68</v>
      </c>
      <c r="U65" s="78">
        <f>SUMPRODUCT(LTA!F65:AJ65,LTA!F$102:AJ$102,LTA!F$104:AJ$104)</f>
        <v>65.33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74.41</v>
      </c>
      <c r="AB65" s="117">
        <f>-STOA!O65</f>
        <v>-68.5</v>
      </c>
      <c r="AC65">
        <f t="shared" si="0"/>
        <v>8.4686930422981153</v>
      </c>
      <c r="AD65">
        <f t="shared" si="1"/>
        <v>756.0082934760967</v>
      </c>
      <c r="AE65">
        <f>'IDT-1'!C65</f>
        <v>0</v>
      </c>
      <c r="AF65" s="26"/>
      <c r="AG65">
        <f t="shared" si="2"/>
        <v>756.0082934760967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-30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5.8324999999999996</v>
      </c>
      <c r="E66">
        <f>GT_NG!Q66</f>
        <v>6.9214819850441884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1.0000000000000002E-2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488.28516357669901</v>
      </c>
      <c r="P66" s="77">
        <v>36.107840956651721</v>
      </c>
      <c r="Q66" s="77">
        <v>10.1</v>
      </c>
      <c r="R66" s="80">
        <v>26.3</v>
      </c>
      <c r="S66" s="80">
        <v>0</v>
      </c>
      <c r="T66" s="78">
        <f>SUMPRODUCT(LTA!F66:AJ66,LTA!F$101:AJ$101,LTA!F$104:AJ$104)</f>
        <v>142.93</v>
      </c>
      <c r="U66" s="78">
        <f>SUMPRODUCT(LTA!F66:AJ66,LTA!F$102:AJ$102,LTA!F$104:AJ$104)</f>
        <v>65.06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70.81</v>
      </c>
      <c r="AB66" s="117">
        <f>-STOA!O66</f>
        <v>-68.5</v>
      </c>
      <c r="AC66">
        <f t="shared" si="0"/>
        <v>8.2509432569873784</v>
      </c>
      <c r="AD66">
        <f t="shared" si="1"/>
        <v>759.60604326140731</v>
      </c>
      <c r="AE66">
        <f>'IDT-1'!C66</f>
        <v>0</v>
      </c>
      <c r="AF66" s="26"/>
      <c r="AG66">
        <f t="shared" si="2"/>
        <v>759.60604326140731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-16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5.8324999999999996</v>
      </c>
      <c r="E67">
        <f>GT_NG!Q67</f>
        <v>6.9214819850441884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1.0000000000000002E-2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488.15374863710804</v>
      </c>
      <c r="P67" s="77">
        <v>36.107840956651721</v>
      </c>
      <c r="Q67" s="77">
        <v>10.1</v>
      </c>
      <c r="R67" s="80">
        <v>26.3</v>
      </c>
      <c r="S67" s="80">
        <v>0</v>
      </c>
      <c r="T67" s="78">
        <f>SUMPRODUCT(LTA!F67:AJ67,LTA!F$101:AJ$101,LTA!F$104:AJ$104)</f>
        <v>132.47999999999999</v>
      </c>
      <c r="U67" s="78">
        <f>SUMPRODUCT(LTA!F67:AJ67,LTA!F$102:AJ$102,LTA!F$104:AJ$104)</f>
        <v>64.8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-66</v>
      </c>
      <c r="AA67" s="117">
        <f>STOA!I67</f>
        <v>63.91</v>
      </c>
      <c r="AB67" s="117">
        <f>-STOA!O67</f>
        <v>0</v>
      </c>
      <c r="AC67">
        <f t="shared" si="0"/>
        <v>8.007133446358365</v>
      </c>
      <c r="AD67">
        <f t="shared" si="1"/>
        <v>769.30843813244553</v>
      </c>
      <c r="AE67">
        <f>'IDT-1'!C67</f>
        <v>0</v>
      </c>
      <c r="AF67" s="26"/>
      <c r="AG67">
        <f t="shared" si="2"/>
        <v>769.30843813244553</v>
      </c>
      <c r="AI67" s="75">
        <f>PXIL!I67</f>
        <v>0</v>
      </c>
      <c r="AJ67" s="75">
        <f>PXIL!O67</f>
        <v>0</v>
      </c>
      <c r="AK67" s="75">
        <f>RTM_IEX!I67</f>
        <v>8.6999999999999993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5.8324999999999996</v>
      </c>
      <c r="E68">
        <f>GT_NG!Q68</f>
        <v>6.9214819850441884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1.0000000000000002E-2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492.4662870829398</v>
      </c>
      <c r="P68" s="77">
        <v>36.107840956651721</v>
      </c>
      <c r="Q68" s="77">
        <v>10.1</v>
      </c>
      <c r="R68" s="80">
        <v>26.3</v>
      </c>
      <c r="S68" s="80">
        <v>0</v>
      </c>
      <c r="T68" s="78">
        <f>SUMPRODUCT(LTA!F68:AJ68,LTA!F$101:AJ$101,LTA!F$104:AJ$104)</f>
        <v>127.36999999999999</v>
      </c>
      <c r="U68" s="78">
        <f>SUMPRODUCT(LTA!F68:AJ68,LTA!F$102:AJ$102,LTA!F$104:AJ$104)</f>
        <v>64.650000000000006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-88.15</v>
      </c>
      <c r="AA68" s="117">
        <f>STOA!I68</f>
        <v>60.31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8.4954383092983115</v>
      </c>
      <c r="AD68">
        <f t="shared" ref="AD68:AD98" si="4">SUM(B68:AB68,AI68:AR68)-AC68</f>
        <v>779.8126717153375</v>
      </c>
      <c r="AE68">
        <f>'IDT-1'!C68</f>
        <v>0</v>
      </c>
      <c r="AF68" s="26"/>
      <c r="AG68">
        <f t="shared" ref="AG68:AG98" si="5">SUM(AD68:AF68)</f>
        <v>779.8126717153375</v>
      </c>
      <c r="AI68" s="75">
        <f>PXIL!I68</f>
        <v>0</v>
      </c>
      <c r="AJ68" s="75">
        <f>PXIL!O68</f>
        <v>0</v>
      </c>
      <c r="AK68" s="75">
        <f>RTM_IEX!I68</f>
        <v>46.39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5.8324999999999996</v>
      </c>
      <c r="E69">
        <f>GT_NG!Q69</f>
        <v>6.9214819850441884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1.0000000000000002E-2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494.37552600269436</v>
      </c>
      <c r="P69" s="77">
        <v>68.31</v>
      </c>
      <c r="Q69" s="77">
        <v>10.1</v>
      </c>
      <c r="R69" s="80">
        <v>26.3</v>
      </c>
      <c r="S69" s="80">
        <v>0</v>
      </c>
      <c r="T69" s="78">
        <f>SUMPRODUCT(LTA!F69:AJ69,LTA!F$101:AJ$101,LTA!F$104:AJ$104)</f>
        <v>121.85</v>
      </c>
      <c r="U69" s="78">
        <f>SUMPRODUCT(LTA!F69:AJ69,LTA!F$102:AJ$102,LTA!F$104:AJ$104)</f>
        <v>93.52000000000001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-129</v>
      </c>
      <c r="AA69" s="117">
        <f>STOA!I69</f>
        <v>52.81</v>
      </c>
      <c r="AB69" s="117">
        <f>-STOA!O69</f>
        <v>0</v>
      </c>
      <c r="AC69">
        <f t="shared" si="3"/>
        <v>9.3402741206552946</v>
      </c>
      <c r="AD69">
        <f t="shared" si="4"/>
        <v>792.90923386708323</v>
      </c>
      <c r="AE69">
        <f>'IDT-1'!C69</f>
        <v>0</v>
      </c>
      <c r="AF69" s="26"/>
      <c r="AG69">
        <f t="shared" si="5"/>
        <v>792.90923386708323</v>
      </c>
      <c r="AI69" s="75">
        <f>PXIL!I69</f>
        <v>0</v>
      </c>
      <c r="AJ69" s="75">
        <f>PXIL!O69</f>
        <v>0</v>
      </c>
      <c r="AK69" s="75">
        <f>RTM_IEX!I69</f>
        <v>51.22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5.8324999999999996</v>
      </c>
      <c r="E70">
        <f>GT_NG!Q70</f>
        <v>6.9214819850441884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1.0000000000000002E-2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494.37552600269436</v>
      </c>
      <c r="P70" s="77">
        <v>68.31</v>
      </c>
      <c r="Q70" s="77">
        <v>10.1</v>
      </c>
      <c r="R70" s="80">
        <v>26.3</v>
      </c>
      <c r="S70" s="80">
        <v>0</v>
      </c>
      <c r="T70" s="78">
        <f>SUMPRODUCT(LTA!F70:AJ70,LTA!F$101:AJ$101,LTA!F$104:AJ$104)</f>
        <v>111.99</v>
      </c>
      <c r="U70" s="78">
        <f>SUMPRODUCT(LTA!F70:AJ70,LTA!F$102:AJ$102,LTA!F$104:AJ$104)</f>
        <v>115.28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-104</v>
      </c>
      <c r="AA70" s="117">
        <f>STOA!I70</f>
        <v>45.31</v>
      </c>
      <c r="AB70" s="117">
        <f>-STOA!O70</f>
        <v>0</v>
      </c>
      <c r="AC70">
        <f t="shared" si="3"/>
        <v>8.9700409326004138</v>
      </c>
      <c r="AD70">
        <f t="shared" si="4"/>
        <v>801.42946705513816</v>
      </c>
      <c r="AE70">
        <f>'IDT-1'!C70</f>
        <v>0</v>
      </c>
      <c r="AF70" s="26"/>
      <c r="AG70">
        <f t="shared" si="5"/>
        <v>801.42946705513816</v>
      </c>
      <c r="AI70" s="75">
        <f>PXIL!I70</f>
        <v>0</v>
      </c>
      <c r="AJ70" s="75">
        <f>PXIL!O70</f>
        <v>0</v>
      </c>
      <c r="AK70" s="75">
        <f>RTM_IEX!I70</f>
        <v>29.97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5.8324999999999996</v>
      </c>
      <c r="E71">
        <f>GT_NG!Q71</f>
        <v>6.924756466241182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1.0000000000000002E-2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489.30483327867063</v>
      </c>
      <c r="P71" s="77">
        <v>68.31</v>
      </c>
      <c r="Q71" s="77">
        <v>10.1</v>
      </c>
      <c r="R71" s="80">
        <v>26.3</v>
      </c>
      <c r="S71" s="80">
        <v>0</v>
      </c>
      <c r="T71" s="78">
        <f>SUMPRODUCT(LTA!F71:AJ71,LTA!F$101:AJ$101,LTA!F$104:AJ$104)</f>
        <v>97.330000000000013</v>
      </c>
      <c r="U71" s="78">
        <f>SUMPRODUCT(LTA!F71:AJ71,LTA!F$102:AJ$102,LTA!F$104:AJ$104)</f>
        <v>115.47999999999999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-89</v>
      </c>
      <c r="AA71" s="117">
        <f>STOA!I71</f>
        <v>39.909999999999997</v>
      </c>
      <c r="AB71" s="117">
        <f>-STOA!O71</f>
        <v>0</v>
      </c>
      <c r="AC71">
        <f t="shared" si="3"/>
        <v>8.5748277392306083</v>
      </c>
      <c r="AD71">
        <f t="shared" si="4"/>
        <v>787.0472620056812</v>
      </c>
      <c r="AE71">
        <f>'IDT-1'!C71</f>
        <v>0</v>
      </c>
      <c r="AF71" s="26"/>
      <c r="AG71">
        <f t="shared" si="5"/>
        <v>787.0472620056812</v>
      </c>
      <c r="AI71" s="75">
        <f>PXIL!I71</f>
        <v>0</v>
      </c>
      <c r="AJ71" s="75">
        <f>PXIL!O71</f>
        <v>0</v>
      </c>
      <c r="AK71" s="75">
        <f>RTM_IEX!I71</f>
        <v>25.12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5.8324999999999996</v>
      </c>
      <c r="E72">
        <f>GT_NG!Q72</f>
        <v>6.924756466241182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1.0000000000000002E-2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494.05839108123115</v>
      </c>
      <c r="P72" s="77">
        <v>68.31</v>
      </c>
      <c r="Q72" s="77">
        <v>10.1</v>
      </c>
      <c r="R72" s="80">
        <v>24.03</v>
      </c>
      <c r="S72" s="80">
        <v>0</v>
      </c>
      <c r="T72" s="78">
        <f>SUMPRODUCT(LTA!F72:AJ72,LTA!F$101:AJ$101,LTA!F$104:AJ$104)</f>
        <v>76.41</v>
      </c>
      <c r="U72" s="78">
        <f>SUMPRODUCT(LTA!F72:AJ72,LTA!F$102:AJ$102,LTA!F$104:AJ$104)</f>
        <v>115.78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-59</v>
      </c>
      <c r="AA72" s="117">
        <f>STOA!I72</f>
        <v>34.510000000000005</v>
      </c>
      <c r="AB72" s="117">
        <f>-STOA!O72</f>
        <v>0</v>
      </c>
      <c r="AC72">
        <f t="shared" si="3"/>
        <v>7.9143632222272799</v>
      </c>
      <c r="AD72">
        <f t="shared" si="4"/>
        <v>772.92128432524498</v>
      </c>
      <c r="AE72">
        <f>'IDT-1'!C72</f>
        <v>0</v>
      </c>
      <c r="AF72" s="26"/>
      <c r="AG72">
        <f t="shared" si="5"/>
        <v>772.92128432524498</v>
      </c>
      <c r="AI72" s="75">
        <f>PXIL!I72</f>
        <v>0</v>
      </c>
      <c r="AJ72" s="75">
        <f>PXIL!O72</f>
        <v>0</v>
      </c>
      <c r="AK72" s="75">
        <f>RTM_IEX!I72</f>
        <v>3.87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5.8324999999999996</v>
      </c>
      <c r="E73">
        <f>GT_NG!Q73</f>
        <v>6.924756466241182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1.0000000000000002E-2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506.87961394303579</v>
      </c>
      <c r="P73" s="77">
        <v>68.31</v>
      </c>
      <c r="Q73" s="77">
        <v>15.950000000000001</v>
      </c>
      <c r="R73" s="80">
        <v>15.929999999999996</v>
      </c>
      <c r="S73" s="80">
        <v>0</v>
      </c>
      <c r="T73" s="78">
        <f>SUMPRODUCT(LTA!F73:AJ73,LTA!F$101:AJ$101,LTA!F$104:AJ$104)</f>
        <v>67.03</v>
      </c>
      <c r="U73" s="78">
        <f>SUMPRODUCT(LTA!F73:AJ73,LTA!F$102:AJ$102,LTA!F$104:AJ$104)</f>
        <v>115.64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-34</v>
      </c>
      <c r="AA73" s="117">
        <f>STOA!I73</f>
        <v>29.41</v>
      </c>
      <c r="AB73" s="117">
        <f>-STOA!O73</f>
        <v>0</v>
      </c>
      <c r="AC73">
        <f t="shared" si="3"/>
        <v>7.7115060705782303</v>
      </c>
      <c r="AD73">
        <f t="shared" si="4"/>
        <v>780.20536433869859</v>
      </c>
      <c r="AE73">
        <f>'IDT-1'!C73</f>
        <v>0</v>
      </c>
      <c r="AF73" s="26"/>
      <c r="AG73">
        <f t="shared" si="5"/>
        <v>780.20536433869859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-10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5.8324999999999996</v>
      </c>
      <c r="E74">
        <f>GT_NG!Q74</f>
        <v>6.924756466241182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1.0000000000000002E-2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507.60625854853549</v>
      </c>
      <c r="P74" s="77">
        <v>68.31</v>
      </c>
      <c r="Q74" s="77">
        <v>15.950000000000001</v>
      </c>
      <c r="R74" s="80">
        <v>12.700000000000001</v>
      </c>
      <c r="S74" s="80">
        <v>0</v>
      </c>
      <c r="T74" s="78">
        <f>SUMPRODUCT(LTA!F74:AJ74,LTA!F$101:AJ$101,LTA!F$104:AJ$104)</f>
        <v>57.58</v>
      </c>
      <c r="U74" s="78">
        <f>SUMPRODUCT(LTA!F74:AJ74,LTA!F$102:AJ$102,LTA!F$104:AJ$104)</f>
        <v>116.33999999999999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-26</v>
      </c>
      <c r="AA74" s="117">
        <f>STOA!I74</f>
        <v>26.41</v>
      </c>
      <c r="AB74" s="117">
        <f>-STOA!O74</f>
        <v>0</v>
      </c>
      <c r="AC74">
        <f t="shared" si="3"/>
        <v>7.426270247707115</v>
      </c>
      <c r="AD74">
        <f t="shared" si="4"/>
        <v>784.2372447670698</v>
      </c>
      <c r="AE74">
        <f>'IDT-1'!C74</f>
        <v>0</v>
      </c>
      <c r="AF74" s="26"/>
      <c r="AG74">
        <f t="shared" si="5"/>
        <v>784.2372447670698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5.8324999999999996</v>
      </c>
      <c r="E75">
        <f>GT_NG!Q75</f>
        <v>10.946742041059208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1.0000000000000002E-2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529.74174518347809</v>
      </c>
      <c r="P75" s="77">
        <v>68.31</v>
      </c>
      <c r="Q75" s="77">
        <v>15.950000000000001</v>
      </c>
      <c r="R75" s="80">
        <v>0</v>
      </c>
      <c r="S75" s="80">
        <v>0</v>
      </c>
      <c r="T75" s="78">
        <f>SUMPRODUCT(LTA!F75:AJ75,LTA!F$101:AJ$101,LTA!F$104:AJ$104)</f>
        <v>51.15</v>
      </c>
      <c r="U75" s="78">
        <f>SUMPRODUCT(LTA!F75:AJ75,LTA!F$102:AJ$102,LTA!F$104:AJ$104)</f>
        <v>115.91999999999999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-41</v>
      </c>
      <c r="AA75" s="117">
        <f>STOA!I75</f>
        <v>59.279999999999994</v>
      </c>
      <c r="AB75" s="117">
        <f>-STOA!O75</f>
        <v>0</v>
      </c>
      <c r="AC75">
        <f t="shared" si="3"/>
        <v>8.0400158288188663</v>
      </c>
      <c r="AD75">
        <f t="shared" si="4"/>
        <v>793.10097139571826</v>
      </c>
      <c r="AE75">
        <f>'IDT-1'!C75</f>
        <v>0</v>
      </c>
      <c r="AF75" s="26"/>
      <c r="AG75">
        <f t="shared" si="5"/>
        <v>793.10097139571826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-15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5.8324999999999996</v>
      </c>
      <c r="E76">
        <f>GT_NG!Q76</f>
        <v>10.946742041059208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1.0000000000000002E-2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537.75152193091208</v>
      </c>
      <c r="P76" s="77">
        <v>68.31</v>
      </c>
      <c r="Q76" s="77">
        <v>15.950000000000001</v>
      </c>
      <c r="R76" s="80">
        <v>0</v>
      </c>
      <c r="S76" s="80">
        <v>0</v>
      </c>
      <c r="T76" s="78">
        <f>SUMPRODUCT(LTA!F76:AJ76,LTA!F$101:AJ$101,LTA!F$104:AJ$104)</f>
        <v>42.620000000000005</v>
      </c>
      <c r="U76" s="78">
        <f>SUMPRODUCT(LTA!F76:AJ76,LTA!F$102:AJ$102,LTA!F$104:AJ$104)</f>
        <v>115.72999999999999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-16</v>
      </c>
      <c r="AA76" s="117">
        <f>STOA!I76</f>
        <v>52.379999999999995</v>
      </c>
      <c r="AB76" s="117">
        <f>-STOA!O76</f>
        <v>0</v>
      </c>
      <c r="AC76">
        <f t="shared" si="3"/>
        <v>7.6179207633084722</v>
      </c>
      <c r="AD76">
        <f t="shared" si="4"/>
        <v>825.91284320866282</v>
      </c>
      <c r="AE76">
        <f>'IDT-1'!C76</f>
        <v>-39</v>
      </c>
      <c r="AF76" s="26"/>
      <c r="AG76">
        <f t="shared" si="5"/>
        <v>786.91284320866282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5.8324999999999996</v>
      </c>
      <c r="E77">
        <f>GT_NG!Q77</f>
        <v>6.997675190966457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1.0000000000000002E-2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546.18656492314915</v>
      </c>
      <c r="P77" s="77">
        <v>68.31</v>
      </c>
      <c r="Q77" s="77">
        <v>15.95</v>
      </c>
      <c r="R77" s="80">
        <v>0</v>
      </c>
      <c r="S77" s="80">
        <v>0</v>
      </c>
      <c r="T77" s="78">
        <f>SUMPRODUCT(LTA!F77:AJ77,LTA!F$101:AJ$101,LTA!F$104:AJ$104)</f>
        <v>36.83</v>
      </c>
      <c r="U77" s="78">
        <f>SUMPRODUCT(LTA!F77:AJ77,LTA!F$102:AJ$102,LTA!F$104:AJ$104)</f>
        <v>111.64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-16</v>
      </c>
      <c r="AA77" s="117">
        <f>STOA!I77</f>
        <v>50.879999999999995</v>
      </c>
      <c r="AB77" s="117">
        <f>-STOA!O77</f>
        <v>0</v>
      </c>
      <c r="AC77">
        <f t="shared" si="3"/>
        <v>7.8040053533593436</v>
      </c>
      <c r="AD77">
        <f t="shared" si="4"/>
        <v>846.87273476075632</v>
      </c>
      <c r="AE77">
        <f>'IDT-1'!C77</f>
        <v>-44</v>
      </c>
      <c r="AF77" s="26"/>
      <c r="AG77">
        <f t="shared" si="5"/>
        <v>802.87273476075632</v>
      </c>
      <c r="AI77" s="75">
        <f>PXIL!I77</f>
        <v>0</v>
      </c>
      <c r="AJ77" s="75">
        <f>PXIL!O77</f>
        <v>0</v>
      </c>
      <c r="AK77" s="75">
        <f>RTM_IEX!I77</f>
        <v>28.04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5.8324999999999996</v>
      </c>
      <c r="E78">
        <f>GT_NG!Q78</f>
        <v>6.997675190966457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1.0000000000000002E-2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561.38272607218164</v>
      </c>
      <c r="P78" s="77">
        <v>68.31</v>
      </c>
      <c r="Q78" s="77">
        <v>15.95</v>
      </c>
      <c r="R78" s="80">
        <v>0</v>
      </c>
      <c r="S78" s="80">
        <v>0</v>
      </c>
      <c r="T78" s="78">
        <f>SUMPRODUCT(LTA!F78:AJ78,LTA!F$101:AJ$101,LTA!F$104:AJ$104)</f>
        <v>35.270000000000003</v>
      </c>
      <c r="U78" s="78">
        <f>SUMPRODUCT(LTA!F78:AJ78,LTA!F$102:AJ$102,LTA!F$104:AJ$104)</f>
        <v>111.96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-11</v>
      </c>
      <c r="AA78" s="117">
        <f>STOA!I78</f>
        <v>49.379999999999995</v>
      </c>
      <c r="AB78" s="117">
        <f>-STOA!O78</f>
        <v>0</v>
      </c>
      <c r="AC78">
        <f t="shared" si="3"/>
        <v>7.9116449338598516</v>
      </c>
      <c r="AD78">
        <f t="shared" si="4"/>
        <v>869.04125632928822</v>
      </c>
      <c r="AE78">
        <f>'IDT-1'!C78</f>
        <v>-64.924999999999997</v>
      </c>
      <c r="AF78" s="26"/>
      <c r="AG78">
        <f t="shared" si="5"/>
        <v>804.11625632928826</v>
      </c>
      <c r="AI78" s="75">
        <f>PXIL!I78</f>
        <v>0</v>
      </c>
      <c r="AJ78" s="75">
        <f>PXIL!O78</f>
        <v>0</v>
      </c>
      <c r="AK78" s="75">
        <f>RTM_IEX!I78</f>
        <v>32.86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5.8324999999999996</v>
      </c>
      <c r="E79">
        <f>GT_NG!Q79</f>
        <v>6.997675190966457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1.0000000000000002E-2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576.09948723432444</v>
      </c>
      <c r="P79" s="77">
        <v>68.31</v>
      </c>
      <c r="Q79" s="77">
        <v>15.95</v>
      </c>
      <c r="R79" s="80">
        <v>0</v>
      </c>
      <c r="S79" s="80">
        <v>0</v>
      </c>
      <c r="T79" s="78">
        <f>SUMPRODUCT(LTA!F79:AJ79,LTA!F$101:AJ$101,LTA!F$104:AJ$104)</f>
        <v>35.01</v>
      </c>
      <c r="U79" s="78">
        <f>SUMPRODUCT(LTA!F79:AJ79,LTA!F$102:AJ$102,LTA!F$104:AJ$104)</f>
        <v>112.61999999999999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-40</v>
      </c>
      <c r="AA79" s="117">
        <f>STOA!I79</f>
        <v>49.379999999999995</v>
      </c>
      <c r="AB79" s="117">
        <f>-STOA!O79</f>
        <v>0</v>
      </c>
      <c r="AC79">
        <f t="shared" si="3"/>
        <v>8.0980661302303716</v>
      </c>
      <c r="AD79">
        <f t="shared" si="4"/>
        <v>831.78159629506047</v>
      </c>
      <c r="AE79">
        <f>'IDT-1'!C79</f>
        <v>-27.518999999999998</v>
      </c>
      <c r="AF79" s="26"/>
      <c r="AG79">
        <f t="shared" si="5"/>
        <v>804.26259629506046</v>
      </c>
      <c r="AI79" s="75">
        <f>PXIL!I79</f>
        <v>0</v>
      </c>
      <c r="AJ79" s="75">
        <f>PXIL!O79</f>
        <v>0</v>
      </c>
      <c r="AK79" s="75">
        <f>RTM_IEX!I79</f>
        <v>9.67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5.8324999999999996</v>
      </c>
      <c r="E80">
        <f>GT_NG!Q80</f>
        <v>6.997675190966457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1.0000000000000002E-2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587.50642885593004</v>
      </c>
      <c r="P80" s="77">
        <v>68.31</v>
      </c>
      <c r="Q80" s="77">
        <v>15.95</v>
      </c>
      <c r="R80" s="80">
        <v>0</v>
      </c>
      <c r="S80" s="80">
        <v>0</v>
      </c>
      <c r="T80" s="78">
        <f>SUMPRODUCT(LTA!F80:AJ80,LTA!F$101:AJ$101,LTA!F$104:AJ$104)</f>
        <v>32.989999999999995</v>
      </c>
      <c r="U80" s="78">
        <f>SUMPRODUCT(LTA!F80:AJ80,LTA!F$102:AJ$102,LTA!F$104:AJ$104)</f>
        <v>112.8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-40</v>
      </c>
      <c r="AA80" s="117">
        <f>STOA!I80</f>
        <v>49.379999999999995</v>
      </c>
      <c r="AB80" s="117">
        <f>-STOA!O80</f>
        <v>0</v>
      </c>
      <c r="AC80">
        <f t="shared" si="3"/>
        <v>8.1396632165005016</v>
      </c>
      <c r="AD80">
        <f t="shared" si="4"/>
        <v>836.46694083039608</v>
      </c>
      <c r="AE80">
        <f>'IDT-1'!C80</f>
        <v>-28.789000000000001</v>
      </c>
      <c r="AF80" s="26"/>
      <c r="AG80">
        <f t="shared" si="5"/>
        <v>807.6779408303961</v>
      </c>
      <c r="AI80" s="75">
        <f>PXIL!I80</f>
        <v>0</v>
      </c>
      <c r="AJ80" s="75">
        <f>PXIL!O80</f>
        <v>0</v>
      </c>
      <c r="AK80" s="75">
        <f>RTM_IEX!I80</f>
        <v>4.83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5.8324999999999996</v>
      </c>
      <c r="E81">
        <f>GT_NG!Q81</f>
        <v>6.997675190966457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1.0000000000000002E-2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602.93195895896804</v>
      </c>
      <c r="P81" s="77">
        <v>68.31</v>
      </c>
      <c r="Q81" s="77">
        <v>15.95</v>
      </c>
      <c r="R81" s="80">
        <v>0</v>
      </c>
      <c r="S81" s="80">
        <v>0</v>
      </c>
      <c r="T81" s="78">
        <f>SUMPRODUCT(LTA!F81:AJ81,LTA!F$101:AJ$101,LTA!F$104:AJ$104)</f>
        <v>31.540000000000003</v>
      </c>
      <c r="U81" s="78">
        <f>SUMPRODUCT(LTA!F81:AJ81,LTA!F$102:AJ$102,LTA!F$104:AJ$104)</f>
        <v>112.35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-70</v>
      </c>
      <c r="AA81" s="117">
        <f>STOA!I81</f>
        <v>49.379999999999995</v>
      </c>
      <c r="AB81" s="117">
        <f>-STOA!O81</f>
        <v>0</v>
      </c>
      <c r="AC81">
        <f t="shared" si="3"/>
        <v>8.518040217161877</v>
      </c>
      <c r="AD81">
        <f t="shared" si="4"/>
        <v>810.78409393277263</v>
      </c>
      <c r="AE81">
        <f>'IDT-1'!C81</f>
        <v>-18.628</v>
      </c>
      <c r="AF81" s="26"/>
      <c r="AG81">
        <f t="shared" si="5"/>
        <v>792.15609393277259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-4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5.8324999999999996</v>
      </c>
      <c r="E82">
        <f>GT_NG!Q82</f>
        <v>6.997675190966457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1.0000000000000002E-2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606.54813309530437</v>
      </c>
      <c r="P82" s="77">
        <v>68.31</v>
      </c>
      <c r="Q82" s="77">
        <v>15.95</v>
      </c>
      <c r="R82" s="80">
        <v>0</v>
      </c>
      <c r="S82" s="80">
        <v>0</v>
      </c>
      <c r="T82" s="78">
        <f>SUMPRODUCT(LTA!F82:AJ82,LTA!F$101:AJ$101,LTA!F$104:AJ$104)</f>
        <v>29.84</v>
      </c>
      <c r="U82" s="78">
        <f>SUMPRODUCT(LTA!F82:AJ82,LTA!F$102:AJ$102,LTA!F$104:AJ$104)</f>
        <v>111.94999999999999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-95</v>
      </c>
      <c r="AA82" s="117">
        <f>STOA!I82</f>
        <v>49.379999999999995</v>
      </c>
      <c r="AB82" s="117">
        <f>-STOA!O82</f>
        <v>0</v>
      </c>
      <c r="AC82">
        <f t="shared" si="3"/>
        <v>8.7533357376165188</v>
      </c>
      <c r="AD82">
        <f t="shared" si="4"/>
        <v>787.06497254865417</v>
      </c>
      <c r="AE82">
        <f>'IDT-1'!C82</f>
        <v>-15.664</v>
      </c>
      <c r="AF82" s="26"/>
      <c r="AG82">
        <f t="shared" si="5"/>
        <v>771.40097254865418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-4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5.8324999999999996</v>
      </c>
      <c r="E83">
        <f>GT_NG!Q83</f>
        <v>6.997675190966457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1.0000000000000002E-2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614.09545442231342</v>
      </c>
      <c r="P83" s="77">
        <v>68.31</v>
      </c>
      <c r="Q83" s="77">
        <v>15.547523491001753</v>
      </c>
      <c r="R83" s="80">
        <v>0</v>
      </c>
      <c r="S83" s="80">
        <v>0</v>
      </c>
      <c r="T83" s="78">
        <f>SUMPRODUCT(LTA!F83:AJ83,LTA!F$101:AJ$101,LTA!F$104:AJ$104)</f>
        <v>28.33</v>
      </c>
      <c r="U83" s="78">
        <f>SUMPRODUCT(LTA!F83:AJ83,LTA!F$102:AJ$102,LTA!F$104:AJ$104)</f>
        <v>114.25999999999999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-60</v>
      </c>
      <c r="AA83" s="117">
        <f>STOA!I83</f>
        <v>49.36</v>
      </c>
      <c r="AB83" s="117">
        <f>-STOA!O83</f>
        <v>-48.5</v>
      </c>
      <c r="AC83">
        <f t="shared" si="3"/>
        <v>8.9429290935646506</v>
      </c>
      <c r="AD83">
        <f t="shared" si="4"/>
        <v>781.30022401071687</v>
      </c>
      <c r="AE83">
        <f>'IDT-1'!C83</f>
        <v>-22.015000000000001</v>
      </c>
      <c r="AF83" s="26"/>
      <c r="AG83">
        <f t="shared" si="5"/>
        <v>759.28522401071689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-4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5.8324999999999996</v>
      </c>
      <c r="E84">
        <f>GT_NG!Q84</f>
        <v>6.997675190966457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1.0000000000000002E-2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609.32964629824949</v>
      </c>
      <c r="P84" s="77">
        <v>68.31</v>
      </c>
      <c r="Q84" s="77">
        <v>15.547523491001753</v>
      </c>
      <c r="R84" s="80">
        <v>0</v>
      </c>
      <c r="S84" s="80">
        <v>0</v>
      </c>
      <c r="T84" s="78">
        <f>SUMPRODUCT(LTA!F84:AJ84,LTA!F$101:AJ$101,LTA!F$104:AJ$104)</f>
        <v>28.14</v>
      </c>
      <c r="U84" s="78">
        <f>SUMPRODUCT(LTA!F84:AJ84,LTA!F$102:AJ$102,LTA!F$104:AJ$104)</f>
        <v>114.16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-71</v>
      </c>
      <c r="AA84" s="117">
        <f>STOA!I84</f>
        <v>49.36</v>
      </c>
      <c r="AB84" s="117">
        <f>-STOA!O84</f>
        <v>-48.5</v>
      </c>
      <c r="AC84">
        <f t="shared" si="3"/>
        <v>9.0848786600389921</v>
      </c>
      <c r="AD84">
        <f t="shared" si="4"/>
        <v>755.10246632017868</v>
      </c>
      <c r="AE84">
        <f>'IDT-1'!C84</f>
        <v>-18.628</v>
      </c>
      <c r="AF84" s="26"/>
      <c r="AG84">
        <f t="shared" si="5"/>
        <v>736.47446632017864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-14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5.8324999999999996</v>
      </c>
      <c r="E85">
        <f>GT_NG!Q85</f>
        <v>6.997675190966457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1.0000000000000002E-2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602.52410761318959</v>
      </c>
      <c r="P85" s="77">
        <v>68.31</v>
      </c>
      <c r="Q85" s="77">
        <v>15.95</v>
      </c>
      <c r="R85" s="80">
        <v>0</v>
      </c>
      <c r="S85" s="80">
        <v>0</v>
      </c>
      <c r="T85" s="78">
        <f>SUMPRODUCT(LTA!F85:AJ85,LTA!F$101:AJ$101,LTA!F$104:AJ$104)</f>
        <v>27.95</v>
      </c>
      <c r="U85" s="78">
        <f>SUMPRODUCT(LTA!F85:AJ85,LTA!F$102:AJ$102,LTA!F$104:AJ$104)</f>
        <v>113.83999999999999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-91</v>
      </c>
      <c r="AA85" s="117">
        <f>STOA!I85</f>
        <v>49.36</v>
      </c>
      <c r="AB85" s="117">
        <f>-STOA!O85</f>
        <v>-48.5</v>
      </c>
      <c r="AC85">
        <f t="shared" si="3"/>
        <v>9.166093753244775</v>
      </c>
      <c r="AD85">
        <f t="shared" si="4"/>
        <v>732.10818905091139</v>
      </c>
      <c r="AE85">
        <f>'IDT-1'!C85</f>
        <v>-9.7370000000000001</v>
      </c>
      <c r="AF85" s="26"/>
      <c r="AG85">
        <f t="shared" si="5"/>
        <v>722.37118905091143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-10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5.8324999999999996</v>
      </c>
      <c r="E86">
        <f>GT_NG!Q86</f>
        <v>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1.0000000000000002E-2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588.44233015337068</v>
      </c>
      <c r="P86" s="77">
        <v>68.31</v>
      </c>
      <c r="Q86" s="77">
        <v>15.95</v>
      </c>
      <c r="R86" s="80">
        <v>0</v>
      </c>
      <c r="S86" s="80">
        <v>0</v>
      </c>
      <c r="T86" s="78">
        <f>SUMPRODUCT(LTA!F86:AJ86,LTA!F$101:AJ$101,LTA!F$104:AJ$104)</f>
        <v>27.76</v>
      </c>
      <c r="U86" s="78">
        <f>SUMPRODUCT(LTA!F86:AJ86,LTA!F$102:AJ$102,LTA!F$104:AJ$104)</f>
        <v>113.36999999999999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-101</v>
      </c>
      <c r="AA86" s="117">
        <f>STOA!I86</f>
        <v>49.36</v>
      </c>
      <c r="AB86" s="117">
        <f>-STOA!O86</f>
        <v>-48.5</v>
      </c>
      <c r="AC86">
        <f t="shared" si="3"/>
        <v>9.1251678451398153</v>
      </c>
      <c r="AD86">
        <f t="shared" si="4"/>
        <v>707.40966230823085</v>
      </c>
      <c r="AE86">
        <f>'IDT-1'!C86</f>
        <v>-9.7370000000000001</v>
      </c>
      <c r="AF86" s="26"/>
      <c r="AG86">
        <f t="shared" si="5"/>
        <v>697.67266230823088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-10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5.8324999999999996</v>
      </c>
      <c r="E87">
        <f>GT_NG!Q87</f>
        <v>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1.0000000000000002E-2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580.83248505091979</v>
      </c>
      <c r="P87" s="77">
        <v>68.31</v>
      </c>
      <c r="Q87" s="77">
        <v>15.95</v>
      </c>
      <c r="R87" s="80">
        <v>0</v>
      </c>
      <c r="S87" s="80">
        <v>0</v>
      </c>
      <c r="T87" s="78">
        <f>SUMPRODUCT(LTA!F87:AJ87,LTA!F$101:AJ$101,LTA!F$104:AJ$104)</f>
        <v>27.57</v>
      </c>
      <c r="U87" s="78">
        <f>SUMPRODUCT(LTA!F87:AJ87,LTA!F$102:AJ$102,LTA!F$104:AJ$104)</f>
        <v>112.83999999999999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-96</v>
      </c>
      <c r="AA87" s="117">
        <f>STOA!I87</f>
        <v>49.36</v>
      </c>
      <c r="AB87" s="117">
        <f>-STOA!O87</f>
        <v>-48.5</v>
      </c>
      <c r="AC87">
        <f t="shared" si="3"/>
        <v>9.1495246109823967</v>
      </c>
      <c r="AD87">
        <f t="shared" si="4"/>
        <v>688.05546043993741</v>
      </c>
      <c r="AE87">
        <f>'IDT-1'!C87</f>
        <v>-17.780999999999999</v>
      </c>
      <c r="AF87" s="26"/>
      <c r="AG87">
        <f t="shared" si="5"/>
        <v>670.27446043993746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-26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5.8324999999999996</v>
      </c>
      <c r="E88">
        <f>GT_NG!Q88</f>
        <v>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1.0000000000000002E-2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577.42186849507982</v>
      </c>
      <c r="P88" s="77">
        <v>68.31</v>
      </c>
      <c r="Q88" s="77">
        <v>15.95</v>
      </c>
      <c r="R88" s="80">
        <v>0</v>
      </c>
      <c r="S88" s="80">
        <v>0</v>
      </c>
      <c r="T88" s="78">
        <f>SUMPRODUCT(LTA!F88:AJ88,LTA!F$101:AJ$101,LTA!F$104:AJ$104)</f>
        <v>28.73</v>
      </c>
      <c r="U88" s="78">
        <f>SUMPRODUCT(LTA!F88:AJ88,LTA!F$102:AJ$102,LTA!F$104:AJ$104)</f>
        <v>112.66999999999999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-121</v>
      </c>
      <c r="AA88" s="117">
        <f>STOA!I88</f>
        <v>49.36</v>
      </c>
      <c r="AB88" s="117">
        <f>-STOA!O88</f>
        <v>-48.5</v>
      </c>
      <c r="AC88">
        <f t="shared" si="3"/>
        <v>9.2347607155573481</v>
      </c>
      <c r="AD88">
        <f t="shared" si="4"/>
        <v>673.54960777952249</v>
      </c>
      <c r="AE88">
        <f>'IDT-1'!C88</f>
        <v>-10.161</v>
      </c>
      <c r="AF88" s="26"/>
      <c r="AG88">
        <f t="shared" si="5"/>
        <v>663.38860777952254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-13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5.8324999999999996</v>
      </c>
      <c r="E89">
        <f>GT_NG!Q89</f>
        <v>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1.0000000000000002E-2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557.53566867735367</v>
      </c>
      <c r="P89" s="77">
        <v>68.31</v>
      </c>
      <c r="Q89" s="77">
        <v>15.95</v>
      </c>
      <c r="R89" s="80">
        <v>0</v>
      </c>
      <c r="S89" s="80">
        <v>0</v>
      </c>
      <c r="T89" s="78">
        <f>SUMPRODUCT(LTA!F89:AJ89,LTA!F$101:AJ$101,LTA!F$104:AJ$104)</f>
        <v>29.87</v>
      </c>
      <c r="U89" s="78">
        <f>SUMPRODUCT(LTA!F89:AJ89,LTA!F$102:AJ$102,LTA!F$104:AJ$104)</f>
        <v>112.56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-126</v>
      </c>
      <c r="AA89" s="117">
        <f>STOA!I89</f>
        <v>49.36</v>
      </c>
      <c r="AB89" s="117">
        <f>-STOA!O89</f>
        <v>-48.5</v>
      </c>
      <c r="AC89">
        <f t="shared" si="3"/>
        <v>8.9978011369837958</v>
      </c>
      <c r="AD89">
        <f t="shared" si="4"/>
        <v>662.93036754036996</v>
      </c>
      <c r="AE89">
        <f>'IDT-1'!C89</f>
        <v>0</v>
      </c>
      <c r="AF89" s="26"/>
      <c r="AG89">
        <f t="shared" si="5"/>
        <v>662.93036754036996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5.8324999999999996</v>
      </c>
      <c r="E90">
        <f>GT_NG!Q90</f>
        <v>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1.0000000000000002E-2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560.27952536184864</v>
      </c>
      <c r="P90" s="77">
        <v>68.31</v>
      </c>
      <c r="Q90" s="77">
        <v>15.95</v>
      </c>
      <c r="R90" s="80">
        <v>0</v>
      </c>
      <c r="S90" s="80">
        <v>0</v>
      </c>
      <c r="T90" s="78">
        <f>SUMPRODUCT(LTA!F90:AJ90,LTA!F$101:AJ$101,LTA!F$104:AJ$104)</f>
        <v>31.16</v>
      </c>
      <c r="U90" s="78">
        <f>SUMPRODUCT(LTA!F90:AJ90,LTA!F$102:AJ$102,LTA!F$104:AJ$104)</f>
        <v>112.57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-126</v>
      </c>
      <c r="AA90" s="117">
        <f>STOA!I90</f>
        <v>49.36</v>
      </c>
      <c r="AB90" s="117">
        <f>-STOA!O90</f>
        <v>-48.5</v>
      </c>
      <c r="AC90">
        <f t="shared" si="3"/>
        <v>9.0333870758073527</v>
      </c>
      <c r="AD90">
        <f t="shared" si="4"/>
        <v>666.9386382860414</v>
      </c>
      <c r="AE90">
        <f>'IDT-1'!C90</f>
        <v>0</v>
      </c>
      <c r="AF90" s="26"/>
      <c r="AG90">
        <f t="shared" si="5"/>
        <v>666.9386382860414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5.8324999999999996</v>
      </c>
      <c r="E91">
        <f>GT_NG!Q91</f>
        <v>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1.0000000000000002E-2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603.19579198288</v>
      </c>
      <c r="P91" s="77">
        <v>68.31</v>
      </c>
      <c r="Q91" s="77">
        <v>15.95</v>
      </c>
      <c r="R91" s="80">
        <v>0</v>
      </c>
      <c r="S91" s="80">
        <v>0</v>
      </c>
      <c r="T91" s="78">
        <f>SUMPRODUCT(LTA!F91:AJ91,LTA!F$101:AJ$101,LTA!F$104:AJ$104)</f>
        <v>32.15</v>
      </c>
      <c r="U91" s="78">
        <f>SUMPRODUCT(LTA!F91:AJ91,LTA!F$102:AJ$102,LTA!F$104:AJ$104)</f>
        <v>110.81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-129</v>
      </c>
      <c r="AA91" s="117">
        <f>STOA!I91</f>
        <v>62.019999999999996</v>
      </c>
      <c r="AB91" s="117">
        <f>-STOA!O91</f>
        <v>-48.5</v>
      </c>
      <c r="AC91">
        <f t="shared" si="3"/>
        <v>9.542316604639014</v>
      </c>
      <c r="AD91">
        <f t="shared" si="4"/>
        <v>718.23597537824105</v>
      </c>
      <c r="AE91">
        <f>'IDT-1'!C91</f>
        <v>0</v>
      </c>
      <c r="AF91" s="26"/>
      <c r="AG91">
        <f t="shared" si="5"/>
        <v>718.23597537824105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5.8324999999999996</v>
      </c>
      <c r="E92">
        <f>GT_NG!Q92</f>
        <v>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1.0000000000000002E-2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603.55214315451713</v>
      </c>
      <c r="P92" s="77">
        <v>68.31</v>
      </c>
      <c r="Q92" s="77">
        <v>15.95</v>
      </c>
      <c r="R92" s="80">
        <v>0</v>
      </c>
      <c r="S92" s="80">
        <v>0</v>
      </c>
      <c r="T92" s="78">
        <f>SUMPRODUCT(LTA!F92:AJ92,LTA!F$101:AJ$101,LTA!F$104:AJ$104)</f>
        <v>31.66</v>
      </c>
      <c r="U92" s="78">
        <f>SUMPRODUCT(LTA!F92:AJ92,LTA!F$102:AJ$102,LTA!F$104:AJ$104)</f>
        <v>110.82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-124</v>
      </c>
      <c r="AA92" s="117">
        <f>STOA!I92</f>
        <v>62.019999999999996</v>
      </c>
      <c r="AB92" s="117">
        <f>-STOA!O92</f>
        <v>-48.5</v>
      </c>
      <c r="AC92">
        <f t="shared" si="3"/>
        <v>9.4968378573384431</v>
      </c>
      <c r="AD92">
        <f t="shared" si="4"/>
        <v>723.1578052971787</v>
      </c>
      <c r="AE92">
        <f>'IDT-1'!C92</f>
        <v>0</v>
      </c>
      <c r="AF92" s="26"/>
      <c r="AG92">
        <f t="shared" si="5"/>
        <v>723.1578052971787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5.8324999999999996</v>
      </c>
      <c r="E93">
        <f>GT_NG!Q93</f>
        <v>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1.0000000000000002E-2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601.2618487051086</v>
      </c>
      <c r="P93" s="77">
        <v>68.31</v>
      </c>
      <c r="Q93" s="77">
        <v>15.95</v>
      </c>
      <c r="R93" s="80">
        <v>0</v>
      </c>
      <c r="S93" s="80">
        <v>0</v>
      </c>
      <c r="T93" s="78">
        <f>SUMPRODUCT(LTA!F93:AJ93,LTA!F$101:AJ$101,LTA!F$104:AJ$104)</f>
        <v>25.04</v>
      </c>
      <c r="U93" s="78">
        <f>SUMPRODUCT(LTA!F93:AJ93,LTA!F$102:AJ$102,LTA!F$104:AJ$104)</f>
        <v>110.94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-131</v>
      </c>
      <c r="AA93" s="117">
        <f>STOA!I93</f>
        <v>62.019999999999996</v>
      </c>
      <c r="AB93" s="117">
        <f>-STOA!O93</f>
        <v>-48.5</v>
      </c>
      <c r="AC93">
        <f t="shared" si="3"/>
        <v>9.4816301588390157</v>
      </c>
      <c r="AD93">
        <f t="shared" si="4"/>
        <v>707.38271854626953</v>
      </c>
      <c r="AE93">
        <f>'IDT-1'!C93</f>
        <v>0</v>
      </c>
      <c r="AF93" s="26"/>
      <c r="AG93">
        <f t="shared" si="5"/>
        <v>707.38271854626953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5.8324999999999996</v>
      </c>
      <c r="E94">
        <f>GT_NG!Q94</f>
        <v>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1.0000000000000002E-2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596.67880230834862</v>
      </c>
      <c r="P94" s="77">
        <v>68.31</v>
      </c>
      <c r="Q94" s="77">
        <v>15.95</v>
      </c>
      <c r="R94" s="80">
        <v>0</v>
      </c>
      <c r="S94" s="80">
        <v>0</v>
      </c>
      <c r="T94" s="78">
        <f>SUMPRODUCT(LTA!F94:AJ94,LTA!F$101:AJ$101,LTA!F$104:AJ$104)</f>
        <v>25.2</v>
      </c>
      <c r="U94" s="78">
        <f>SUMPRODUCT(LTA!F94:AJ94,LTA!F$102:AJ$102,LTA!F$104:AJ$104)</f>
        <v>111.00999999999999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-126</v>
      </c>
      <c r="AA94" s="117">
        <f>STOA!I94</f>
        <v>62.019999999999996</v>
      </c>
      <c r="AB94" s="117">
        <f>-STOA!O94</f>
        <v>-48.5</v>
      </c>
      <c r="AC94">
        <f t="shared" si="3"/>
        <v>9.398932712936551</v>
      </c>
      <c r="AD94">
        <f t="shared" si="4"/>
        <v>708.11236959541202</v>
      </c>
      <c r="AE94">
        <f>'IDT-1'!C94</f>
        <v>0</v>
      </c>
      <c r="AF94" s="26"/>
      <c r="AG94">
        <f t="shared" si="5"/>
        <v>708.11236959541202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5.8324999999999996</v>
      </c>
      <c r="E95">
        <f>GT_NG!Q95</f>
        <v>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1.0000000000000002E-2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563.81621246686791</v>
      </c>
      <c r="P95" s="77">
        <v>68.31</v>
      </c>
      <c r="Q95" s="77">
        <v>15.95</v>
      </c>
      <c r="R95" s="80">
        <v>0</v>
      </c>
      <c r="S95" s="80">
        <v>0</v>
      </c>
      <c r="T95" s="78">
        <f>SUMPRODUCT(LTA!F95:AJ95,LTA!F$101:AJ$101,LTA!F$104:AJ$104)</f>
        <v>25.37</v>
      </c>
      <c r="U95" s="78">
        <f>SUMPRODUCT(LTA!F95:AJ95,LTA!F$102:AJ$102,LTA!F$104:AJ$104)</f>
        <v>111.06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-164</v>
      </c>
      <c r="AA95" s="117">
        <f>STOA!I95</f>
        <v>62.019999999999996</v>
      </c>
      <c r="AB95" s="117">
        <f>-STOA!O95</f>
        <v>0</v>
      </c>
      <c r="AC95">
        <f t="shared" si="3"/>
        <v>9.0894826035260348</v>
      </c>
      <c r="AD95">
        <f t="shared" si="4"/>
        <v>678.27922986334193</v>
      </c>
      <c r="AE95">
        <f>'IDT-1'!C95</f>
        <v>0</v>
      </c>
      <c r="AF95" s="26"/>
      <c r="AG95">
        <f t="shared" si="5"/>
        <v>678.27922986334193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-8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5.8324999999999996</v>
      </c>
      <c r="E96">
        <f>GT_NG!Q96</f>
        <v>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1.0000000000000002E-2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554.69190862916491</v>
      </c>
      <c r="P96" s="77">
        <v>68.31</v>
      </c>
      <c r="Q96" s="77">
        <v>15.95</v>
      </c>
      <c r="R96" s="80">
        <v>0</v>
      </c>
      <c r="S96" s="80">
        <v>0</v>
      </c>
      <c r="T96" s="78">
        <f>SUMPRODUCT(LTA!F96:AJ96,LTA!F$101:AJ$101,LTA!F$104:AJ$104)</f>
        <v>25.77</v>
      </c>
      <c r="U96" s="78">
        <f>SUMPRODUCT(LTA!F96:AJ96,LTA!F$102:AJ$102,LTA!F$104:AJ$104)</f>
        <v>111.31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-161</v>
      </c>
      <c r="AA96" s="117">
        <f>STOA!I96</f>
        <v>62.019999999999996</v>
      </c>
      <c r="AB96" s="117">
        <f>-STOA!O96</f>
        <v>0</v>
      </c>
      <c r="AC96">
        <f t="shared" si="3"/>
        <v>8.9438837095766832</v>
      </c>
      <c r="AD96">
        <f t="shared" si="4"/>
        <v>677.95052491958825</v>
      </c>
      <c r="AE96">
        <f>'IDT-1'!C96</f>
        <v>0</v>
      </c>
      <c r="AF96" s="26"/>
      <c r="AG96">
        <f t="shared" si="5"/>
        <v>677.95052491958825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-3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5.8324999999999996</v>
      </c>
      <c r="E97">
        <f>GT_NG!Q97</f>
        <v>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1.0000000000000002E-2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549.77023610396486</v>
      </c>
      <c r="P97" s="77">
        <v>68.31</v>
      </c>
      <c r="Q97" s="77">
        <v>15.95</v>
      </c>
      <c r="R97" s="80">
        <v>0</v>
      </c>
      <c r="S97" s="80">
        <v>0</v>
      </c>
      <c r="T97" s="78">
        <f>SUMPRODUCT(LTA!F97:AJ97,LTA!F$101:AJ$101,LTA!F$104:AJ$104)</f>
        <v>26.57</v>
      </c>
      <c r="U97" s="78">
        <f>SUMPRODUCT(LTA!F97:AJ97,LTA!F$102:AJ$102,LTA!F$104:AJ$104)</f>
        <v>111.41999999999999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-156</v>
      </c>
      <c r="AA97" s="117">
        <f>STOA!I97</f>
        <v>62.019999999999996</v>
      </c>
      <c r="AB97" s="117">
        <f>-STOA!O97</f>
        <v>0</v>
      </c>
      <c r="AC97">
        <f t="shared" si="3"/>
        <v>8.9707278840102909</v>
      </c>
      <c r="AD97">
        <f t="shared" si="4"/>
        <v>666.91200821995449</v>
      </c>
      <c r="AE97">
        <f>'IDT-1'!C97</f>
        <v>0</v>
      </c>
      <c r="AF97" s="26"/>
      <c r="AG97">
        <f t="shared" si="5"/>
        <v>666.91200821995449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-15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5.8324999999999996</v>
      </c>
      <c r="E98">
        <f>GT_NG!Q98</f>
        <v>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1.0000000000000002E-2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549.77023610396486</v>
      </c>
      <c r="P98" s="77">
        <v>68.31</v>
      </c>
      <c r="Q98" s="77">
        <v>15.95</v>
      </c>
      <c r="R98" s="80">
        <v>0</v>
      </c>
      <c r="S98" s="80">
        <v>0</v>
      </c>
      <c r="T98" s="78">
        <f>SUMPRODUCT(LTA!F98:AJ98,LTA!F$101:AJ$101,LTA!F$104:AJ$104)</f>
        <v>27.32</v>
      </c>
      <c r="U98" s="78">
        <f>SUMPRODUCT(LTA!F98:AJ98,LTA!F$102:AJ$102,LTA!F$104:AJ$104)</f>
        <v>111.64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-156</v>
      </c>
      <c r="AA98" s="117">
        <f>STOA!I98</f>
        <v>62.019999999999996</v>
      </c>
      <c r="AB98" s="117">
        <f>-STOA!O98</f>
        <v>0</v>
      </c>
      <c r="AC98">
        <f t="shared" si="3"/>
        <v>8.9792638840102903</v>
      </c>
      <c r="AD98">
        <f t="shared" si="4"/>
        <v>667.87347221995458</v>
      </c>
      <c r="AE98">
        <f>'IDT-1'!C98</f>
        <v>0</v>
      </c>
      <c r="AF98" s="26"/>
      <c r="AG98">
        <f t="shared" si="5"/>
        <v>667.87347221995458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-15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0.14167142499999977</v>
      </c>
      <c r="E99">
        <f t="shared" si="6"/>
        <v>0.16935776771383951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12.193150107161305</v>
      </c>
      <c r="P99" s="77">
        <f t="shared" si="6"/>
        <v>1.4615887316470948</v>
      </c>
      <c r="Q99" s="77">
        <f t="shared" si="6"/>
        <v>0.3099796238144667</v>
      </c>
      <c r="R99" s="80">
        <f t="shared" si="6"/>
        <v>0.29666935008483419</v>
      </c>
      <c r="S99" s="80">
        <f t="shared" si="6"/>
        <v>0</v>
      </c>
      <c r="T99" s="78">
        <f t="shared" si="6"/>
        <v>1.8453599999999992</v>
      </c>
      <c r="U99" s="78">
        <f t="shared" si="6"/>
        <v>2.1065524999999994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-2.6631075000000002</v>
      </c>
      <c r="AA99" s="117">
        <f t="shared" si="6"/>
        <v>1.35795</v>
      </c>
      <c r="AB99" s="117">
        <f t="shared" si="6"/>
        <v>-0.91600000000000004</v>
      </c>
      <c r="AC99">
        <f t="shared" si="6"/>
        <v>0.20984287564609536</v>
      </c>
      <c r="AD99">
        <f t="shared" si="6"/>
        <v>15.915101629775442</v>
      </c>
      <c r="AE99">
        <f t="shared" si="6"/>
        <v>-9.4876249999999995E-2</v>
      </c>
      <c r="AG99">
        <f t="shared" si="6"/>
        <v>15.820225379775449</v>
      </c>
      <c r="AI99">
        <f t="shared" si="6"/>
        <v>0</v>
      </c>
      <c r="AJ99">
        <f t="shared" si="6"/>
        <v>0</v>
      </c>
      <c r="AK99">
        <f t="shared" si="6"/>
        <v>8.5782500000000012E-2</v>
      </c>
      <c r="AL99">
        <f t="shared" si="6"/>
        <v>-0.26424999999999998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45050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249" t="s">
        <v>339</v>
      </c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24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D3">
        <f>TWEPL!R3</f>
        <v>7.8234000000000004</v>
      </c>
      <c r="E3">
        <f>GT_NG!T3</f>
        <v>10.983149741824443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2.0000000000000004E-2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404.251748837712</v>
      </c>
      <c r="P3" s="77">
        <v>33.83</v>
      </c>
      <c r="Q3" s="77">
        <v>8.7000000000000011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365.14000000000004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-137</v>
      </c>
      <c r="AA3" s="117">
        <f>STOA!J3</f>
        <v>125.48</v>
      </c>
      <c r="AB3" s="117">
        <f>-STOA!P3</f>
        <v>0</v>
      </c>
      <c r="AC3">
        <f>SUMIF(B3:AB3,"&gt;0")*$AC$2-SUMIF(B3:AB3,"&lt;0")*($AC$2/(1-$AC$2))+SUMIF(AI3:AR3,"&gt;0")*$AC$2-SUMIF(AI3:AR3,"&lt;0")*($AC$2/(1-$AC$2))</f>
        <v>9.9862375989284935</v>
      </c>
      <c r="AD3">
        <f>SUM(B3:AB3,AI3:AR3)-AC3</f>
        <v>769.24206098060802</v>
      </c>
      <c r="AE3">
        <f>'IDT-1'!F3</f>
        <v>0</v>
      </c>
      <c r="AF3" s="26"/>
      <c r="AG3">
        <f>SUM(AD3:AF3)</f>
        <v>769.24206098060802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10.983149741824443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2.0000000000000004E-2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402.60264018403882</v>
      </c>
      <c r="P4" s="77">
        <v>33.830000000000005</v>
      </c>
      <c r="Q4" s="77">
        <v>8.7000000000000011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365.13000000000005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-139</v>
      </c>
      <c r="AA4" s="117">
        <f>STOA!J4</f>
        <v>125.48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9.9893936978205602</v>
      </c>
      <c r="AD4">
        <f t="shared" ref="AD4:AD67" si="1">SUM(B4:AB4,AI4:AR4)-AC4</f>
        <v>765.57979622804282</v>
      </c>
      <c r="AE4">
        <f>'IDT-1'!F4</f>
        <v>0</v>
      </c>
      <c r="AF4" s="26"/>
      <c r="AG4">
        <f t="shared" ref="AG4:AG67" si="2">SUM(AD4:AF4)</f>
        <v>765.57979622804282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10.983149741824443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2.0000000000000004E-2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404.64194128280656</v>
      </c>
      <c r="P5" s="77">
        <v>33.829999999999991</v>
      </c>
      <c r="Q5" s="77">
        <v>8.7000000000000011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365.09000000000003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-154</v>
      </c>
      <c r="AA5" s="117">
        <f>STOA!J5</f>
        <v>125.48</v>
      </c>
      <c r="AB5" s="117">
        <f>-STOA!P5</f>
        <v>0</v>
      </c>
      <c r="AC5">
        <f t="shared" si="0"/>
        <v>10.140159460322646</v>
      </c>
      <c r="AD5">
        <f t="shared" si="1"/>
        <v>752.42833156430845</v>
      </c>
      <c r="AE5">
        <f>'IDT-1'!F5</f>
        <v>0</v>
      </c>
      <c r="AF5" s="26"/>
      <c r="AG5">
        <f t="shared" si="2"/>
        <v>752.42833156430845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10.983149741824443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2.0000000000000004E-2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405.46006522181602</v>
      </c>
      <c r="P6" s="77">
        <v>33.83</v>
      </c>
      <c r="Q6" s="77">
        <v>8.7000000000000011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365.07000000000005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-167</v>
      </c>
      <c r="AA6" s="117">
        <f>STOA!J6</f>
        <v>125.48</v>
      </c>
      <c r="AB6" s="117">
        <f>-STOA!P6</f>
        <v>0</v>
      </c>
      <c r="AC6">
        <f t="shared" si="0"/>
        <v>10.26259860877447</v>
      </c>
      <c r="AD6">
        <f t="shared" si="1"/>
        <v>740.10401635486608</v>
      </c>
      <c r="AE6">
        <f>'IDT-1'!F6</f>
        <v>0</v>
      </c>
      <c r="AF6" s="26"/>
      <c r="AG6">
        <f t="shared" si="2"/>
        <v>740.10401635486608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-40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10.983149741824443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2.0000000000000004E-2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404.87759926259002</v>
      </c>
      <c r="P7" s="77">
        <v>33.83</v>
      </c>
      <c r="Q7" s="77">
        <v>8.6999999999999993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365.09000000000003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-179</v>
      </c>
      <c r="AA7" s="117">
        <f>STOA!J7</f>
        <v>125.39</v>
      </c>
      <c r="AB7" s="117">
        <f>-STOA!P7</f>
        <v>0</v>
      </c>
      <c r="AC7">
        <f t="shared" si="0"/>
        <v>10.452175713821577</v>
      </c>
      <c r="AD7">
        <f t="shared" si="1"/>
        <v>717.26197329059289</v>
      </c>
      <c r="AE7">
        <f>'IDT-1'!F7</f>
        <v>0</v>
      </c>
      <c r="AF7" s="26"/>
      <c r="AG7">
        <f t="shared" si="2"/>
        <v>717.26197329059289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10.983149741824443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2.0000000000000004E-2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404.05921538758997</v>
      </c>
      <c r="P8" s="77">
        <v>33.83</v>
      </c>
      <c r="Q8" s="77">
        <v>8.6999999999999993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365.03000000000003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-179</v>
      </c>
      <c r="AA8" s="117">
        <f>STOA!J8</f>
        <v>125.39</v>
      </c>
      <c r="AB8" s="117">
        <f>-STOA!P8</f>
        <v>0</v>
      </c>
      <c r="AC8">
        <f t="shared" si="0"/>
        <v>10.444445935721575</v>
      </c>
      <c r="AD8">
        <f t="shared" si="1"/>
        <v>716.39131919369288</v>
      </c>
      <c r="AE8">
        <f>'IDT-1'!F8</f>
        <v>0</v>
      </c>
      <c r="AF8" s="26"/>
      <c r="AG8">
        <f t="shared" si="2"/>
        <v>716.39131919369288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-50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7.8234000000000004</v>
      </c>
      <c r="E9">
        <f>GT_NG!T9</f>
        <v>10.983149741824443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2.0000000000000004E-2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398.10733591602309</v>
      </c>
      <c r="P9" s="77">
        <v>33.83</v>
      </c>
      <c r="Q9" s="77">
        <v>8.6999999999999993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324.69000000000005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-60</v>
      </c>
      <c r="AA9" s="117">
        <f>STOA!J9</f>
        <v>125.39</v>
      </c>
      <c r="AB9" s="117">
        <f>-STOA!P9</f>
        <v>0</v>
      </c>
      <c r="AC9">
        <f t="shared" si="0"/>
        <v>9.6908304230061688</v>
      </c>
      <c r="AD9">
        <f t="shared" si="1"/>
        <v>709.85305523484135</v>
      </c>
      <c r="AE9">
        <f>'IDT-1'!F9</f>
        <v>0</v>
      </c>
      <c r="AF9" s="26"/>
      <c r="AG9">
        <f t="shared" si="2"/>
        <v>709.85305523484135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-130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7.8234000000000004</v>
      </c>
      <c r="E10">
        <f>GT_NG!T10</f>
        <v>10.983149741824443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2.0000000000000004E-2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392.1605623180231</v>
      </c>
      <c r="P10" s="77">
        <v>33.83</v>
      </c>
      <c r="Q10" s="77">
        <v>8.6999999999999993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290.38000000000005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-65</v>
      </c>
      <c r="AA10" s="117">
        <f>STOA!J10</f>
        <v>125.39</v>
      </c>
      <c r="AB10" s="117">
        <f>-STOA!P10</f>
        <v>0</v>
      </c>
      <c r="AC10">
        <f t="shared" si="0"/>
        <v>9.0080800970225425</v>
      </c>
      <c r="AD10">
        <f t="shared" si="1"/>
        <v>707.279031962825</v>
      </c>
      <c r="AE10">
        <f>'IDT-1'!F10</f>
        <v>0</v>
      </c>
      <c r="AF10" s="26"/>
      <c r="AG10">
        <f t="shared" si="2"/>
        <v>707.279031962825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-88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7.8234000000000004</v>
      </c>
      <c r="E11">
        <f>GT_NG!T11</f>
        <v>10.983149741824443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2.0000000000000004E-2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385.7076492569268</v>
      </c>
      <c r="P11" s="77">
        <v>33.83</v>
      </c>
      <c r="Q11" s="77">
        <v>8.6999999999999993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246.49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-72</v>
      </c>
      <c r="AA11" s="117">
        <f>STOA!J11</f>
        <v>125.3</v>
      </c>
      <c r="AB11" s="117">
        <f>-STOA!P11</f>
        <v>0</v>
      </c>
      <c r="AC11">
        <f t="shared" si="0"/>
        <v>8.2535359988080579</v>
      </c>
      <c r="AD11">
        <f t="shared" si="1"/>
        <v>692.6006629999431</v>
      </c>
      <c r="AE11">
        <f>'IDT-1'!F11</f>
        <v>0</v>
      </c>
      <c r="AF11" s="26"/>
      <c r="AG11">
        <f t="shared" si="2"/>
        <v>692.6006629999431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-46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7.8234000000000004</v>
      </c>
      <c r="E12">
        <f>GT_NG!T12</f>
        <v>10.983149741824443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2.0000000000000004E-2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379.76652558399678</v>
      </c>
      <c r="P12" s="77">
        <v>33.83</v>
      </c>
      <c r="Q12" s="77">
        <v>8.6999999999999993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246.03000000000003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-70</v>
      </c>
      <c r="AA12" s="117">
        <f>STOA!J12</f>
        <v>125.3</v>
      </c>
      <c r="AB12" s="117">
        <f>-STOA!P12</f>
        <v>0</v>
      </c>
      <c r="AC12">
        <f t="shared" si="0"/>
        <v>8.1883279829640792</v>
      </c>
      <c r="AD12">
        <f t="shared" si="1"/>
        <v>687.26474734285705</v>
      </c>
      <c r="AE12">
        <f>'IDT-1'!F12</f>
        <v>0</v>
      </c>
      <c r="AF12" s="26"/>
      <c r="AG12">
        <f t="shared" si="2"/>
        <v>687.26474734285705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-47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7.8234000000000004</v>
      </c>
      <c r="E13">
        <f>GT_NG!T13</f>
        <v>10.983149741824443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2.0000000000000004E-2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379.92794866276665</v>
      </c>
      <c r="P13" s="77">
        <v>33.83</v>
      </c>
      <c r="Q13" s="77">
        <v>8.6999999999999993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245.64000000000001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-67</v>
      </c>
      <c r="AA13" s="117">
        <f>STOA!J13</f>
        <v>125.3</v>
      </c>
      <c r="AB13" s="117">
        <f>-STOA!P13</f>
        <v>0</v>
      </c>
      <c r="AC13">
        <f t="shared" si="0"/>
        <v>8.2395852711904265</v>
      </c>
      <c r="AD13">
        <f t="shared" si="1"/>
        <v>680.9849131334006</v>
      </c>
      <c r="AE13">
        <f>'IDT-1'!F13</f>
        <v>0</v>
      </c>
      <c r="AF13" s="26"/>
      <c r="AG13">
        <f t="shared" si="2"/>
        <v>680.9849131334006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-56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7.8234000000000004</v>
      </c>
      <c r="E14">
        <f>GT_NG!T14</f>
        <v>10.983149741824443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2.0000000000000004E-2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379.92794866276665</v>
      </c>
      <c r="P14" s="77">
        <v>33.83</v>
      </c>
      <c r="Q14" s="77">
        <v>8.6999999999999993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245.15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-72</v>
      </c>
      <c r="AA14" s="117">
        <f>STOA!J14</f>
        <v>125.3</v>
      </c>
      <c r="AB14" s="117">
        <f>-STOA!P14</f>
        <v>0</v>
      </c>
      <c r="AC14">
        <f t="shared" si="0"/>
        <v>8.2885420363235962</v>
      </c>
      <c r="AD14">
        <f t="shared" si="1"/>
        <v>674.44595636826739</v>
      </c>
      <c r="AE14">
        <f>'IDT-1'!F14</f>
        <v>0</v>
      </c>
      <c r="AF14" s="26"/>
      <c r="AG14">
        <f t="shared" si="2"/>
        <v>674.44595636826739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-57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7.8234000000000004</v>
      </c>
      <c r="E15">
        <f>GT_NG!T15</f>
        <v>10.983149741824443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2.0000000000000004E-2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374.80987316956657</v>
      </c>
      <c r="P15" s="77">
        <v>33.83</v>
      </c>
      <c r="Q15" s="77">
        <v>8.6999999999999993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244.52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-81</v>
      </c>
      <c r="AA15" s="117">
        <f>STOA!J15</f>
        <v>125.21000000000001</v>
      </c>
      <c r="AB15" s="117">
        <f>-STOA!P15</f>
        <v>0</v>
      </c>
      <c r="AC15">
        <f t="shared" si="0"/>
        <v>8.2549232270278274</v>
      </c>
      <c r="AD15">
        <f t="shared" si="1"/>
        <v>666.64149968436323</v>
      </c>
      <c r="AE15">
        <f>'IDT-1'!F15</f>
        <v>0</v>
      </c>
      <c r="AF15" s="26"/>
      <c r="AG15">
        <f t="shared" si="2"/>
        <v>666.64149968436323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-50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7.8234000000000004</v>
      </c>
      <c r="E16">
        <f>GT_NG!T16</f>
        <v>10.983149741824443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2.0000000000000004E-2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374.80987316956657</v>
      </c>
      <c r="P16" s="77">
        <v>33.83</v>
      </c>
      <c r="Q16" s="77">
        <v>8.6999999999999993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243.66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-82</v>
      </c>
      <c r="AA16" s="117">
        <f>STOA!J16</f>
        <v>125.21000000000001</v>
      </c>
      <c r="AB16" s="117">
        <f>-STOA!P16</f>
        <v>0</v>
      </c>
      <c r="AC16">
        <f t="shared" si="0"/>
        <v>8.2562333545500231</v>
      </c>
      <c r="AD16">
        <f t="shared" si="1"/>
        <v>664.78018955684104</v>
      </c>
      <c r="AE16">
        <f>'IDT-1'!F16</f>
        <v>0</v>
      </c>
      <c r="AF16" s="26"/>
      <c r="AG16">
        <f t="shared" si="2"/>
        <v>664.78018955684104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7.8234000000000004</v>
      </c>
      <c r="E17">
        <f>GT_NG!T17</f>
        <v>10.983149741824443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2.0000000000000004E-2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374.80987316956657</v>
      </c>
      <c r="P17" s="77">
        <v>33.83</v>
      </c>
      <c r="Q17" s="77">
        <v>8.6999999999999993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242.19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-81</v>
      </c>
      <c r="AA17" s="117">
        <f>STOA!J17</f>
        <v>125.21000000000001</v>
      </c>
      <c r="AB17" s="117">
        <f>-STOA!P17</f>
        <v>0</v>
      </c>
      <c r="AC17">
        <f t="shared" si="0"/>
        <v>8.2255410995056337</v>
      </c>
      <c r="AD17">
        <f t="shared" si="1"/>
        <v>665.34088181188542</v>
      </c>
      <c r="AE17">
        <f>'IDT-1'!F17</f>
        <v>0</v>
      </c>
      <c r="AF17" s="26"/>
      <c r="AG17">
        <f t="shared" si="2"/>
        <v>665.34088181188542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-49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7.8234000000000004</v>
      </c>
      <c r="E18">
        <f>GT_NG!T18</f>
        <v>10.983149741824443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2.0000000000000004E-2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377.68840256241151</v>
      </c>
      <c r="P18" s="77">
        <v>33.83</v>
      </c>
      <c r="Q18" s="77">
        <v>8.6999999999999993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242.18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-86</v>
      </c>
      <c r="AA18" s="117">
        <f>STOA!J18</f>
        <v>125.21000000000001</v>
      </c>
      <c r="AB18" s="117">
        <f>-STOA!P18</f>
        <v>0</v>
      </c>
      <c r="AC18">
        <f t="shared" si="0"/>
        <v>8.2951747957736455</v>
      </c>
      <c r="AD18">
        <f t="shared" si="1"/>
        <v>663.13977750846243</v>
      </c>
      <c r="AE18">
        <f>'IDT-1'!F18</f>
        <v>0</v>
      </c>
      <c r="AF18" s="26"/>
      <c r="AG18">
        <f t="shared" si="2"/>
        <v>663.13977750846243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-49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7.8234000000000004</v>
      </c>
      <c r="E19">
        <f>GT_NG!T19</f>
        <v>10.983149741824443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2.0000000000000004E-2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383.260101840049</v>
      </c>
      <c r="P19" s="77">
        <v>33.83</v>
      </c>
      <c r="Q19" s="77">
        <v>8.6999999999999993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242.14000000000001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-94</v>
      </c>
      <c r="AA19" s="117">
        <f>STOA!J19</f>
        <v>125.11</v>
      </c>
      <c r="AB19" s="117">
        <f>-STOA!P19</f>
        <v>0</v>
      </c>
      <c r="AC19">
        <f t="shared" si="0"/>
        <v>8.3607300044612458</v>
      </c>
      <c r="AD19">
        <f t="shared" si="1"/>
        <v>666.50592157741221</v>
      </c>
      <c r="AE19">
        <f>'IDT-1'!F19</f>
        <v>0</v>
      </c>
      <c r="AF19" s="26"/>
      <c r="AG19">
        <f t="shared" si="2"/>
        <v>666.50592157741221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-43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7.8234000000000004</v>
      </c>
      <c r="E20">
        <f>GT_NG!T20</f>
        <v>10.983149741824443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2.0000000000000004E-2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383.260101840049</v>
      </c>
      <c r="P20" s="77">
        <v>33.83</v>
      </c>
      <c r="Q20" s="77">
        <v>8.6999999999999993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242.12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-88</v>
      </c>
      <c r="AA20" s="117">
        <f>STOA!J20</f>
        <v>125.11</v>
      </c>
      <c r="AB20" s="117">
        <f>-STOA!P20</f>
        <v>0</v>
      </c>
      <c r="AC20">
        <f t="shared" si="0"/>
        <v>8.3250414943724653</v>
      </c>
      <c r="AD20">
        <f t="shared" si="1"/>
        <v>670.52161008750102</v>
      </c>
      <c r="AE20">
        <f>'IDT-1'!F20</f>
        <v>0</v>
      </c>
      <c r="AF20" s="26"/>
      <c r="AG20">
        <f t="shared" si="2"/>
        <v>670.52161008750102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-45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7.8234000000000004</v>
      </c>
      <c r="E21">
        <f>GT_NG!T21</f>
        <v>10.983149741824443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2.0000000000000004E-2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383.83458275401154</v>
      </c>
      <c r="P21" s="77">
        <v>33.83</v>
      </c>
      <c r="Q21" s="77">
        <v>8.6999999999999993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285.63000000000005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-153.43</v>
      </c>
      <c r="AA21" s="117">
        <f>STOA!J21</f>
        <v>125.11</v>
      </c>
      <c r="AB21" s="117">
        <f>-STOA!P21</f>
        <v>0</v>
      </c>
      <c r="AC21">
        <f t="shared" si="0"/>
        <v>8.992024474437935</v>
      </c>
      <c r="AD21">
        <f t="shared" si="1"/>
        <v>682.50910802139811</v>
      </c>
      <c r="AE21">
        <f>'IDT-1'!F21</f>
        <v>0</v>
      </c>
      <c r="AF21" s="26"/>
      <c r="AG21">
        <f t="shared" si="2"/>
        <v>682.50910802139811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-11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7.8234000000000004</v>
      </c>
      <c r="E22">
        <f>GT_NG!T22</f>
        <v>10.983149741824443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2.0000000000000004E-2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383.83458275401154</v>
      </c>
      <c r="P22" s="77">
        <v>33.83</v>
      </c>
      <c r="Q22" s="77">
        <v>8.6999999999999993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324.29000000000002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-203</v>
      </c>
      <c r="AA22" s="117">
        <f>STOA!J22</f>
        <v>125.11</v>
      </c>
      <c r="AB22" s="117">
        <f>-STOA!P22</f>
        <v>0</v>
      </c>
      <c r="AC22">
        <f t="shared" si="0"/>
        <v>9.674661852969006</v>
      </c>
      <c r="AD22">
        <f t="shared" si="1"/>
        <v>681.9164706428669</v>
      </c>
      <c r="AE22">
        <f>'IDT-1'!F22</f>
        <v>0</v>
      </c>
      <c r="AF22" s="26"/>
      <c r="AG22">
        <f t="shared" si="2"/>
        <v>681.9164706428669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7.8234000000000004</v>
      </c>
      <c r="E23">
        <f>GT_NG!T23</f>
        <v>10.983149741824443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2.0000000000000004E-2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383.84018717070154</v>
      </c>
      <c r="P23" s="77">
        <v>33.83</v>
      </c>
      <c r="Q23" s="77">
        <v>8.6999999999999993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285.52000000000004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-63</v>
      </c>
      <c r="AA23" s="117">
        <f>STOA!J23</f>
        <v>125.03</v>
      </c>
      <c r="AB23" s="117">
        <f>-STOA!P23</f>
        <v>0</v>
      </c>
      <c r="AC23">
        <f t="shared" si="0"/>
        <v>8.7202403728044011</v>
      </c>
      <c r="AD23">
        <f t="shared" si="1"/>
        <v>713.02649653972162</v>
      </c>
      <c r="AE23">
        <f>'IDT-1'!F23</f>
        <v>0</v>
      </c>
      <c r="AF23" s="26"/>
      <c r="AG23">
        <f t="shared" si="2"/>
        <v>713.02649653972162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-71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7.8234000000000004</v>
      </c>
      <c r="E24">
        <f>GT_NG!T24</f>
        <v>10.983149741824443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2.0000000000000004E-2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390.01576675987474</v>
      </c>
      <c r="P24" s="77">
        <v>33.830000000000005</v>
      </c>
      <c r="Q24" s="77">
        <v>8.6999999999999993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324.21000000000004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-42</v>
      </c>
      <c r="AA24" s="117">
        <f>STOA!J24</f>
        <v>125.03</v>
      </c>
      <c r="AB24" s="117">
        <f>-STOA!P24</f>
        <v>0</v>
      </c>
      <c r="AC24">
        <f t="shared" si="0"/>
        <v>9.283741896110838</v>
      </c>
      <c r="AD24">
        <f t="shared" si="1"/>
        <v>738.3285746055883</v>
      </c>
      <c r="AE24">
        <f>'IDT-1'!F24</f>
        <v>0</v>
      </c>
      <c r="AF24" s="26"/>
      <c r="AG24">
        <f t="shared" si="2"/>
        <v>738.3285746055883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-111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7.8234000000000004</v>
      </c>
      <c r="E25">
        <f>GT_NG!T25</f>
        <v>10.983149741824443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2.0000000000000004E-2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412.9510869180823</v>
      </c>
      <c r="P25" s="77">
        <v>33.83</v>
      </c>
      <c r="Q25" s="77">
        <v>8.6999999999999993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364.04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-165</v>
      </c>
      <c r="AA25" s="117">
        <f>STOA!J25</f>
        <v>125.03</v>
      </c>
      <c r="AB25" s="117">
        <f>-STOA!P25</f>
        <v>0</v>
      </c>
      <c r="AC25">
        <f t="shared" si="0"/>
        <v>10.182323686868681</v>
      </c>
      <c r="AD25">
        <f t="shared" si="1"/>
        <v>761.19531297303809</v>
      </c>
      <c r="AE25">
        <f>'IDT-1'!F25</f>
        <v>0</v>
      </c>
      <c r="AF25" s="26"/>
      <c r="AG25">
        <f t="shared" si="2"/>
        <v>761.19531297303809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-27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7.8234000000000004</v>
      </c>
      <c r="E26">
        <f>GT_NG!T26</f>
        <v>10.983149741824443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2.0000000000000004E-2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409.23094295916997</v>
      </c>
      <c r="P26" s="77">
        <v>33.830000000000005</v>
      </c>
      <c r="Q26" s="77">
        <v>8.6999999999999993</v>
      </c>
      <c r="R26" s="80">
        <v>0</v>
      </c>
      <c r="S26" s="80">
        <v>0</v>
      </c>
      <c r="T26" s="78">
        <f>SUMPRODUCT(LTA!F26:AJ26,LTA!F$101:AJ$101,LTA!F$105:AJ$105)</f>
        <v>0.13</v>
      </c>
      <c r="U26" s="78">
        <f>SUMPRODUCT(LTA!F26:AJ26,LTA!F$102:AJ$102,LTA!F$105:AJ$105)</f>
        <v>366.28000000000003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-123</v>
      </c>
      <c r="AA26" s="117">
        <f>STOA!J26</f>
        <v>125.03</v>
      </c>
      <c r="AB26" s="117">
        <f>-STOA!P26</f>
        <v>0</v>
      </c>
      <c r="AC26">
        <f t="shared" si="0"/>
        <v>9.8863423393200023</v>
      </c>
      <c r="AD26">
        <f t="shared" si="1"/>
        <v>792.14115036167436</v>
      </c>
      <c r="AE26">
        <f>'IDT-1'!F26</f>
        <v>0</v>
      </c>
      <c r="AF26" s="26"/>
      <c r="AG26">
        <f t="shared" si="2"/>
        <v>792.14115036167436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-37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7.8234000000000004</v>
      </c>
      <c r="E27">
        <f>GT_NG!T27</f>
        <v>10.983149741824443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2.0000000000000004E-2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406.09339656598269</v>
      </c>
      <c r="P27" s="77">
        <v>33.830000000000005</v>
      </c>
      <c r="Q27" s="77">
        <v>8.6999999999999975</v>
      </c>
      <c r="R27" s="80">
        <v>0.99999999999999978</v>
      </c>
      <c r="S27" s="80">
        <v>0</v>
      </c>
      <c r="T27" s="78">
        <f>SUMPRODUCT(LTA!F27:AJ27,LTA!F$101:AJ$101,LTA!F$105:AJ$105)</f>
        <v>1.56</v>
      </c>
      <c r="U27" s="78">
        <f>SUMPRODUCT(LTA!F27:AJ27,LTA!F$102:AJ$102,LTA!F$105:AJ$105)</f>
        <v>370.08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-83</v>
      </c>
      <c r="AA27" s="117">
        <f>STOA!J27</f>
        <v>124.93</v>
      </c>
      <c r="AB27" s="117">
        <f>-STOA!P27</f>
        <v>0</v>
      </c>
      <c r="AC27">
        <f t="shared" si="0"/>
        <v>9.4865258099945802</v>
      </c>
      <c r="AD27">
        <f t="shared" si="1"/>
        <v>843.5334204978127</v>
      </c>
      <c r="AE27">
        <f>'IDT-1'!F27</f>
        <v>0</v>
      </c>
      <c r="AF27" s="26"/>
      <c r="AG27">
        <f t="shared" si="2"/>
        <v>843.5334204978127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-29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7.8234000000000004</v>
      </c>
      <c r="E28">
        <f>GT_NG!T28</f>
        <v>10.983149741824443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2.0000000000000004E-2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426.25102221059865</v>
      </c>
      <c r="P28" s="77">
        <v>33.830000000000005</v>
      </c>
      <c r="Q28" s="77">
        <v>8.6999999999999993</v>
      </c>
      <c r="R28" s="80">
        <v>4.4918921196797292</v>
      </c>
      <c r="S28" s="80">
        <v>0</v>
      </c>
      <c r="T28" s="78">
        <f>SUMPRODUCT(LTA!F28:AJ28,LTA!F$101:AJ$101,LTA!F$105:AJ$105)</f>
        <v>4.57</v>
      </c>
      <c r="U28" s="78">
        <f>SUMPRODUCT(LTA!F28:AJ28,LTA!F$102:AJ$102,LTA!F$105:AJ$105)</f>
        <v>374.58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-54</v>
      </c>
      <c r="AA28" s="117">
        <f>STOA!J28</f>
        <v>124.93</v>
      </c>
      <c r="AB28" s="117">
        <f>-STOA!P28</f>
        <v>0</v>
      </c>
      <c r="AC28">
        <f t="shared" si="0"/>
        <v>9.4144825929547622</v>
      </c>
      <c r="AD28">
        <f t="shared" si="1"/>
        <v>913.76498147914799</v>
      </c>
      <c r="AE28">
        <f>'IDT-1'!F28</f>
        <v>-24.219000000000001</v>
      </c>
      <c r="AF28" s="26"/>
      <c r="AG28">
        <f t="shared" si="2"/>
        <v>889.54598147914794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-19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7.8234000000000004</v>
      </c>
      <c r="E29">
        <f>GT_NG!T29</f>
        <v>10.983149741824443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2.0000000000000004E-2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429.97169162409864</v>
      </c>
      <c r="P29" s="77">
        <v>75.09</v>
      </c>
      <c r="Q29" s="77">
        <v>8.6999999999999993</v>
      </c>
      <c r="R29" s="80">
        <v>8.36</v>
      </c>
      <c r="S29" s="80">
        <v>0</v>
      </c>
      <c r="T29" s="78">
        <f>SUMPRODUCT(LTA!F29:AJ29,LTA!F$101:AJ$101,LTA!F$105:AJ$105)</f>
        <v>8.81</v>
      </c>
      <c r="U29" s="78">
        <f>SUMPRODUCT(LTA!F29:AJ29,LTA!F$102:AJ$102,LTA!F$105:AJ$105)</f>
        <v>380.57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-54</v>
      </c>
      <c r="AA29" s="117">
        <f>STOA!J29</f>
        <v>124.93</v>
      </c>
      <c r="AB29" s="117">
        <f>-STOA!P29</f>
        <v>0</v>
      </c>
      <c r="AC29">
        <f t="shared" si="0"/>
        <v>10.16520714871746</v>
      </c>
      <c r="AD29">
        <f t="shared" si="1"/>
        <v>946.09303421720563</v>
      </c>
      <c r="AE29">
        <f>'IDT-1'!F29</f>
        <v>-29.408000000000001</v>
      </c>
      <c r="AF29" s="26"/>
      <c r="AG29">
        <f t="shared" si="2"/>
        <v>916.68503421720561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-45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7.8234000000000004</v>
      </c>
      <c r="E30">
        <f>GT_NG!T30</f>
        <v>10.983149741824443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2.0000000000000004E-2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427.0931622312537</v>
      </c>
      <c r="P30" s="77">
        <v>75.09</v>
      </c>
      <c r="Q30" s="77">
        <v>8.6999999999999993</v>
      </c>
      <c r="R30" s="80">
        <v>17.302328085049119</v>
      </c>
      <c r="S30" s="80">
        <v>0</v>
      </c>
      <c r="T30" s="78">
        <f>SUMPRODUCT(LTA!F30:AJ30,LTA!F$101:AJ$101,LTA!F$105:AJ$105)</f>
        <v>14.149999999999999</v>
      </c>
      <c r="U30" s="78">
        <f>SUMPRODUCT(LTA!F30:AJ30,LTA!F$102:AJ$102,LTA!F$105:AJ$105)</f>
        <v>388.13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-81</v>
      </c>
      <c r="AA30" s="117">
        <f>STOA!J30</f>
        <v>124.93</v>
      </c>
      <c r="AB30" s="117">
        <f>-STOA!P30</f>
        <v>0</v>
      </c>
      <c r="AC30">
        <f t="shared" si="0"/>
        <v>10.474138617563982</v>
      </c>
      <c r="AD30">
        <f t="shared" si="1"/>
        <v>948.74790144056328</v>
      </c>
      <c r="AE30">
        <f>'IDT-1'!F30</f>
        <v>-18.452000000000002</v>
      </c>
      <c r="AF30" s="26"/>
      <c r="AG30">
        <f t="shared" si="2"/>
        <v>930.29590144056328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-34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7.8234000000000004</v>
      </c>
      <c r="E31">
        <f>GT_NG!T31</f>
        <v>10.983149741824443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2.0000000000000004E-2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426.07537176265367</v>
      </c>
      <c r="P31" s="77">
        <v>75.09</v>
      </c>
      <c r="Q31" s="77">
        <v>8.6999999999999993</v>
      </c>
      <c r="R31" s="80">
        <v>19.48</v>
      </c>
      <c r="S31" s="80">
        <v>0</v>
      </c>
      <c r="T31" s="78">
        <f>SUMPRODUCT(LTA!F31:AJ31,LTA!F$101:AJ$101,LTA!F$105:AJ$105)</f>
        <v>25.689999999999998</v>
      </c>
      <c r="U31" s="78">
        <f>SUMPRODUCT(LTA!F31:AJ31,LTA!F$102:AJ$102,LTA!F$105:AJ$105)</f>
        <v>396.70000000000005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-120</v>
      </c>
      <c r="AA31" s="117">
        <f>STOA!J31</f>
        <v>124.83</v>
      </c>
      <c r="AB31" s="117">
        <f>-STOA!P31</f>
        <v>0</v>
      </c>
      <c r="AC31">
        <f t="shared" si="0"/>
        <v>10.953411782524316</v>
      </c>
      <c r="AD31">
        <f t="shared" si="1"/>
        <v>936.43850972195401</v>
      </c>
      <c r="AE31">
        <f>'IDT-1'!F31</f>
        <v>0</v>
      </c>
      <c r="AF31" s="26"/>
      <c r="AG31">
        <f t="shared" si="2"/>
        <v>936.43850972195401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-28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7.5225</v>
      </c>
      <c r="E32">
        <f>GT_NG!T32</f>
        <v>10.983149741824443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2.0000000000000004E-2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414.80183814368866</v>
      </c>
      <c r="P32" s="77">
        <v>75.09</v>
      </c>
      <c r="Q32" s="77">
        <v>8.6999999999999993</v>
      </c>
      <c r="R32" s="80">
        <v>20.2</v>
      </c>
      <c r="S32" s="80">
        <v>0</v>
      </c>
      <c r="T32" s="78">
        <f>SUMPRODUCT(LTA!F32:AJ32,LTA!F$101:AJ$101,LTA!F$105:AJ$105)</f>
        <v>36.69</v>
      </c>
      <c r="U32" s="78">
        <f>SUMPRODUCT(LTA!F32:AJ32,LTA!F$102:AJ$102,LTA!F$105:AJ$105)</f>
        <v>406.27000000000004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-136</v>
      </c>
      <c r="AA32" s="117">
        <f>STOA!J32</f>
        <v>124.83</v>
      </c>
      <c r="AB32" s="117">
        <f>-STOA!P32</f>
        <v>0</v>
      </c>
      <c r="AC32">
        <f t="shared" si="0"/>
        <v>11.163202551988157</v>
      </c>
      <c r="AD32">
        <f t="shared" si="1"/>
        <v>931.94428533352504</v>
      </c>
      <c r="AE32">
        <f>'IDT-1'!F32</f>
        <v>0</v>
      </c>
      <c r="AF32" s="26"/>
      <c r="AG32">
        <f t="shared" si="2"/>
        <v>931.94428533352504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-26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7.5225</v>
      </c>
      <c r="E33">
        <f>GT_NG!T33</f>
        <v>10.983149741824443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2.0000000000000004E-2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409.28448922342449</v>
      </c>
      <c r="P33" s="77">
        <v>75.09</v>
      </c>
      <c r="Q33" s="77">
        <v>8.6979310344827585</v>
      </c>
      <c r="R33" s="80">
        <v>20.2</v>
      </c>
      <c r="S33" s="80">
        <v>0</v>
      </c>
      <c r="T33" s="78">
        <f>SUMPRODUCT(LTA!F33:AJ33,LTA!F$101:AJ$101,LTA!F$105:AJ$105)</f>
        <v>50.18</v>
      </c>
      <c r="U33" s="78">
        <f>SUMPRODUCT(LTA!F33:AJ33,LTA!F$102:AJ$102,LTA!F$105:AJ$105)</f>
        <v>415.44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-154</v>
      </c>
      <c r="AA33" s="117">
        <f>STOA!J33</f>
        <v>124.83</v>
      </c>
      <c r="AB33" s="117">
        <f>-STOA!P33</f>
        <v>0</v>
      </c>
      <c r="AC33">
        <f t="shared" si="0"/>
        <v>11.509358480081579</v>
      </c>
      <c r="AD33">
        <f t="shared" si="1"/>
        <v>926.73871151965011</v>
      </c>
      <c r="AE33">
        <f>'IDT-1'!F33</f>
        <v>0</v>
      </c>
      <c r="AF33" s="26"/>
      <c r="AG33">
        <f t="shared" si="2"/>
        <v>926.73871151965011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7.5225</v>
      </c>
      <c r="E34">
        <f>GT_NG!T34</f>
        <v>10.983149741824443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2.0000000000000004E-2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400.69249511600481</v>
      </c>
      <c r="P34" s="77">
        <v>75.09</v>
      </c>
      <c r="Q34" s="77">
        <v>8.6979310344827585</v>
      </c>
      <c r="R34" s="80">
        <v>20.2</v>
      </c>
      <c r="S34" s="80">
        <v>0</v>
      </c>
      <c r="T34" s="78">
        <f>SUMPRODUCT(LTA!F34:AJ34,LTA!F$101:AJ$101,LTA!F$105:AJ$105)</f>
        <v>61.84</v>
      </c>
      <c r="U34" s="78">
        <f>SUMPRODUCT(LTA!F34:AJ34,LTA!F$102:AJ$102,LTA!F$105:AJ$105)</f>
        <v>424.65999999999997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-168</v>
      </c>
      <c r="AA34" s="117">
        <f>STOA!J34</f>
        <v>124.83</v>
      </c>
      <c r="AB34" s="117">
        <f>-STOA!P34</f>
        <v>0</v>
      </c>
      <c r="AC34">
        <f t="shared" si="0"/>
        <v>11.724030462202629</v>
      </c>
      <c r="AD34">
        <f t="shared" si="1"/>
        <v>926.81204543010938</v>
      </c>
      <c r="AE34">
        <f>'IDT-1'!F34</f>
        <v>0</v>
      </c>
      <c r="AF34" s="26"/>
      <c r="AG34">
        <f t="shared" si="2"/>
        <v>926.81204543010938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-28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7.5225</v>
      </c>
      <c r="E35">
        <f>GT_NG!T35</f>
        <v>10.983149741824443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2.0000000000000004E-2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398.13992920148371</v>
      </c>
      <c r="P35" s="77">
        <v>75.09</v>
      </c>
      <c r="Q35" s="77">
        <v>8.6979310344827585</v>
      </c>
      <c r="R35" s="80">
        <v>21.2</v>
      </c>
      <c r="S35" s="80">
        <v>0</v>
      </c>
      <c r="T35" s="78">
        <f>SUMPRODUCT(LTA!F35:AJ35,LTA!F$101:AJ$101,LTA!F$105:AJ$105)</f>
        <v>71.08</v>
      </c>
      <c r="U35" s="78">
        <f>SUMPRODUCT(LTA!F35:AJ35,LTA!F$102:AJ$102,LTA!F$105:AJ$105)</f>
        <v>432.92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-172</v>
      </c>
      <c r="AA35" s="117">
        <f>STOA!J35</f>
        <v>124.75</v>
      </c>
      <c r="AB35" s="117">
        <f>-STOA!P35</f>
        <v>0</v>
      </c>
      <c r="AC35">
        <f t="shared" si="0"/>
        <v>12.04122643259875</v>
      </c>
      <c r="AD35">
        <f t="shared" si="1"/>
        <v>922.36228354519221</v>
      </c>
      <c r="AE35">
        <f>'IDT-1'!F35</f>
        <v>0</v>
      </c>
      <c r="AF35" s="26"/>
      <c r="AG35">
        <f t="shared" si="2"/>
        <v>922.36228354519221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-44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7.5225</v>
      </c>
      <c r="E36">
        <f>GT_NG!T36</f>
        <v>10.983149741824443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2.0000000000000004E-2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396.38082279247379</v>
      </c>
      <c r="P36" s="77">
        <v>75.089999999999989</v>
      </c>
      <c r="Q36" s="77">
        <v>8.6979310344827585</v>
      </c>
      <c r="R36" s="80">
        <v>21.2</v>
      </c>
      <c r="S36" s="80">
        <v>0</v>
      </c>
      <c r="T36" s="78">
        <f>SUMPRODUCT(LTA!F36:AJ36,LTA!F$101:AJ$101,LTA!F$105:AJ$105)</f>
        <v>76.820000000000007</v>
      </c>
      <c r="U36" s="78">
        <f>SUMPRODUCT(LTA!F36:AJ36,LTA!F$102:AJ$102,LTA!F$105:AJ$105)</f>
        <v>441.00000000000006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-166</v>
      </c>
      <c r="AA36" s="117">
        <f>STOA!J36</f>
        <v>124.75</v>
      </c>
      <c r="AB36" s="117">
        <f>-STOA!P36</f>
        <v>0</v>
      </c>
      <c r="AC36">
        <f t="shared" si="0"/>
        <v>12.13848416867727</v>
      </c>
      <c r="AD36">
        <f t="shared" si="1"/>
        <v>935.32591940010388</v>
      </c>
      <c r="AE36">
        <f>'IDT-1'!F36</f>
        <v>0</v>
      </c>
      <c r="AF36" s="26"/>
      <c r="AG36">
        <f t="shared" si="2"/>
        <v>935.32591940010388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-49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7.5225</v>
      </c>
      <c r="E37">
        <f>GT_NG!T37</f>
        <v>10.983149741824443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2.0000000000000004E-2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384.44253192610131</v>
      </c>
      <c r="P37" s="77">
        <v>33.83</v>
      </c>
      <c r="Q37" s="77">
        <v>8.6979310344827585</v>
      </c>
      <c r="R37" s="80">
        <v>21.2</v>
      </c>
      <c r="S37" s="80">
        <v>0</v>
      </c>
      <c r="T37" s="78">
        <f>SUMPRODUCT(LTA!F37:AJ37,LTA!F$101:AJ$101,LTA!F$105:AJ$105)</f>
        <v>83.87</v>
      </c>
      <c r="U37" s="78">
        <f>SUMPRODUCT(LTA!F37:AJ37,LTA!F$102:AJ$102,LTA!F$105:AJ$105)</f>
        <v>428.9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-61</v>
      </c>
      <c r="AA37" s="117">
        <f>STOA!J37</f>
        <v>124.75</v>
      </c>
      <c r="AB37" s="117">
        <f>-STOA!P37</f>
        <v>0</v>
      </c>
      <c r="AC37">
        <f t="shared" si="0"/>
        <v>11.164236577899031</v>
      </c>
      <c r="AD37">
        <f t="shared" si="1"/>
        <v>930.05187612450925</v>
      </c>
      <c r="AE37">
        <f>'IDT-1'!F37</f>
        <v>0</v>
      </c>
      <c r="AF37" s="26"/>
      <c r="AG37">
        <f t="shared" si="2"/>
        <v>930.05187612450925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-102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7.5225</v>
      </c>
      <c r="E38">
        <f>GT_NG!T38</f>
        <v>10.983149741824443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2.0000000000000004E-2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380.9886921554978</v>
      </c>
      <c r="P38" s="77">
        <v>33.83</v>
      </c>
      <c r="Q38" s="77">
        <v>8.6979310344827585</v>
      </c>
      <c r="R38" s="80">
        <v>21.2</v>
      </c>
      <c r="S38" s="80">
        <v>0</v>
      </c>
      <c r="T38" s="78">
        <f>SUMPRODUCT(LTA!F38:AJ38,LTA!F$101:AJ$101,LTA!F$105:AJ$105)</f>
        <v>91.55</v>
      </c>
      <c r="U38" s="78">
        <f>SUMPRODUCT(LTA!F38:AJ38,LTA!F$102:AJ$102,LTA!F$105:AJ$105)</f>
        <v>437.72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-64</v>
      </c>
      <c r="AA38" s="117">
        <f>STOA!J38</f>
        <v>124.75</v>
      </c>
      <c r="AB38" s="117">
        <f>-STOA!P38</f>
        <v>0</v>
      </c>
      <c r="AC38">
        <f t="shared" si="0"/>
        <v>11.350067808095286</v>
      </c>
      <c r="AD38">
        <f t="shared" si="1"/>
        <v>934.91220512370967</v>
      </c>
      <c r="AE38">
        <f>'IDT-1'!F38</f>
        <v>0</v>
      </c>
      <c r="AF38" s="26"/>
      <c r="AG38">
        <f t="shared" si="2"/>
        <v>934.91220512370967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-107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7.5225</v>
      </c>
      <c r="E39">
        <f>GT_NG!T39</f>
        <v>10.888657487091223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2.0000000000000004E-2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383.93278255891971</v>
      </c>
      <c r="P39" s="77">
        <v>34.32</v>
      </c>
      <c r="Q39" s="77">
        <v>8.6979310344827585</v>
      </c>
      <c r="R39" s="80">
        <v>21.2</v>
      </c>
      <c r="S39" s="80">
        <v>0</v>
      </c>
      <c r="T39" s="78">
        <f>SUMPRODUCT(LTA!F39:AJ39,LTA!F$101:AJ$101,LTA!F$105:AJ$105)</f>
        <v>95.22</v>
      </c>
      <c r="U39" s="78">
        <f>SUMPRODUCT(LTA!F39:AJ39,LTA!F$102:AJ$102,LTA!F$105:AJ$105)</f>
        <v>446.14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-31</v>
      </c>
      <c r="AA39" s="117">
        <f>STOA!J39</f>
        <v>124.65</v>
      </c>
      <c r="AB39" s="117">
        <f>-STOA!P39</f>
        <v>0</v>
      </c>
      <c r="AC39">
        <f t="shared" si="0"/>
        <v>11.129843170915931</v>
      </c>
      <c r="AD39">
        <f t="shared" si="1"/>
        <v>990.46202790957784</v>
      </c>
      <c r="AE39">
        <f>'IDT-1'!F39</f>
        <v>0</v>
      </c>
      <c r="AF39" s="26"/>
      <c r="AG39">
        <f t="shared" si="2"/>
        <v>990.46202790957784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7.5225</v>
      </c>
      <c r="E40">
        <f>GT_NG!T40</f>
        <v>10.888657487091223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2.0000000000000004E-2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384.9359815599222</v>
      </c>
      <c r="P40" s="77">
        <v>34.32</v>
      </c>
      <c r="Q40" s="77">
        <v>8.6999999999999993</v>
      </c>
      <c r="R40" s="80">
        <v>21.2</v>
      </c>
      <c r="S40" s="80">
        <v>0</v>
      </c>
      <c r="T40" s="78">
        <f>SUMPRODUCT(LTA!F40:AJ40,LTA!F$101:AJ$101,LTA!F$105:AJ$105)</f>
        <v>100.13</v>
      </c>
      <c r="U40" s="78">
        <f>SUMPRODUCT(LTA!F40:AJ40,LTA!F$102:AJ$102,LTA!F$105:AJ$105)</f>
        <v>473.61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124.65</v>
      </c>
      <c r="AB40" s="117">
        <f>-STOA!P40</f>
        <v>0</v>
      </c>
      <c r="AC40">
        <f t="shared" si="0"/>
        <v>11.130655320788863</v>
      </c>
      <c r="AD40">
        <f t="shared" si="1"/>
        <v>1056.8464837262247</v>
      </c>
      <c r="AE40">
        <f>'IDT-1'!F40</f>
        <v>0</v>
      </c>
      <c r="AF40" s="26"/>
      <c r="AG40">
        <f t="shared" si="2"/>
        <v>1056.8464837262247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-98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7.5225</v>
      </c>
      <c r="E41">
        <f>GT_NG!T41</f>
        <v>10.888657487091223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2.0000000000000004E-2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385.10657784935256</v>
      </c>
      <c r="P41" s="77">
        <v>33.83</v>
      </c>
      <c r="Q41" s="77">
        <v>8.6999999999999993</v>
      </c>
      <c r="R41" s="80">
        <v>21.2</v>
      </c>
      <c r="S41" s="80">
        <v>0</v>
      </c>
      <c r="T41" s="78">
        <f>SUMPRODUCT(LTA!F41:AJ41,LTA!F$101:AJ$101,LTA!F$105:AJ$105)</f>
        <v>104.83</v>
      </c>
      <c r="U41" s="78">
        <f>SUMPRODUCT(LTA!F41:AJ41,LTA!F$102:AJ$102,LTA!F$105:AJ$105)</f>
        <v>479.02000000000004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124.65</v>
      </c>
      <c r="AB41" s="117">
        <f>-STOA!P41</f>
        <v>0</v>
      </c>
      <c r="AC41">
        <f t="shared" si="0"/>
        <v>10.755149936981692</v>
      </c>
      <c r="AD41">
        <f t="shared" si="1"/>
        <v>1119.0125853994621</v>
      </c>
      <c r="AE41">
        <f>'IDT-1'!F41</f>
        <v>0</v>
      </c>
      <c r="AF41" s="26"/>
      <c r="AG41">
        <f t="shared" si="2"/>
        <v>1119.0125853994621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-46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7.5225</v>
      </c>
      <c r="E42">
        <f>GT_NG!T42</f>
        <v>10.888657487091223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2.0000000000000004E-2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408.15482245565443</v>
      </c>
      <c r="P42" s="77">
        <v>33.83</v>
      </c>
      <c r="Q42" s="77">
        <v>8.6999999999999993</v>
      </c>
      <c r="R42" s="80">
        <v>21.2</v>
      </c>
      <c r="S42" s="80">
        <v>0</v>
      </c>
      <c r="T42" s="78">
        <f>SUMPRODUCT(LTA!F42:AJ42,LTA!F$101:AJ$101,LTA!F$105:AJ$105)</f>
        <v>109.71000000000001</v>
      </c>
      <c r="U42" s="78">
        <f>SUMPRODUCT(LTA!F42:AJ42,LTA!F$102:AJ$102,LTA!F$105:AJ$105)</f>
        <v>483.67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124.65</v>
      </c>
      <c r="AB42" s="117">
        <f>-STOA!P42</f>
        <v>0</v>
      </c>
      <c r="AC42">
        <f t="shared" si="0"/>
        <v>11.041838489517149</v>
      </c>
      <c r="AD42">
        <f t="shared" si="1"/>
        <v>1151.3041414532286</v>
      </c>
      <c r="AE42">
        <f>'IDT-1'!F42</f>
        <v>0</v>
      </c>
      <c r="AF42" s="26"/>
      <c r="AG42">
        <f t="shared" si="2"/>
        <v>1151.3041414532286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-46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7.5225</v>
      </c>
      <c r="E43">
        <f>GT_NG!T43</f>
        <v>10.888657487091223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2.0000000000000004E-2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404.16860521869944</v>
      </c>
      <c r="P43" s="77">
        <v>33.83</v>
      </c>
      <c r="Q43" s="77">
        <v>8.6999999999999993</v>
      </c>
      <c r="R43" s="80">
        <v>21.2</v>
      </c>
      <c r="S43" s="80">
        <v>0</v>
      </c>
      <c r="T43" s="78">
        <f>SUMPRODUCT(LTA!F43:AJ43,LTA!F$101:AJ$101,LTA!F$105:AJ$105)</f>
        <v>113.73</v>
      </c>
      <c r="U43" s="78">
        <f>SUMPRODUCT(LTA!F43:AJ43,LTA!F$102:AJ$102,LTA!F$105:AJ$105)</f>
        <v>487.64000000000004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124.56</v>
      </c>
      <c r="AB43" s="117">
        <f>-STOA!P43</f>
        <v>0</v>
      </c>
      <c r="AC43">
        <f t="shared" si="0"/>
        <v>10.801057824643888</v>
      </c>
      <c r="AD43">
        <f t="shared" si="1"/>
        <v>1186.4587048811466</v>
      </c>
      <c r="AE43">
        <f>'IDT-1'!F43</f>
        <v>0</v>
      </c>
      <c r="AF43" s="26"/>
      <c r="AG43">
        <f t="shared" si="2"/>
        <v>1186.4587048811466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7.5225</v>
      </c>
      <c r="E44">
        <f>GT_NG!T44</f>
        <v>10.586887532693986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2.0000000000000004E-2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403.2248324007594</v>
      </c>
      <c r="P44" s="77">
        <v>48.323124878742803</v>
      </c>
      <c r="Q44" s="77">
        <v>8.6999999999999993</v>
      </c>
      <c r="R44" s="80">
        <v>21.2</v>
      </c>
      <c r="S44" s="80">
        <v>0</v>
      </c>
      <c r="T44" s="78">
        <f>SUMPRODUCT(LTA!F44:AJ44,LTA!F$101:AJ$101,LTA!F$105:AJ$105)</f>
        <v>111.57000000000001</v>
      </c>
      <c r="U44" s="78">
        <f>SUMPRODUCT(LTA!F44:AJ44,LTA!F$102:AJ$102,LTA!F$105:AJ$105)</f>
        <v>491.07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124.56</v>
      </c>
      <c r="AB44" s="117">
        <f>-STOA!P44</f>
        <v>0</v>
      </c>
      <c r="AC44">
        <f t="shared" si="0"/>
        <v>10.88442190956928</v>
      </c>
      <c r="AD44">
        <f t="shared" si="1"/>
        <v>1205.8929229026269</v>
      </c>
      <c r="AE44">
        <f>'IDT-1'!F44</f>
        <v>0</v>
      </c>
      <c r="AF44" s="26"/>
      <c r="AG44">
        <f t="shared" si="2"/>
        <v>1205.8929229026269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7.5225</v>
      </c>
      <c r="E45">
        <f>GT_NG!T45</f>
        <v>10.586887532693986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2.0000000000000004E-2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400.68574395773277</v>
      </c>
      <c r="P45" s="77">
        <v>75.09</v>
      </c>
      <c r="Q45" s="77">
        <v>8.6999999999999993</v>
      </c>
      <c r="R45" s="80">
        <v>21.2</v>
      </c>
      <c r="S45" s="80">
        <v>0</v>
      </c>
      <c r="T45" s="78">
        <f>SUMPRODUCT(LTA!F45:AJ45,LTA!F$101:AJ$101,LTA!F$105:AJ$105)</f>
        <v>109.26</v>
      </c>
      <c r="U45" s="78">
        <f>SUMPRODUCT(LTA!F45:AJ45,LTA!F$102:AJ$102,LTA!F$105:AJ$105)</f>
        <v>493.31000000000006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124.56</v>
      </c>
      <c r="AB45" s="117">
        <f>-STOA!P45</f>
        <v>0</v>
      </c>
      <c r="AC45">
        <f t="shared" si="0"/>
        <v>11.36335425800357</v>
      </c>
      <c r="AD45">
        <f t="shared" si="1"/>
        <v>1199.5717772324233</v>
      </c>
      <c r="AE45">
        <f>'IDT-1'!F45</f>
        <v>0</v>
      </c>
      <c r="AF45" s="26"/>
      <c r="AG45">
        <f t="shared" si="2"/>
        <v>1199.5717772324233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7.5225</v>
      </c>
      <c r="E46">
        <f>GT_NG!T46</f>
        <v>10.586887532693986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2.0000000000000004E-2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400.68574395773277</v>
      </c>
      <c r="P46" s="77">
        <v>75.09</v>
      </c>
      <c r="Q46" s="77">
        <v>8.6999999999999993</v>
      </c>
      <c r="R46" s="80">
        <v>21.2</v>
      </c>
      <c r="S46" s="80">
        <v>0</v>
      </c>
      <c r="T46" s="78">
        <f>SUMPRODUCT(LTA!F46:AJ46,LTA!F$101:AJ$101,LTA!F$105:AJ$105)</f>
        <v>107.77</v>
      </c>
      <c r="U46" s="78">
        <f>SUMPRODUCT(LTA!F46:AJ46,LTA!F$102:AJ$102,LTA!F$105:AJ$105)</f>
        <v>494.54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124.56</v>
      </c>
      <c r="AB46" s="117">
        <f>-STOA!P46</f>
        <v>0</v>
      </c>
      <c r="AC46">
        <f t="shared" si="0"/>
        <v>11.316675620392592</v>
      </c>
      <c r="AD46">
        <f t="shared" si="1"/>
        <v>1204.3584558700343</v>
      </c>
      <c r="AE46">
        <f>'IDT-1'!F46</f>
        <v>0</v>
      </c>
      <c r="AF46" s="26"/>
      <c r="AG46">
        <f t="shared" si="2"/>
        <v>1204.3584558700343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-35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7.5225</v>
      </c>
      <c r="E47">
        <f>GT_NG!T47</f>
        <v>10.586887532693986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2.0000000000000004E-2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400.72372747256293</v>
      </c>
      <c r="P47" s="77">
        <v>75.09</v>
      </c>
      <c r="Q47" s="77">
        <v>8.6999999999999993</v>
      </c>
      <c r="R47" s="80">
        <v>21.2</v>
      </c>
      <c r="S47" s="80">
        <v>0</v>
      </c>
      <c r="T47" s="78">
        <f>SUMPRODUCT(LTA!F47:AJ47,LTA!F$101:AJ$101,LTA!F$105:AJ$105)</f>
        <v>107.48</v>
      </c>
      <c r="U47" s="78">
        <f>SUMPRODUCT(LTA!F47:AJ47,LTA!F$102:AJ$102,LTA!F$105:AJ$105)</f>
        <v>495.12000000000006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124.47</v>
      </c>
      <c r="AB47" s="117">
        <f>-STOA!P47</f>
        <v>0</v>
      </c>
      <c r="AC47">
        <f t="shared" si="0"/>
        <v>11.167841707445778</v>
      </c>
      <c r="AD47">
        <f t="shared" si="1"/>
        <v>1221.7452732978111</v>
      </c>
      <c r="AE47">
        <f>'IDT-1'!F47</f>
        <v>0</v>
      </c>
      <c r="AF47" s="26"/>
      <c r="AG47">
        <f t="shared" si="2"/>
        <v>1221.7452732978111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-18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7.5225</v>
      </c>
      <c r="E48">
        <f>GT_NG!T48</f>
        <v>10.574812869336835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2.0000000000000004E-2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400.72372747256293</v>
      </c>
      <c r="P48" s="77">
        <v>75.09</v>
      </c>
      <c r="Q48" s="77">
        <v>8.6999999999999993</v>
      </c>
      <c r="R48" s="80">
        <v>21.2</v>
      </c>
      <c r="S48" s="80">
        <v>0</v>
      </c>
      <c r="T48" s="78">
        <f>SUMPRODUCT(LTA!F48:AJ48,LTA!F$101:AJ$101,LTA!F$105:AJ$105)</f>
        <v>106.49000000000001</v>
      </c>
      <c r="U48" s="78">
        <f>SUMPRODUCT(LTA!F48:AJ48,LTA!F$102:AJ$102,LTA!F$105:AJ$105)</f>
        <v>494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124.47</v>
      </c>
      <c r="AB48" s="117">
        <f>-STOA!P48</f>
        <v>0</v>
      </c>
      <c r="AC48">
        <f t="shared" si="0"/>
        <v>11.149167450408235</v>
      </c>
      <c r="AD48">
        <f t="shared" si="1"/>
        <v>1219.6418728914916</v>
      </c>
      <c r="AE48">
        <f>'IDT-1'!F48</f>
        <v>0</v>
      </c>
      <c r="AF48" s="26"/>
      <c r="AG48">
        <f t="shared" si="2"/>
        <v>1219.6418728914916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-18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7.5225</v>
      </c>
      <c r="E49">
        <f>GT_NG!T49</f>
        <v>10.574812869336835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2.0000000000000004E-2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403.75094606878469</v>
      </c>
      <c r="P49" s="77">
        <v>75.09</v>
      </c>
      <c r="Q49" s="77">
        <v>8.6999999999999993</v>
      </c>
      <c r="R49" s="80">
        <v>21.2</v>
      </c>
      <c r="S49" s="80">
        <v>0</v>
      </c>
      <c r="T49" s="78">
        <f>SUMPRODUCT(LTA!F49:AJ49,LTA!F$101:AJ$101,LTA!F$105:AJ$105)</f>
        <v>106.03</v>
      </c>
      <c r="U49" s="78">
        <f>SUMPRODUCT(LTA!F49:AJ49,LTA!F$102:AJ$102,LTA!F$105:AJ$105)</f>
        <v>489.54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124.47</v>
      </c>
      <c r="AB49" s="117">
        <f>-STOA!P49</f>
        <v>0</v>
      </c>
      <c r="AC49">
        <f t="shared" si="0"/>
        <v>11.212414121754744</v>
      </c>
      <c r="AD49">
        <f t="shared" si="1"/>
        <v>1208.6858448163666</v>
      </c>
      <c r="AE49">
        <f>'IDT-1'!F49</f>
        <v>0</v>
      </c>
      <c r="AF49" s="26"/>
      <c r="AG49">
        <f t="shared" si="2"/>
        <v>1208.6858448163666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-27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7.5225</v>
      </c>
      <c r="E50">
        <f>GT_NG!T50</f>
        <v>10.574812869336835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2.0000000000000004E-2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406.72150804204466</v>
      </c>
      <c r="P50" s="77">
        <v>75.09</v>
      </c>
      <c r="Q50" s="77">
        <v>8.6999999999999993</v>
      </c>
      <c r="R50" s="80">
        <v>21.2</v>
      </c>
      <c r="S50" s="80">
        <v>0</v>
      </c>
      <c r="T50" s="78">
        <f>SUMPRODUCT(LTA!F50:AJ50,LTA!F$101:AJ$101,LTA!F$105:AJ$105)</f>
        <v>105.55000000000001</v>
      </c>
      <c r="U50" s="78">
        <f>SUMPRODUCT(LTA!F50:AJ50,LTA!F$102:AJ$102,LTA!F$105:AJ$105)</f>
        <v>483.36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124.47</v>
      </c>
      <c r="AB50" s="117">
        <f>-STOA!P50</f>
        <v>0</v>
      </c>
      <c r="AC50">
        <f t="shared" si="0"/>
        <v>11.162190812075041</v>
      </c>
      <c r="AD50">
        <f t="shared" si="1"/>
        <v>1207.0466300993064</v>
      </c>
      <c r="AE50">
        <f>'IDT-1'!F50</f>
        <v>0</v>
      </c>
      <c r="AF50" s="26"/>
      <c r="AG50">
        <f t="shared" si="2"/>
        <v>1207.0466300993064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-25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7.5225</v>
      </c>
      <c r="E51">
        <f>GT_NG!T51</f>
        <v>10.574812869336835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2.0000000000000004E-2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412.96253073329802</v>
      </c>
      <c r="P51" s="77">
        <v>76.816185700099297</v>
      </c>
      <c r="Q51" s="77">
        <v>8.84</v>
      </c>
      <c r="R51" s="80">
        <v>21.2</v>
      </c>
      <c r="S51" s="80">
        <v>0</v>
      </c>
      <c r="T51" s="78">
        <f>SUMPRODUCT(LTA!F51:AJ51,LTA!F$101:AJ$101,LTA!F$105:AJ$105)</f>
        <v>105.71000000000001</v>
      </c>
      <c r="U51" s="78">
        <f>SUMPRODUCT(LTA!F51:AJ51,LTA!F$102:AJ$102,LTA!F$105:AJ$105)</f>
        <v>481.72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124.38</v>
      </c>
      <c r="AB51" s="117">
        <f>-STOA!P51</f>
        <v>0</v>
      </c>
      <c r="AC51">
        <f t="shared" si="0"/>
        <v>11.281865138574313</v>
      </c>
      <c r="AD51">
        <f t="shared" si="1"/>
        <v>1206.4641641641599</v>
      </c>
      <c r="AE51">
        <f>'IDT-1'!F51</f>
        <v>0</v>
      </c>
      <c r="AF51" s="26"/>
      <c r="AG51">
        <f t="shared" si="2"/>
        <v>1206.4641641641599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-32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7.5225</v>
      </c>
      <c r="E52">
        <f>GT_NG!T52</f>
        <v>10.574812869336835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2.0000000000000004E-2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414.90587801969809</v>
      </c>
      <c r="P52" s="77">
        <v>76.816185700099297</v>
      </c>
      <c r="Q52" s="77">
        <v>8.84</v>
      </c>
      <c r="R52" s="80">
        <v>21.2</v>
      </c>
      <c r="S52" s="80">
        <v>0</v>
      </c>
      <c r="T52" s="78">
        <f>SUMPRODUCT(LTA!F52:AJ52,LTA!F$101:AJ$101,LTA!F$105:AJ$105)</f>
        <v>105.06</v>
      </c>
      <c r="U52" s="78">
        <f>SUMPRODUCT(LTA!F52:AJ52,LTA!F$102:AJ$102,LTA!F$105:AJ$105)</f>
        <v>480.03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124.38</v>
      </c>
      <c r="AB52" s="117">
        <f>-STOA!P52</f>
        <v>0</v>
      </c>
      <c r="AC52">
        <f t="shared" si="0"/>
        <v>11.260618339650243</v>
      </c>
      <c r="AD52">
        <f t="shared" si="1"/>
        <v>1208.0887582494843</v>
      </c>
      <c r="AE52">
        <f>'IDT-1'!F52</f>
        <v>0</v>
      </c>
      <c r="AF52" s="26"/>
      <c r="AG52">
        <f t="shared" si="2"/>
        <v>1208.0887582494843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-30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7.5225</v>
      </c>
      <c r="E53">
        <f>GT_NG!T53</f>
        <v>10.574812869336835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2.0000000000000004E-2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408.14649089649311</v>
      </c>
      <c r="P53" s="77">
        <v>57.82</v>
      </c>
      <c r="Q53" s="77">
        <v>8.3500000000000014</v>
      </c>
      <c r="R53" s="80">
        <v>21.2</v>
      </c>
      <c r="S53" s="80">
        <v>0</v>
      </c>
      <c r="T53" s="78">
        <f>SUMPRODUCT(LTA!F53:AJ53,LTA!F$101:AJ$101,LTA!F$105:AJ$105)</f>
        <v>105</v>
      </c>
      <c r="U53" s="78">
        <f>SUMPRODUCT(LTA!F53:AJ53,LTA!F$102:AJ$102,LTA!F$105:AJ$105)</f>
        <v>480.02000000000004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124.38</v>
      </c>
      <c r="AB53" s="117">
        <f>-STOA!P53</f>
        <v>0</v>
      </c>
      <c r="AC53">
        <f t="shared" si="0"/>
        <v>11.162213211638093</v>
      </c>
      <c r="AD53">
        <f t="shared" si="1"/>
        <v>1166.8715905541917</v>
      </c>
      <c r="AE53">
        <f>'IDT-1'!F53</f>
        <v>0</v>
      </c>
      <c r="AF53" s="26"/>
      <c r="AG53">
        <f t="shared" si="2"/>
        <v>1166.8715905541917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-45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7.5225</v>
      </c>
      <c r="E54">
        <f>GT_NG!T54</f>
        <v>10.273131849883761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2.0000000000000004E-2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381.67187466014332</v>
      </c>
      <c r="P54" s="77">
        <v>45.97</v>
      </c>
      <c r="Q54" s="77">
        <v>8.3500000000000014</v>
      </c>
      <c r="R54" s="80">
        <v>21.2</v>
      </c>
      <c r="S54" s="80">
        <v>0</v>
      </c>
      <c r="T54" s="78">
        <f>SUMPRODUCT(LTA!F54:AJ54,LTA!F$101:AJ$101,LTA!F$105:AJ$105)</f>
        <v>104.68</v>
      </c>
      <c r="U54" s="78">
        <f>SUMPRODUCT(LTA!F54:AJ54,LTA!F$102:AJ$102,LTA!F$105:AJ$105)</f>
        <v>480.04000000000008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124.38</v>
      </c>
      <c r="AB54" s="117">
        <f>-STOA!P54</f>
        <v>0</v>
      </c>
      <c r="AC54">
        <f t="shared" si="0"/>
        <v>10.553317970121169</v>
      </c>
      <c r="AD54">
        <f t="shared" si="1"/>
        <v>1158.5541885399059</v>
      </c>
      <c r="AE54">
        <f>'IDT-1'!F54</f>
        <v>0</v>
      </c>
      <c r="AF54" s="26"/>
      <c r="AG54">
        <f t="shared" si="2"/>
        <v>1158.5541885399059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-15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7.5225</v>
      </c>
      <c r="E55">
        <f>GT_NG!T55</f>
        <v>10.273131849883761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2.0000000000000004E-2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390.51981180320837</v>
      </c>
      <c r="P55" s="77">
        <v>33.827265378708269</v>
      </c>
      <c r="Q55" s="77">
        <v>7.73</v>
      </c>
      <c r="R55" s="80">
        <v>21.2</v>
      </c>
      <c r="S55" s="80">
        <v>0</v>
      </c>
      <c r="T55" s="78">
        <f>SUMPRODUCT(LTA!F55:AJ55,LTA!F$101:AJ$101,LTA!F$105:AJ$105)</f>
        <v>103.72</v>
      </c>
      <c r="U55" s="78">
        <f>SUMPRODUCT(LTA!F55:AJ55,LTA!F$102:AJ$102,LTA!F$105:AJ$105)</f>
        <v>403.79999999999995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124.28</v>
      </c>
      <c r="AB55" s="117">
        <f>-STOA!P55</f>
        <v>0</v>
      </c>
      <c r="AC55">
        <f t="shared" si="0"/>
        <v>10.060580940367657</v>
      </c>
      <c r="AD55">
        <f t="shared" si="1"/>
        <v>1052.8321280914329</v>
      </c>
      <c r="AE55">
        <f>'IDT-1'!F55</f>
        <v>0</v>
      </c>
      <c r="AF55" s="26"/>
      <c r="AG55">
        <f t="shared" si="2"/>
        <v>1052.8321280914329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-40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7.5225</v>
      </c>
      <c r="E56">
        <f>GT_NG!T56</f>
        <v>10.273131849883761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2.0000000000000004E-2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391.64477521460827</v>
      </c>
      <c r="P56" s="77">
        <v>33.827265378708269</v>
      </c>
      <c r="Q56" s="77">
        <v>7.73</v>
      </c>
      <c r="R56" s="80">
        <v>21.2</v>
      </c>
      <c r="S56" s="80">
        <v>0</v>
      </c>
      <c r="T56" s="78">
        <f>SUMPRODUCT(LTA!F56:AJ56,LTA!F$101:AJ$101,LTA!F$105:AJ$105)</f>
        <v>104.27</v>
      </c>
      <c r="U56" s="78">
        <f>SUMPRODUCT(LTA!F56:AJ56,LTA!F$102:AJ$102,LTA!F$105:AJ$105)</f>
        <v>363.22999999999996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124.28</v>
      </c>
      <c r="AB56" s="117">
        <f>-STOA!P56</f>
        <v>0</v>
      </c>
      <c r="AC56">
        <f t="shared" si="0"/>
        <v>9.6650358532548033</v>
      </c>
      <c r="AD56">
        <f t="shared" si="1"/>
        <v>1020.3326365899453</v>
      </c>
      <c r="AE56">
        <f>'IDT-1'!F56</f>
        <v>0</v>
      </c>
      <c r="AF56" s="26"/>
      <c r="AG56">
        <f t="shared" si="2"/>
        <v>1020.3326365899453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-34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7.5225</v>
      </c>
      <c r="E57">
        <f>GT_NG!T57</f>
        <v>10.273131849883761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2.0000000000000004E-2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391.52418819192224</v>
      </c>
      <c r="P57" s="77">
        <v>33.827265378708269</v>
      </c>
      <c r="Q57" s="77">
        <v>7.73</v>
      </c>
      <c r="R57" s="80">
        <v>21.2</v>
      </c>
      <c r="S57" s="80">
        <v>0</v>
      </c>
      <c r="T57" s="78">
        <f>SUMPRODUCT(LTA!F57:AJ57,LTA!F$101:AJ$101,LTA!F$105:AJ$105)</f>
        <v>104.72</v>
      </c>
      <c r="U57" s="78">
        <f>SUMPRODUCT(LTA!F57:AJ57,LTA!F$102:AJ$102,LTA!F$105:AJ$105)</f>
        <v>357.38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124.28</v>
      </c>
      <c r="AB57" s="117">
        <f>-STOA!P57</f>
        <v>0</v>
      </c>
      <c r="AC57">
        <f t="shared" si="0"/>
        <v>9.3145983517005249</v>
      </c>
      <c r="AD57">
        <f t="shared" si="1"/>
        <v>1049.1624870688136</v>
      </c>
      <c r="AE57">
        <f>'IDT-1'!F57</f>
        <v>0</v>
      </c>
      <c r="AF57" s="26"/>
      <c r="AG57">
        <f t="shared" si="2"/>
        <v>1049.1624870688136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7.5225</v>
      </c>
      <c r="E58">
        <f>GT_NG!T58</f>
        <v>10.273131849883761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2.0000000000000004E-2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391.52418819192224</v>
      </c>
      <c r="P58" s="77">
        <v>33.827265378708269</v>
      </c>
      <c r="Q58" s="77">
        <v>7.73</v>
      </c>
      <c r="R58" s="80">
        <v>21.2</v>
      </c>
      <c r="S58" s="80">
        <v>0</v>
      </c>
      <c r="T58" s="78">
        <f>SUMPRODUCT(LTA!F58:AJ58,LTA!F$101:AJ$101,LTA!F$105:AJ$105)</f>
        <v>104.26</v>
      </c>
      <c r="U58" s="78">
        <f>SUMPRODUCT(LTA!F58:AJ58,LTA!F$102:AJ$102,LTA!F$105:AJ$105)</f>
        <v>398.78999999999996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124.28</v>
      </c>
      <c r="AB58" s="117">
        <f>-STOA!P58</f>
        <v>0</v>
      </c>
      <c r="AC58">
        <f t="shared" si="0"/>
        <v>9.6749583517005266</v>
      </c>
      <c r="AD58">
        <f t="shared" si="1"/>
        <v>1089.7521270688137</v>
      </c>
      <c r="AE58">
        <f>'IDT-1'!F58</f>
        <v>0</v>
      </c>
      <c r="AF58" s="26"/>
      <c r="AG58">
        <f t="shared" si="2"/>
        <v>1089.7521270688137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7.5225</v>
      </c>
      <c r="E59">
        <f>GT_NG!T59</f>
        <v>10.273131849883761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2.0000000000000004E-2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392.93312570446056</v>
      </c>
      <c r="P59" s="77">
        <v>33.827265378708269</v>
      </c>
      <c r="Q59" s="77">
        <v>7.73</v>
      </c>
      <c r="R59" s="80">
        <v>21.2</v>
      </c>
      <c r="S59" s="80">
        <v>0</v>
      </c>
      <c r="T59" s="78">
        <f>SUMPRODUCT(LTA!F59:AJ59,LTA!F$101:AJ$101,LTA!F$105:AJ$105)</f>
        <v>105.32</v>
      </c>
      <c r="U59" s="78">
        <f>SUMPRODUCT(LTA!F59:AJ59,LTA!F$102:AJ$102,LTA!F$105:AJ$105)</f>
        <v>441.59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124.2</v>
      </c>
      <c r="AB59" s="117">
        <f>-STOA!P59</f>
        <v>0</v>
      </c>
      <c r="AC59">
        <f t="shared" si="0"/>
        <v>10.117011639421841</v>
      </c>
      <c r="AD59">
        <f t="shared" si="1"/>
        <v>1129.4990112936307</v>
      </c>
      <c r="AE59">
        <f>'IDT-1'!F59</f>
        <v>0</v>
      </c>
      <c r="AF59" s="26"/>
      <c r="AG59">
        <f t="shared" si="2"/>
        <v>1129.4990112936307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7.5225</v>
      </c>
      <c r="E60">
        <f>GT_NG!T60</f>
        <v>10.273131849883761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2.0000000000000004E-2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422.25262293025656</v>
      </c>
      <c r="P60" s="77">
        <v>33.827265378708269</v>
      </c>
      <c r="Q60" s="77">
        <v>7.73</v>
      </c>
      <c r="R60" s="80">
        <v>21.2</v>
      </c>
      <c r="S60" s="80">
        <v>0</v>
      </c>
      <c r="T60" s="78">
        <f>SUMPRODUCT(LTA!F60:AJ60,LTA!F$101:AJ$101,LTA!F$105:AJ$105)</f>
        <v>102.33</v>
      </c>
      <c r="U60" s="78">
        <f>SUMPRODUCT(LTA!F60:AJ60,LTA!F$102:AJ$102,LTA!F$105:AJ$105)</f>
        <v>479.59999999999997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124.2</v>
      </c>
      <c r="AB60" s="117">
        <f>-STOA!P60</f>
        <v>0</v>
      </c>
      <c r="AC60">
        <f t="shared" si="0"/>
        <v>11.011689933330073</v>
      </c>
      <c r="AD60">
        <f t="shared" si="1"/>
        <v>1155.9438302255187</v>
      </c>
      <c r="AE60">
        <f>'IDT-1'!F60</f>
        <v>0</v>
      </c>
      <c r="AF60" s="26"/>
      <c r="AG60">
        <f t="shared" si="2"/>
        <v>1155.9438302255187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-42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7.5225</v>
      </c>
      <c r="E61">
        <f>GT_NG!T61</f>
        <v>10.273131849883761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2.0000000000000004E-2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421.41899896923906</v>
      </c>
      <c r="P61" s="77">
        <v>48.32</v>
      </c>
      <c r="Q61" s="77">
        <v>7.73</v>
      </c>
      <c r="R61" s="80">
        <v>21.2</v>
      </c>
      <c r="S61" s="80">
        <v>0</v>
      </c>
      <c r="T61" s="78">
        <f>SUMPRODUCT(LTA!F61:AJ61,LTA!F$101:AJ$101,LTA!F$105:AJ$105)</f>
        <v>96.45</v>
      </c>
      <c r="U61" s="78">
        <f>SUMPRODUCT(LTA!F61:AJ61,LTA!F$102:AJ$102,LTA!F$105:AJ$105)</f>
        <v>475.37999999999994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124.2</v>
      </c>
      <c r="AB61" s="117">
        <f>-STOA!P61</f>
        <v>0</v>
      </c>
      <c r="AC61">
        <f t="shared" si="0"/>
        <v>10.936472576874142</v>
      </c>
      <c r="AD61">
        <f t="shared" si="1"/>
        <v>1171.5781582422487</v>
      </c>
      <c r="AE61">
        <f>'IDT-1'!F61</f>
        <v>0</v>
      </c>
      <c r="AF61" s="26"/>
      <c r="AG61">
        <f t="shared" si="2"/>
        <v>1171.5781582422487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7.5225</v>
      </c>
      <c r="E62">
        <f>GT_NG!T62</f>
        <v>10.273131849883761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2.0000000000000004E-2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422.23738284423911</v>
      </c>
      <c r="P62" s="77">
        <v>75.085510313901352</v>
      </c>
      <c r="Q62" s="77">
        <v>7.73</v>
      </c>
      <c r="R62" s="80">
        <v>21.2</v>
      </c>
      <c r="S62" s="80">
        <v>0</v>
      </c>
      <c r="T62" s="78">
        <f>SUMPRODUCT(LTA!F62:AJ62,LTA!F$101:AJ$101,LTA!F$105:AJ$105)</f>
        <v>93.960000000000008</v>
      </c>
      <c r="U62" s="78">
        <f>SUMPRODUCT(LTA!F62:AJ62,LTA!F$102:AJ$102,LTA!F$105:AJ$105)</f>
        <v>468.78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124.2</v>
      </c>
      <c r="AB62" s="117">
        <f>-STOA!P62</f>
        <v>0</v>
      </c>
      <c r="AC62">
        <f t="shared" si="0"/>
        <v>11.232390758569405</v>
      </c>
      <c r="AD62">
        <f t="shared" si="1"/>
        <v>1174.776134249455</v>
      </c>
      <c r="AE62">
        <f>'IDT-1'!F62</f>
        <v>0</v>
      </c>
      <c r="AF62" s="26"/>
      <c r="AG62">
        <f t="shared" si="2"/>
        <v>1174.776134249455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-45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7.5225</v>
      </c>
      <c r="E63">
        <f>GT_NG!T63</f>
        <v>10.273131849883761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2.0000000000000004E-2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417.42693589409055</v>
      </c>
      <c r="P63" s="77">
        <v>75.085510313901352</v>
      </c>
      <c r="Q63" s="77">
        <v>7.73</v>
      </c>
      <c r="R63" s="80">
        <v>21.2</v>
      </c>
      <c r="S63" s="80">
        <v>0</v>
      </c>
      <c r="T63" s="78">
        <f>SUMPRODUCT(LTA!F63:AJ63,LTA!F$101:AJ$101,LTA!F$105:AJ$105)</f>
        <v>88.7</v>
      </c>
      <c r="U63" s="78">
        <f>SUMPRODUCT(LTA!F63:AJ63,LTA!F$102:AJ$102,LTA!F$105:AJ$105)</f>
        <v>460.44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124.1</v>
      </c>
      <c r="AB63" s="117">
        <f>-STOA!P63</f>
        <v>0</v>
      </c>
      <c r="AC63">
        <f t="shared" si="0"/>
        <v>10.669983086909305</v>
      </c>
      <c r="AD63">
        <f t="shared" si="1"/>
        <v>1201.8280949709663</v>
      </c>
      <c r="AE63">
        <f>'IDT-1'!F63</f>
        <v>0</v>
      </c>
      <c r="AF63" s="26"/>
      <c r="AG63">
        <f t="shared" si="2"/>
        <v>1201.8280949709663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7.5225</v>
      </c>
      <c r="E64">
        <f>GT_NG!T64</f>
        <v>10.273131849883761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2.0000000000000004E-2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416.6085520190905</v>
      </c>
      <c r="P64" s="77">
        <v>75.085510313901352</v>
      </c>
      <c r="Q64" s="77">
        <v>7.73</v>
      </c>
      <c r="R64" s="80">
        <v>21.2</v>
      </c>
      <c r="S64" s="80">
        <v>0</v>
      </c>
      <c r="T64" s="78">
        <f>SUMPRODUCT(LTA!F64:AJ64,LTA!F$101:AJ$101,LTA!F$105:AJ$105)</f>
        <v>86.62</v>
      </c>
      <c r="U64" s="78">
        <f>SUMPRODUCT(LTA!F64:AJ64,LTA!F$102:AJ$102,LTA!F$105:AJ$105)</f>
        <v>450.51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124.1</v>
      </c>
      <c r="AB64" s="117">
        <f>-STOA!P64</f>
        <v>0</v>
      </c>
      <c r="AC64">
        <f t="shared" si="0"/>
        <v>10.659173308809306</v>
      </c>
      <c r="AD64">
        <f t="shared" si="1"/>
        <v>1200.610520874066</v>
      </c>
      <c r="AE64">
        <f>'IDT-1'!F64</f>
        <v>0</v>
      </c>
      <c r="AF64" s="26"/>
      <c r="AG64">
        <f t="shared" si="2"/>
        <v>1200.610520874066</v>
      </c>
      <c r="AI64" s="75">
        <f>PXIL!J64</f>
        <v>0</v>
      </c>
      <c r="AJ64" s="75">
        <f>PXIL!P64</f>
        <v>0</v>
      </c>
      <c r="AK64" s="75">
        <f>RTM_IEX!J64</f>
        <v>11.6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7.5225</v>
      </c>
      <c r="E65">
        <f>GT_NG!T65</f>
        <v>9.680186947654656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2.0000000000000004E-2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443.62892639821382</v>
      </c>
      <c r="P65" s="77">
        <v>75.085510313901352</v>
      </c>
      <c r="Q65" s="77">
        <v>7.73</v>
      </c>
      <c r="R65" s="80">
        <v>21.2</v>
      </c>
      <c r="S65" s="80">
        <v>0</v>
      </c>
      <c r="T65" s="78">
        <f>SUMPRODUCT(LTA!F65:AJ65,LTA!F$101:AJ$101,LTA!F$105:AJ$105)</f>
        <v>82.67</v>
      </c>
      <c r="U65" s="78">
        <f>SUMPRODUCT(LTA!F65:AJ65,LTA!F$102:AJ$102,LTA!F$105:AJ$105)</f>
        <v>440.55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124.1</v>
      </c>
      <c r="AB65" s="117">
        <f>-STOA!P65</f>
        <v>0</v>
      </c>
      <c r="AC65">
        <f t="shared" si="0"/>
        <v>10.752254688205976</v>
      </c>
      <c r="AD65">
        <f t="shared" si="1"/>
        <v>1211.094868971564</v>
      </c>
      <c r="AE65">
        <f>'IDT-1'!F65</f>
        <v>0</v>
      </c>
      <c r="AF65" s="26"/>
      <c r="AG65">
        <f t="shared" si="2"/>
        <v>1211.094868971564</v>
      </c>
      <c r="AI65" s="75">
        <f>PXIL!J65</f>
        <v>0</v>
      </c>
      <c r="AJ65" s="75">
        <f>PXIL!P65</f>
        <v>0</v>
      </c>
      <c r="AK65" s="75">
        <f>RTM_IEX!J65</f>
        <v>9.66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7.5225</v>
      </c>
      <c r="E66">
        <f>GT_NG!T66</f>
        <v>9.680186947654656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2.0000000000000004E-2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443.62892639821382</v>
      </c>
      <c r="P66" s="77">
        <v>75.085510313901352</v>
      </c>
      <c r="Q66" s="77">
        <v>7.73</v>
      </c>
      <c r="R66" s="80">
        <v>21.2</v>
      </c>
      <c r="S66" s="80">
        <v>0</v>
      </c>
      <c r="T66" s="78">
        <f>SUMPRODUCT(LTA!F66:AJ66,LTA!F$101:AJ$101,LTA!F$105:AJ$105)</f>
        <v>79.86</v>
      </c>
      <c r="U66" s="78">
        <f>SUMPRODUCT(LTA!F66:AJ66,LTA!F$102:AJ$102,LTA!F$105:AJ$105)</f>
        <v>432.44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124.1</v>
      </c>
      <c r="AB66" s="117">
        <f>-STOA!P66</f>
        <v>0</v>
      </c>
      <c r="AC66">
        <f t="shared" si="0"/>
        <v>10.656246688205975</v>
      </c>
      <c r="AD66">
        <f t="shared" si="1"/>
        <v>1200.2808769715639</v>
      </c>
      <c r="AE66">
        <f>'IDT-1'!F66</f>
        <v>0</v>
      </c>
      <c r="AF66" s="26"/>
      <c r="AG66">
        <f t="shared" si="2"/>
        <v>1200.2808769715639</v>
      </c>
      <c r="AI66" s="75">
        <f>PXIL!J66</f>
        <v>0</v>
      </c>
      <c r="AJ66" s="75">
        <f>PXIL!P66</f>
        <v>0</v>
      </c>
      <c r="AK66" s="75">
        <f>RTM_IEX!J66</f>
        <v>9.67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7.5225</v>
      </c>
      <c r="E67">
        <f>GT_NG!T67</f>
        <v>9.680186947654656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2.0000000000000004E-2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443.52557658850526</v>
      </c>
      <c r="P67" s="77">
        <v>75.085510313901352</v>
      </c>
      <c r="Q67" s="77">
        <v>19.260000000000002</v>
      </c>
      <c r="R67" s="80">
        <v>21.2</v>
      </c>
      <c r="S67" s="80">
        <v>0</v>
      </c>
      <c r="T67" s="78">
        <f>SUMPRODUCT(LTA!F67:AJ67,LTA!F$101:AJ$101,LTA!F$105:AJ$105)</f>
        <v>73.510000000000005</v>
      </c>
      <c r="U67" s="78">
        <f>SUMPRODUCT(LTA!F67:AJ67,LTA!F$102:AJ$102,LTA!F$105:AJ$105)</f>
        <v>471.23999999999995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124.01</v>
      </c>
      <c r="AB67" s="117">
        <f>-STOA!P67</f>
        <v>0</v>
      </c>
      <c r="AC67">
        <f t="shared" si="0"/>
        <v>11.400379585990306</v>
      </c>
      <c r="AD67">
        <f t="shared" si="1"/>
        <v>1183.653394264071</v>
      </c>
      <c r="AE67">
        <f>'IDT-1'!F67</f>
        <v>0</v>
      </c>
      <c r="AF67" s="26"/>
      <c r="AG67">
        <f t="shared" si="2"/>
        <v>1183.653394264071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-50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7.5225</v>
      </c>
      <c r="E68">
        <f>GT_NG!T68</f>
        <v>9.680186947654656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2.0000000000000004E-2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448.73339625007986</v>
      </c>
      <c r="P68" s="77">
        <v>75.085510313901352</v>
      </c>
      <c r="Q68" s="77">
        <v>19.260000000000002</v>
      </c>
      <c r="R68" s="80">
        <v>21.2</v>
      </c>
      <c r="S68" s="80">
        <v>0</v>
      </c>
      <c r="T68" s="78">
        <f>SUMPRODUCT(LTA!F68:AJ68,LTA!F$101:AJ$101,LTA!F$105:AJ$105)</f>
        <v>68.17</v>
      </c>
      <c r="U68" s="78">
        <f>SUMPRODUCT(LTA!F68:AJ68,LTA!F$102:AJ$102,LTA!F$105:AJ$105)</f>
        <v>465.08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124.01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11.29173963387899</v>
      </c>
      <c r="AD68">
        <f t="shared" ref="AD68:AD98" si="4">SUM(B68:AB68,AI68:AR68)-AC68</f>
        <v>1183.469853877757</v>
      </c>
      <c r="AE68">
        <f>'IDT-1'!F68</f>
        <v>0</v>
      </c>
      <c r="AF68" s="26"/>
      <c r="AG68">
        <f t="shared" ref="AG68:AG98" si="5">SUM(AD68:AF68)</f>
        <v>1183.469853877757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-44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7.5225</v>
      </c>
      <c r="E69">
        <f>GT_NG!T69</f>
        <v>9.680186947654656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2.0000000000000004E-2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444.51247047363086</v>
      </c>
      <c r="P69" s="77">
        <v>75.09</v>
      </c>
      <c r="Q69" s="77">
        <v>19.260000000000002</v>
      </c>
      <c r="R69" s="80">
        <v>21.2</v>
      </c>
      <c r="S69" s="80">
        <v>0</v>
      </c>
      <c r="T69" s="78">
        <f>SUMPRODUCT(LTA!F69:AJ69,LTA!F$101:AJ$101,LTA!F$105:AJ$105)</f>
        <v>64.349999999999994</v>
      </c>
      <c r="U69" s="78">
        <f>SUMPRODUCT(LTA!F69:AJ69,LTA!F$102:AJ$102,LTA!F$105:AJ$105)</f>
        <v>458.57999999999993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124.01</v>
      </c>
      <c r="AB69" s="117">
        <f>-STOA!P69</f>
        <v>0</v>
      </c>
      <c r="AC69">
        <f t="shared" si="3"/>
        <v>11.039525210973174</v>
      </c>
      <c r="AD69">
        <f t="shared" si="4"/>
        <v>1183.1856322103124</v>
      </c>
      <c r="AE69">
        <f>'IDT-1'!F69</f>
        <v>0</v>
      </c>
      <c r="AF69" s="26"/>
      <c r="AG69">
        <f t="shared" si="5"/>
        <v>1183.1856322103124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7.5225</v>
      </c>
      <c r="E70">
        <f>GT_NG!T70</f>
        <v>9.680186947654656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2.0000000000000004E-2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444.51247047363086</v>
      </c>
      <c r="P70" s="77">
        <v>75.09</v>
      </c>
      <c r="Q70" s="77">
        <v>19.260000000000002</v>
      </c>
      <c r="R70" s="80">
        <v>21.2</v>
      </c>
      <c r="S70" s="80">
        <v>0</v>
      </c>
      <c r="T70" s="78">
        <f>SUMPRODUCT(LTA!F70:AJ70,LTA!F$101:AJ$101,LTA!F$105:AJ$105)</f>
        <v>56.62</v>
      </c>
      <c r="U70" s="78">
        <f>SUMPRODUCT(LTA!F70:AJ70,LTA!F$102:AJ$102,LTA!F$105:AJ$105)</f>
        <v>449.84999999999991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126.23</v>
      </c>
      <c r="AB70" s="117">
        <f>-STOA!P70</f>
        <v>0</v>
      </c>
      <c r="AC70">
        <f t="shared" si="3"/>
        <v>10.807675680706829</v>
      </c>
      <c r="AD70">
        <f t="shared" si="4"/>
        <v>1181.1774817405787</v>
      </c>
      <c r="AE70">
        <f>'IDT-1'!F70</f>
        <v>0</v>
      </c>
      <c r="AF70" s="26"/>
      <c r="AG70">
        <f t="shared" si="5"/>
        <v>1181.1774817405787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-18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7.5225</v>
      </c>
      <c r="E71">
        <f>GT_NG!T71</f>
        <v>9.9815418206247895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2.0000000000000004E-2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438.38371577765315</v>
      </c>
      <c r="P71" s="77">
        <v>75.09</v>
      </c>
      <c r="Q71" s="77">
        <v>19.260000000000002</v>
      </c>
      <c r="R71" s="80">
        <v>19.64</v>
      </c>
      <c r="S71" s="80">
        <v>0</v>
      </c>
      <c r="T71" s="78">
        <f>SUMPRODUCT(LTA!F71:AJ71,LTA!F$101:AJ$101,LTA!F$105:AJ$105)</f>
        <v>49.57</v>
      </c>
      <c r="U71" s="78">
        <f>SUMPRODUCT(LTA!F71:AJ71,LTA!F$102:AJ$102,LTA!F$105:AJ$105)</f>
        <v>441.81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137.93</v>
      </c>
      <c r="AB71" s="117">
        <f>-STOA!P71</f>
        <v>0</v>
      </c>
      <c r="AC71">
        <f t="shared" si="3"/>
        <v>10.952544005363638</v>
      </c>
      <c r="AD71">
        <f t="shared" si="4"/>
        <v>1143.2552135929143</v>
      </c>
      <c r="AE71">
        <f>'IDT-1'!F71</f>
        <v>0</v>
      </c>
      <c r="AF71" s="26"/>
      <c r="AG71">
        <f t="shared" si="5"/>
        <v>1143.2552135929143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7.5225</v>
      </c>
      <c r="E72">
        <f>GT_NG!T72</f>
        <v>9.9815418206247895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2.0000000000000004E-2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444.12801301097977</v>
      </c>
      <c r="P72" s="77">
        <v>75.09</v>
      </c>
      <c r="Q72" s="77">
        <v>19.260000000000002</v>
      </c>
      <c r="R72" s="80">
        <v>11.2</v>
      </c>
      <c r="S72" s="80">
        <v>0</v>
      </c>
      <c r="T72" s="78">
        <f>SUMPRODUCT(LTA!F72:AJ72,LTA!F$101:AJ$101,LTA!F$105:AJ$105)</f>
        <v>40.51</v>
      </c>
      <c r="U72" s="78">
        <f>SUMPRODUCT(LTA!F72:AJ72,LTA!F$102:AJ$102,LTA!F$105:AJ$105)</f>
        <v>435.48999999999995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137.93</v>
      </c>
      <c r="AB72" s="117">
        <f>-STOA!P72</f>
        <v>0</v>
      </c>
      <c r="AC72">
        <f t="shared" si="3"/>
        <v>10.527133995351051</v>
      </c>
      <c r="AD72">
        <f t="shared" si="4"/>
        <v>1155.6049208362535</v>
      </c>
      <c r="AE72">
        <f>'IDT-1'!F72</f>
        <v>0</v>
      </c>
      <c r="AF72" s="26"/>
      <c r="AG72">
        <f t="shared" si="5"/>
        <v>1155.6049208362535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-15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7.5225</v>
      </c>
      <c r="E73">
        <f>GT_NG!T73</f>
        <v>9.9815418206247895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2.0000000000000004E-2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446.91896866191297</v>
      </c>
      <c r="P73" s="77">
        <v>75.09</v>
      </c>
      <c r="Q73" s="77">
        <v>19.260000000000005</v>
      </c>
      <c r="R73" s="80">
        <v>6.6999999999999993</v>
      </c>
      <c r="S73" s="80">
        <v>0</v>
      </c>
      <c r="T73" s="78">
        <f>SUMPRODUCT(LTA!F73:AJ73,LTA!F$101:AJ$101,LTA!F$105:AJ$105)</f>
        <v>30.160000000000004</v>
      </c>
      <c r="U73" s="78">
        <f>SUMPRODUCT(LTA!F73:AJ73,LTA!F$102:AJ$102,LTA!F$105:AJ$105)</f>
        <v>399.44999999999993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190.99</v>
      </c>
      <c r="AB73" s="117">
        <f>-STOA!P73</f>
        <v>0</v>
      </c>
      <c r="AC73">
        <f t="shared" si="3"/>
        <v>10.748352955523169</v>
      </c>
      <c r="AD73">
        <f t="shared" si="4"/>
        <v>1140.3446575270145</v>
      </c>
      <c r="AE73">
        <f>'IDT-1'!F73</f>
        <v>0</v>
      </c>
      <c r="AF73" s="26"/>
      <c r="AG73">
        <f t="shared" si="5"/>
        <v>1140.3446575270145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-35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7.5225</v>
      </c>
      <c r="E74">
        <f>GT_NG!T74</f>
        <v>9.9815418206247895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2.0000000000000004E-2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452.91145231164461</v>
      </c>
      <c r="P74" s="77">
        <v>75.09</v>
      </c>
      <c r="Q74" s="77">
        <v>19.260000000000005</v>
      </c>
      <c r="R74" s="80">
        <v>3.0600000000000005</v>
      </c>
      <c r="S74" s="80">
        <v>0</v>
      </c>
      <c r="T74" s="78">
        <f>SUMPRODUCT(LTA!F74:AJ74,LTA!F$101:AJ$101,LTA!F$105:AJ$105)</f>
        <v>22.57</v>
      </c>
      <c r="U74" s="78">
        <f>SUMPRODUCT(LTA!F74:AJ74,LTA!F$102:AJ$102,LTA!F$105:AJ$105)</f>
        <v>376.34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250.14</v>
      </c>
      <c r="AB74" s="117">
        <f>-STOA!P74</f>
        <v>0</v>
      </c>
      <c r="AC74">
        <f t="shared" si="3"/>
        <v>11.330149274917645</v>
      </c>
      <c r="AD74">
        <f t="shared" si="4"/>
        <v>1135.5653448573519</v>
      </c>
      <c r="AE74">
        <f>'IDT-1'!F74</f>
        <v>0</v>
      </c>
      <c r="AF74" s="26"/>
      <c r="AG74">
        <f t="shared" si="5"/>
        <v>1135.5653448573519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-70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7.5225</v>
      </c>
      <c r="E75">
        <f>GT_NG!T75</f>
        <v>10.037012793811366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2.0000000000000004E-2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458.53943445727282</v>
      </c>
      <c r="P75" s="77">
        <v>75.09</v>
      </c>
      <c r="Q75" s="77">
        <v>19.260000000000005</v>
      </c>
      <c r="R75" s="80">
        <v>0</v>
      </c>
      <c r="S75" s="80">
        <v>0</v>
      </c>
      <c r="T75" s="78">
        <f>SUMPRODUCT(LTA!F75:AJ75,LTA!F$101:AJ$101,LTA!F$105:AJ$105)</f>
        <v>15.05</v>
      </c>
      <c r="U75" s="78">
        <f>SUMPRODUCT(LTA!F75:AJ75,LTA!F$102:AJ$102,LTA!F$105:AJ$105)</f>
        <v>372.18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250.04</v>
      </c>
      <c r="AB75" s="117">
        <f>-STOA!P75</f>
        <v>0</v>
      </c>
      <c r="AC75">
        <f t="shared" si="3"/>
        <v>11.160790387141258</v>
      </c>
      <c r="AD75">
        <f t="shared" si="4"/>
        <v>1136.5781568639427</v>
      </c>
      <c r="AE75">
        <f>'IDT-1'!F75</f>
        <v>0</v>
      </c>
      <c r="AF75" s="26"/>
      <c r="AG75">
        <f t="shared" si="5"/>
        <v>1136.5781568639427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-60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7.5225</v>
      </c>
      <c r="E76">
        <f>GT_NG!T76</f>
        <v>10.037012793811366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2.0000000000000004E-2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496.31808265342278</v>
      </c>
      <c r="P76" s="77">
        <v>75.09</v>
      </c>
      <c r="Q76" s="77">
        <v>19.260000000000005</v>
      </c>
      <c r="R76" s="80">
        <v>0</v>
      </c>
      <c r="S76" s="80">
        <v>0</v>
      </c>
      <c r="T76" s="78">
        <f>SUMPRODUCT(LTA!F76:AJ76,LTA!F$101:AJ$101,LTA!F$105:AJ$105)</f>
        <v>7.88</v>
      </c>
      <c r="U76" s="78">
        <f>SUMPRODUCT(LTA!F76:AJ76,LTA!F$102:AJ$102,LTA!F$105:AJ$105)</f>
        <v>369.15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-43</v>
      </c>
      <c r="AA76" s="117">
        <f>STOA!J76</f>
        <v>250.04</v>
      </c>
      <c r="AB76" s="117">
        <f>-STOA!P76</f>
        <v>0</v>
      </c>
      <c r="AC76">
        <f t="shared" si="3"/>
        <v>11.563288786666897</v>
      </c>
      <c r="AD76">
        <f t="shared" si="4"/>
        <v>1145.7543066605674</v>
      </c>
      <c r="AE76">
        <f>'IDT-1'!F76</f>
        <v>0</v>
      </c>
      <c r="AF76" s="26"/>
      <c r="AG76">
        <f t="shared" si="5"/>
        <v>1145.7543066605674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-35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7.5225</v>
      </c>
      <c r="E77">
        <f>GT_NG!T77</f>
        <v>10.376552640318833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2.0000000000000004E-2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492.71573217284259</v>
      </c>
      <c r="P77" s="77">
        <v>75.09</v>
      </c>
      <c r="Q77" s="77">
        <v>19.260000000000002</v>
      </c>
      <c r="R77" s="80">
        <v>0</v>
      </c>
      <c r="S77" s="80">
        <v>0</v>
      </c>
      <c r="T77" s="78">
        <f>SUMPRODUCT(LTA!F77:AJ77,LTA!F$101:AJ$101,LTA!F$105:AJ$105)</f>
        <v>3.33</v>
      </c>
      <c r="U77" s="78">
        <f>SUMPRODUCT(LTA!F77:AJ77,LTA!F$102:AJ$102,LTA!F$105:AJ$105)</f>
        <v>391.86999999999995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-10.11</v>
      </c>
      <c r="AA77" s="117">
        <f>STOA!J77</f>
        <v>250.04</v>
      </c>
      <c r="AB77" s="117">
        <f>-STOA!P77</f>
        <v>0</v>
      </c>
      <c r="AC77">
        <f t="shared" si="3"/>
        <v>11.713204902158889</v>
      </c>
      <c r="AD77">
        <f t="shared" si="4"/>
        <v>1158.4015799110027</v>
      </c>
      <c r="AE77">
        <f>'IDT-1'!F77</f>
        <v>0</v>
      </c>
      <c r="AF77" s="26"/>
      <c r="AG77">
        <f t="shared" si="5"/>
        <v>1158.4015799110027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-70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7.5225</v>
      </c>
      <c r="E78">
        <f>GT_NG!T78</f>
        <v>10.376552640318833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2.0000000000000004E-2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543.06233768719073</v>
      </c>
      <c r="P78" s="77">
        <v>75.09</v>
      </c>
      <c r="Q78" s="77">
        <v>19.260000000000002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412.5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-133</v>
      </c>
      <c r="AA78" s="117">
        <f>STOA!J78</f>
        <v>250.04</v>
      </c>
      <c r="AB78" s="117">
        <f>-STOA!P78</f>
        <v>0</v>
      </c>
      <c r="AC78">
        <f t="shared" si="3"/>
        <v>12.789763195334062</v>
      </c>
      <c r="AD78">
        <f t="shared" si="4"/>
        <v>1173.4116271321757</v>
      </c>
      <c r="AE78">
        <f>'IDT-1'!F78</f>
        <v>-3.0750000000000002</v>
      </c>
      <c r="AF78" s="26"/>
      <c r="AG78">
        <f t="shared" si="5"/>
        <v>1170.3366271321756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7.5225</v>
      </c>
      <c r="E79">
        <f>GT_NG!T79</f>
        <v>10.376552640318833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2.0000000000000004E-2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556.88946524938603</v>
      </c>
      <c r="P79" s="77">
        <v>75.09</v>
      </c>
      <c r="Q79" s="77">
        <v>19.260000000000002</v>
      </c>
      <c r="R79" s="80">
        <v>0</v>
      </c>
      <c r="S79" s="80">
        <v>0</v>
      </c>
      <c r="T79" s="78">
        <f>SUMPRODUCT(LTA!F79:AJ79,LTA!F$101:AJ$101,LTA!F$105:AJ$105)</f>
        <v>0.31</v>
      </c>
      <c r="U79" s="78">
        <f>SUMPRODUCT(LTA!F79:AJ79,LTA!F$102:AJ$102,LTA!F$105:AJ$105)</f>
        <v>412.4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-101</v>
      </c>
      <c r="AA79" s="117">
        <f>STOA!J79</f>
        <v>249.85</v>
      </c>
      <c r="AB79" s="117">
        <f>-STOA!P79</f>
        <v>0</v>
      </c>
      <c r="AC79">
        <f t="shared" si="3"/>
        <v>12.615813837171132</v>
      </c>
      <c r="AD79">
        <f t="shared" si="4"/>
        <v>1218.1027040525337</v>
      </c>
      <c r="AE79">
        <f>'IDT-1'!F79</f>
        <v>-37.481000000000002</v>
      </c>
      <c r="AF79" s="26"/>
      <c r="AG79">
        <f t="shared" si="5"/>
        <v>1180.6217040525337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7.5225</v>
      </c>
      <c r="E80">
        <f>GT_NG!T80</f>
        <v>10.376552640318833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2.0000000000000004E-2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549.07405025699745</v>
      </c>
      <c r="P80" s="77">
        <v>75.09</v>
      </c>
      <c r="Q80" s="77">
        <v>19.260000000000002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412.58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-102</v>
      </c>
      <c r="AA80" s="117">
        <f>STOA!J80</f>
        <v>249.85</v>
      </c>
      <c r="AB80" s="117">
        <f>-STOA!P80</f>
        <v>0</v>
      </c>
      <c r="AC80">
        <f t="shared" si="3"/>
        <v>12.554772312760306</v>
      </c>
      <c r="AD80">
        <f t="shared" si="4"/>
        <v>1209.2183305845558</v>
      </c>
      <c r="AE80">
        <f>'IDT-1'!F80</f>
        <v>-39.210999999999999</v>
      </c>
      <c r="AF80" s="26"/>
      <c r="AG80">
        <f t="shared" si="5"/>
        <v>1170.0073305845558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7.5225</v>
      </c>
      <c r="E81">
        <f>GT_NG!T81</f>
        <v>10.376552640318833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2.0000000000000004E-2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558.94255640463689</v>
      </c>
      <c r="P81" s="77">
        <v>75.09</v>
      </c>
      <c r="Q81" s="77">
        <v>19.260000000000002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412.12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-137</v>
      </c>
      <c r="AA81" s="117">
        <f>STOA!J81</f>
        <v>249.85</v>
      </c>
      <c r="AB81" s="117">
        <f>-STOA!P81</f>
        <v>0</v>
      </c>
      <c r="AC81">
        <f t="shared" si="3"/>
        <v>12.948301630136369</v>
      </c>
      <c r="AD81">
        <f t="shared" si="4"/>
        <v>1183.2333074148194</v>
      </c>
      <c r="AE81">
        <f>'IDT-1'!F81</f>
        <v>-25.372</v>
      </c>
      <c r="AF81" s="26"/>
      <c r="AG81">
        <f t="shared" si="5"/>
        <v>1157.8613074148193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7.5225</v>
      </c>
      <c r="E82">
        <f>GT_NG!T82</f>
        <v>10.376552640318833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2.0000000000000004E-2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559.56985050810795</v>
      </c>
      <c r="P82" s="77">
        <v>75.09</v>
      </c>
      <c r="Q82" s="77">
        <v>19.260000000000002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411.72999999999996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-160</v>
      </c>
      <c r="AA82" s="117">
        <f>STOA!J82</f>
        <v>249.85</v>
      </c>
      <c r="AB82" s="117">
        <f>-STOA!P82</f>
        <v>0</v>
      </c>
      <c r="AC82">
        <f t="shared" si="3"/>
        <v>13.154586751257407</v>
      </c>
      <c r="AD82">
        <f t="shared" si="4"/>
        <v>1160.2643163971691</v>
      </c>
      <c r="AE82">
        <f>'IDT-1'!F82</f>
        <v>-21.335999999999999</v>
      </c>
      <c r="AF82" s="26"/>
      <c r="AG82">
        <f t="shared" si="5"/>
        <v>1138.9283163971691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7.5225</v>
      </c>
      <c r="E83">
        <f>GT_NG!T83</f>
        <v>10.376552640318833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2.0000000000000004E-2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564.9276933851695</v>
      </c>
      <c r="P83" s="77">
        <v>75.09</v>
      </c>
      <c r="Q83" s="77">
        <v>19.426905558209906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414.68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-194</v>
      </c>
      <c r="AA83" s="117">
        <f>STOA!J83</f>
        <v>249.77</v>
      </c>
      <c r="AB83" s="117">
        <f>-STOA!P83</f>
        <v>0</v>
      </c>
      <c r="AC83">
        <f t="shared" si="3"/>
        <v>13.663488786075368</v>
      </c>
      <c r="AD83">
        <f t="shared" si="4"/>
        <v>1119.1501627976229</v>
      </c>
      <c r="AE83">
        <f>'IDT-1'!F83</f>
        <v>-29.984999999999999</v>
      </c>
      <c r="AF83" s="26"/>
      <c r="AG83">
        <f t="shared" si="5"/>
        <v>1089.165162797623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7.5225</v>
      </c>
      <c r="E84">
        <f>GT_NG!T84</f>
        <v>10.376552640318833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2.0000000000000004E-2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565.75563208337178</v>
      </c>
      <c r="P84" s="77">
        <v>75.09</v>
      </c>
      <c r="Q84" s="77">
        <v>19.426905558209906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414.58000000000004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-221</v>
      </c>
      <c r="AA84" s="117">
        <f>STOA!J84</f>
        <v>249.77</v>
      </c>
      <c r="AB84" s="117">
        <f>-STOA!P84</f>
        <v>0</v>
      </c>
      <c r="AC84">
        <f t="shared" si="3"/>
        <v>13.909604089718819</v>
      </c>
      <c r="AD84">
        <f t="shared" si="4"/>
        <v>1092.6319861921816</v>
      </c>
      <c r="AE84">
        <f>'IDT-1'!F84</f>
        <v>-25.372</v>
      </c>
      <c r="AF84" s="26"/>
      <c r="AG84">
        <f t="shared" si="5"/>
        <v>1067.2599861921815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7.5225</v>
      </c>
      <c r="E85">
        <f>GT_NG!T85</f>
        <v>10.376552640318833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2.0000000000000004E-2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529.09719582576088</v>
      </c>
      <c r="P85" s="77">
        <v>75.09</v>
      </c>
      <c r="Q85" s="77">
        <v>19.260000000000002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393.01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-235.18</v>
      </c>
      <c r="AA85" s="117">
        <f>STOA!J85</f>
        <v>249.77</v>
      </c>
      <c r="AB85" s="117">
        <f>-STOA!P85</f>
        <v>0</v>
      </c>
      <c r="AC85">
        <f t="shared" si="3"/>
        <v>13.388445017171398</v>
      </c>
      <c r="AD85">
        <f t="shared" si="4"/>
        <v>1035.5778034489083</v>
      </c>
      <c r="AE85">
        <f>'IDT-1'!F85</f>
        <v>-13.263</v>
      </c>
      <c r="AF85" s="26"/>
      <c r="AG85">
        <f t="shared" si="5"/>
        <v>1022.3148034489083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7.5225</v>
      </c>
      <c r="E86">
        <f>GT_NG!T86</f>
        <v>10.68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2.0000000000000004E-2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460.88979549040721</v>
      </c>
      <c r="P86" s="77">
        <v>75.09</v>
      </c>
      <c r="Q86" s="77">
        <v>7.73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364.11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-156</v>
      </c>
      <c r="AA86" s="117">
        <f>STOA!J86</f>
        <v>249.77</v>
      </c>
      <c r="AB86" s="117">
        <f>-STOA!P86</f>
        <v>0</v>
      </c>
      <c r="AC86">
        <f t="shared" si="3"/>
        <v>11.732136093778053</v>
      </c>
      <c r="AD86">
        <f t="shared" si="4"/>
        <v>1008.0801593966291</v>
      </c>
      <c r="AE86">
        <f>'IDT-1'!F86</f>
        <v>-13.263</v>
      </c>
      <c r="AF86" s="26"/>
      <c r="AG86">
        <f t="shared" si="5"/>
        <v>994.81715939662911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7.5225</v>
      </c>
      <c r="E87">
        <f>GT_NG!T87</f>
        <v>10.68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2.0000000000000004E-2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452.40991879408415</v>
      </c>
      <c r="P87" s="77">
        <v>75.09</v>
      </c>
      <c r="Q87" s="77">
        <v>7.73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363.36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-129</v>
      </c>
      <c r="AA87" s="117">
        <f>STOA!J87</f>
        <v>190.43</v>
      </c>
      <c r="AB87" s="117">
        <f>-STOA!P87</f>
        <v>0</v>
      </c>
      <c r="AC87">
        <f t="shared" si="3"/>
        <v>10.889011735751138</v>
      </c>
      <c r="AD87">
        <f t="shared" si="4"/>
        <v>967.353407058333</v>
      </c>
      <c r="AE87">
        <f>'IDT-1'!F87</f>
        <v>-24.219000000000001</v>
      </c>
      <c r="AF87" s="26"/>
      <c r="AG87">
        <f t="shared" si="5"/>
        <v>943.13440705833295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7.5225</v>
      </c>
      <c r="E88">
        <f>GT_NG!T88</f>
        <v>10.68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2.0000000000000004E-2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448.28938425574415</v>
      </c>
      <c r="P88" s="77">
        <v>75.09</v>
      </c>
      <c r="Q88" s="77">
        <v>7.73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363.19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-139</v>
      </c>
      <c r="AA88" s="117">
        <f>STOA!J88</f>
        <v>190.43</v>
      </c>
      <c r="AB88" s="117">
        <f>-STOA!P88</f>
        <v>0</v>
      </c>
      <c r="AC88">
        <f t="shared" si="3"/>
        <v>10.940036307035699</v>
      </c>
      <c r="AD88">
        <f t="shared" si="4"/>
        <v>953.01184794870858</v>
      </c>
      <c r="AE88">
        <f>'IDT-1'!F88</f>
        <v>-13.839</v>
      </c>
      <c r="AF88" s="26"/>
      <c r="AG88">
        <f t="shared" si="5"/>
        <v>939.17284794870852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7.5225</v>
      </c>
      <c r="E89">
        <f>GT_NG!T89</f>
        <v>10.68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2.0000000000000004E-2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448.26900188831763</v>
      </c>
      <c r="P89" s="77">
        <v>75.09</v>
      </c>
      <c r="Q89" s="77">
        <v>7.73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363.09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-83</v>
      </c>
      <c r="AA89" s="117">
        <f>STOA!J89</f>
        <v>123.36</v>
      </c>
      <c r="AB89" s="117">
        <f>-STOA!P89</f>
        <v>0</v>
      </c>
      <c r="AC89">
        <f t="shared" si="3"/>
        <v>9.8515858009594073</v>
      </c>
      <c r="AD89">
        <f t="shared" si="4"/>
        <v>942.90991608735828</v>
      </c>
      <c r="AE89">
        <f>'IDT-1'!F89</f>
        <v>0</v>
      </c>
      <c r="AF89" s="26"/>
      <c r="AG89">
        <f t="shared" si="5"/>
        <v>942.90991608735828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7.5225</v>
      </c>
      <c r="E90">
        <f>GT_NG!T90</f>
        <v>10.68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2.0000000000000004E-2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450.95171869311065</v>
      </c>
      <c r="P90" s="77">
        <v>75.09</v>
      </c>
      <c r="Q90" s="77">
        <v>7.73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363.08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-89</v>
      </c>
      <c r="AA90" s="117">
        <f>STOA!J90</f>
        <v>123.36</v>
      </c>
      <c r="AB90" s="117">
        <f>-STOA!P90</f>
        <v>0</v>
      </c>
      <c r="AC90">
        <f t="shared" si="3"/>
        <v>9.9283744739747579</v>
      </c>
      <c r="AD90">
        <f t="shared" si="4"/>
        <v>939.50584421913595</v>
      </c>
      <c r="AE90">
        <f>'IDT-1'!F90</f>
        <v>0</v>
      </c>
      <c r="AF90" s="26"/>
      <c r="AG90">
        <f t="shared" si="5"/>
        <v>939.50584421913595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7.5225</v>
      </c>
      <c r="E91">
        <f>GT_NG!T91</f>
        <v>10.68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2.0000000000000004E-2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478.57530997415745</v>
      </c>
      <c r="P91" s="77">
        <v>75.09</v>
      </c>
      <c r="Q91" s="77">
        <v>7.73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361.15999999999997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-13</v>
      </c>
      <c r="AA91" s="117">
        <f>STOA!J91</f>
        <v>123.27000000000001</v>
      </c>
      <c r="AB91" s="117">
        <f>-STOA!P91</f>
        <v>0</v>
      </c>
      <c r="AC91">
        <f t="shared" si="3"/>
        <v>10.100505312114798</v>
      </c>
      <c r="AD91">
        <f t="shared" si="4"/>
        <v>970.9473046620426</v>
      </c>
      <c r="AE91">
        <f>'IDT-1'!F91</f>
        <v>0</v>
      </c>
      <c r="AF91" s="26"/>
      <c r="AG91">
        <f t="shared" si="5"/>
        <v>970.9473046620426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-70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7.5225</v>
      </c>
      <c r="E92">
        <f>GT_NG!T92</f>
        <v>10.68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2.0000000000000004E-2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479.14443895943282</v>
      </c>
      <c r="P92" s="77">
        <v>75.09</v>
      </c>
      <c r="Q92" s="77">
        <v>7.73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361.18999999999994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-71</v>
      </c>
      <c r="AA92" s="117">
        <f>STOA!J92</f>
        <v>123.27000000000001</v>
      </c>
      <c r="AB92" s="117">
        <f>-STOA!P92</f>
        <v>0</v>
      </c>
      <c r="AC92">
        <f t="shared" si="3"/>
        <v>9.9992401169188785</v>
      </c>
      <c r="AD92">
        <f t="shared" si="4"/>
        <v>983.64769884251393</v>
      </c>
      <c r="AE92">
        <f>'IDT-1'!F92</f>
        <v>0</v>
      </c>
      <c r="AF92" s="26"/>
      <c r="AG92">
        <f t="shared" si="5"/>
        <v>983.64769884251393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7.5225</v>
      </c>
      <c r="E93">
        <f>GT_NG!T93</f>
        <v>10.68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2.0000000000000004E-2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502.70121240482194</v>
      </c>
      <c r="P93" s="77">
        <v>75.09</v>
      </c>
      <c r="Q93" s="77">
        <v>7.73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361.21999999999991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-85</v>
      </c>
      <c r="AA93" s="117">
        <f>STOA!J93</f>
        <v>123.27000000000001</v>
      </c>
      <c r="AB93" s="117">
        <f>-STOA!P93</f>
        <v>0</v>
      </c>
      <c r="AC93">
        <f t="shared" si="3"/>
        <v>10.508660058992941</v>
      </c>
      <c r="AD93">
        <f t="shared" si="4"/>
        <v>972.72505234582889</v>
      </c>
      <c r="AE93">
        <f>'IDT-1'!F93</f>
        <v>0</v>
      </c>
      <c r="AF93" s="26"/>
      <c r="AG93">
        <f t="shared" si="5"/>
        <v>972.72505234582889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7.5225</v>
      </c>
      <c r="E94">
        <f>GT_NG!T94</f>
        <v>10.68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2.0000000000000004E-2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497.16417767272185</v>
      </c>
      <c r="P94" s="77">
        <v>75.09</v>
      </c>
      <c r="Q94" s="77">
        <v>7.73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361.2999999999999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-82</v>
      </c>
      <c r="AA94" s="117">
        <f>STOA!J94</f>
        <v>123.27000000000001</v>
      </c>
      <c r="AB94" s="117">
        <f>-STOA!P94</f>
        <v>0</v>
      </c>
      <c r="AC94">
        <f t="shared" si="3"/>
        <v>10.434003770783875</v>
      </c>
      <c r="AD94">
        <f t="shared" si="4"/>
        <v>970.34267390193781</v>
      </c>
      <c r="AE94">
        <f>'IDT-1'!F94</f>
        <v>0</v>
      </c>
      <c r="AF94" s="26"/>
      <c r="AG94">
        <f t="shared" si="5"/>
        <v>970.34267390193781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7.5225</v>
      </c>
      <c r="E95">
        <f>GT_NG!T95</f>
        <v>10.68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2.0000000000000004E-2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484.87992762344453</v>
      </c>
      <c r="P95" s="77">
        <v>75.09</v>
      </c>
      <c r="Q95" s="77">
        <v>7.73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361.09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-89</v>
      </c>
      <c r="AA95" s="117">
        <f>STOA!J95</f>
        <v>123.18</v>
      </c>
      <c r="AB95" s="117">
        <f>-STOA!P95</f>
        <v>0</v>
      </c>
      <c r="AC95">
        <f t="shared" si="3"/>
        <v>10.385409263005604</v>
      </c>
      <c r="AD95">
        <f t="shared" si="4"/>
        <v>950.80701836043909</v>
      </c>
      <c r="AE95">
        <f>'IDT-1'!F95</f>
        <v>0</v>
      </c>
      <c r="AF95" s="26"/>
      <c r="AG95">
        <f t="shared" si="5"/>
        <v>950.80701836043909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-20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7.5225</v>
      </c>
      <c r="E96">
        <f>GT_NG!T96</f>
        <v>10.68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2.0000000000000004E-2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473.58550691931077</v>
      </c>
      <c r="P96" s="77">
        <v>75.09</v>
      </c>
      <c r="Q96" s="77">
        <v>7.73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361.34999999999997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-87</v>
      </c>
      <c r="AA96" s="117">
        <f>STOA!J96</f>
        <v>123.18</v>
      </c>
      <c r="AB96" s="117">
        <f>-STOA!P96</f>
        <v>0</v>
      </c>
      <c r="AC96">
        <f t="shared" si="3"/>
        <v>10.270550105764833</v>
      </c>
      <c r="AD96">
        <f t="shared" si="4"/>
        <v>941.8874568135459</v>
      </c>
      <c r="AE96">
        <f>'IDT-1'!F96</f>
        <v>0</v>
      </c>
      <c r="AF96" s="26"/>
      <c r="AG96">
        <f t="shared" si="5"/>
        <v>941.8874568135459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7.5225</v>
      </c>
      <c r="E97">
        <f>GT_NG!T97</f>
        <v>10.68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2.0000000000000004E-2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467.63873332131084</v>
      </c>
      <c r="P97" s="77">
        <v>75.09</v>
      </c>
      <c r="Q97" s="77">
        <v>7.73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361.46999999999997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-89</v>
      </c>
      <c r="AA97" s="117">
        <f>STOA!J97</f>
        <v>123.18</v>
      </c>
      <c r="AB97" s="117">
        <f>-STOA!P97</f>
        <v>0</v>
      </c>
      <c r="AC97">
        <f t="shared" si="3"/>
        <v>10.237030753146826</v>
      </c>
      <c r="AD97">
        <f t="shared" si="4"/>
        <v>934.09420256816406</v>
      </c>
      <c r="AE97">
        <f>'IDT-1'!F97</f>
        <v>0</v>
      </c>
      <c r="AF97" s="26"/>
      <c r="AG97">
        <f t="shared" si="5"/>
        <v>934.09420256816406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-20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7.5225</v>
      </c>
      <c r="E98">
        <f>GT_NG!T98</f>
        <v>10.68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2.0000000000000004E-2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467.63873332131084</v>
      </c>
      <c r="P98" s="77">
        <v>75.09</v>
      </c>
      <c r="Q98" s="77">
        <v>7.73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361.69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-85</v>
      </c>
      <c r="AA98" s="117">
        <f>STOA!J98</f>
        <v>123.18</v>
      </c>
      <c r="AB98" s="117">
        <f>-STOA!P98</f>
        <v>0</v>
      </c>
      <c r="AC98">
        <f t="shared" si="3"/>
        <v>10.203454243058044</v>
      </c>
      <c r="AD98">
        <f t="shared" si="4"/>
        <v>938.34777907825298</v>
      </c>
      <c r="AE98">
        <f>'IDT-1'!F98</f>
        <v>0</v>
      </c>
      <c r="AF98" s="26"/>
      <c r="AG98">
        <f t="shared" si="5"/>
        <v>938.34777907825298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-20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0.18272152500000011</v>
      </c>
      <c r="E99">
        <f t="shared" si="6"/>
        <v>0.25473696103889304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4.8000000000000039E-4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10.292639540007892</v>
      </c>
      <c r="P99" s="77">
        <f t="shared" si="6"/>
        <v>1.3759894151871266</v>
      </c>
      <c r="Q99" s="77">
        <f t="shared" si="6"/>
        <v>0.25287233208944976</v>
      </c>
      <c r="R99" s="80">
        <f>SUM(R3:R98)/4000</f>
        <v>0.22875855505118239</v>
      </c>
      <c r="S99" s="80">
        <f t="shared" si="6"/>
        <v>0</v>
      </c>
      <c r="T99" s="78">
        <f t="shared" si="6"/>
        <v>0.95284999999999986</v>
      </c>
      <c r="U99" s="78">
        <f t="shared" si="6"/>
        <v>9.4049850000000035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-1.6249300000000002</v>
      </c>
      <c r="AA99" s="117">
        <f t="shared" si="6"/>
        <v>3.4534875000000032</v>
      </c>
      <c r="AB99" s="117">
        <f t="shared" si="6"/>
        <v>0</v>
      </c>
      <c r="AC99">
        <f t="shared" si="6"/>
        <v>0.25403696084740385</v>
      </c>
      <c r="AD99">
        <f t="shared" si="6"/>
        <v>23.714286367527141</v>
      </c>
      <c r="AE99">
        <f t="shared" si="6"/>
        <v>-7.9623750000000007E-2</v>
      </c>
      <c r="AG99">
        <f t="shared" si="6"/>
        <v>23.634662617527141</v>
      </c>
      <c r="AI99">
        <f t="shared" si="6"/>
        <v>0</v>
      </c>
      <c r="AJ99">
        <f t="shared" si="6"/>
        <v>0</v>
      </c>
      <c r="AK99">
        <f t="shared" si="6"/>
        <v>7.7324999999999998E-3</v>
      </c>
      <c r="AL99">
        <f t="shared" si="6"/>
        <v>-0.81399999999999995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45050</v>
      </c>
      <c r="B1" s="237"/>
      <c r="C1" s="237"/>
      <c r="D1" s="244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  <c r="AT1" s="197" t="s">
        <v>149</v>
      </c>
    </row>
    <row r="2" spans="1:46">
      <c r="A2" s="27" t="s">
        <v>44</v>
      </c>
      <c r="B2" s="237"/>
      <c r="C2" s="237"/>
      <c r="D2" s="244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  <c r="AT2" s="197" t="s">
        <v>152</v>
      </c>
    </row>
    <row r="3" spans="1:46">
      <c r="A3" t="s">
        <v>45</v>
      </c>
      <c r="D3">
        <f>TWEPL!S3</f>
        <v>1.2636000000000001</v>
      </c>
      <c r="E3">
        <f>GT_NG!S3</f>
        <v>1.8805393000573725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1.0000000000000002E-2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92.194867701077541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1.5209010000000001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69.59</v>
      </c>
      <c r="AB3" s="117">
        <f>-STOA!Q3</f>
        <v>0</v>
      </c>
      <c r="AC3">
        <f>SUMIF(B3:AB3,"&gt;0")*$AC$2-SUMIF(B3:AB3,"&lt;0")*($AC$2/(1-$AC$2))+SUMIF(AI3:AR3,"&gt;0")*$AC$2-SUMIF(AI3:AR3,"&lt;0")*($AC$2/(1-$AC$2))</f>
        <v>1.8199722912978</v>
      </c>
      <c r="AD3">
        <f>SUM(B3:AB3,AI3:AR3)-AC3</f>
        <v>124.63993570983712</v>
      </c>
      <c r="AE3">
        <f>'IDT-1'!E3</f>
        <v>0</v>
      </c>
      <c r="AF3" s="26"/>
      <c r="AG3">
        <f>SUM(AD3:AF3)+AT3</f>
        <v>124.63993570983712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-40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1.8805393000573725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1.0000000000000002E-2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91.085712806665327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1.5209010000000001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69.59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1.8102117282269727</v>
      </c>
      <c r="AD4">
        <f t="shared" ref="AD4:AD67" si="1">SUM(B4:AB4,AI4:AR4)-AC4</f>
        <v>123.54054137849572</v>
      </c>
      <c r="AE4">
        <f>'IDT-1'!E4</f>
        <v>0</v>
      </c>
      <c r="AF4" s="26"/>
      <c r="AG4">
        <f t="shared" ref="AG4:AG67" si="2">SUM(AD4:AF4)+AT4</f>
        <v>123.54054137849572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-40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1.2636000000000001</v>
      </c>
      <c r="E5">
        <f>GT_NG!S5</f>
        <v>1.8805393000573725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1.0000000000000002E-2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91.265654346507475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1.5209010000000001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69.59</v>
      </c>
      <c r="AB5" s="117">
        <f>-STOA!Q5</f>
        <v>0</v>
      </c>
      <c r="AC5">
        <f t="shared" si="0"/>
        <v>1.8117952137775832</v>
      </c>
      <c r="AD5">
        <f t="shared" si="1"/>
        <v>123.71889943278724</v>
      </c>
      <c r="AE5">
        <f>'IDT-1'!E5</f>
        <v>0</v>
      </c>
      <c r="AF5" s="26"/>
      <c r="AG5">
        <f t="shared" si="2"/>
        <v>123.71889943278724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-40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1.2636000000000001</v>
      </c>
      <c r="E6">
        <f>GT_NG!S6</f>
        <v>1.8805393000573725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1.0000000000000002E-2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94.095654346507501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1.5209010000000001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69.59</v>
      </c>
      <c r="AB6" s="117">
        <f>-STOA!Q6</f>
        <v>0</v>
      </c>
      <c r="AC6">
        <f t="shared" si="0"/>
        <v>1.8366992137775835</v>
      </c>
      <c r="AD6">
        <f t="shared" si="1"/>
        <v>126.52399543278729</v>
      </c>
      <c r="AE6">
        <f>'IDT-1'!E6</f>
        <v>0</v>
      </c>
      <c r="AF6" s="26"/>
      <c r="AG6">
        <f t="shared" si="2"/>
        <v>126.52399543278729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-40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1.2636000000000001</v>
      </c>
      <c r="E7">
        <f>GT_NG!S7</f>
        <v>1.8805393000573725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1.0000000000000002E-2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93.002392238707628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1.5209010000000001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69.59</v>
      </c>
      <c r="AB7" s="117">
        <f>-STOA!Q7</f>
        <v>0</v>
      </c>
      <c r="AC7">
        <f t="shared" si="0"/>
        <v>1.8714691448399212</v>
      </c>
      <c r="AD7">
        <f t="shared" si="1"/>
        <v>120.39596339392506</v>
      </c>
      <c r="AE7">
        <f>'IDT-1'!E7</f>
        <v>0</v>
      </c>
      <c r="AF7" s="26"/>
      <c r="AG7">
        <f t="shared" si="2"/>
        <v>120.39596339392506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1.8805393000573725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1.0000000000000002E-2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93.002392238707628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1.5209010000000001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69.59</v>
      </c>
      <c r="AB8" s="117">
        <f>-STOA!Q8</f>
        <v>0</v>
      </c>
      <c r="AC8">
        <f t="shared" si="0"/>
        <v>1.8714691448399212</v>
      </c>
      <c r="AD8">
        <f t="shared" si="1"/>
        <v>120.39596339392506</v>
      </c>
      <c r="AE8">
        <f>'IDT-1'!E8</f>
        <v>0</v>
      </c>
      <c r="AF8" s="26"/>
      <c r="AG8">
        <f t="shared" si="2"/>
        <v>120.39596339392506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-45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1.2636000000000001</v>
      </c>
      <c r="E9">
        <f>GT_NG!S9</f>
        <v>1.8805393000573725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1.0000000000000002E-2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92.075192608814902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1.6304760000000003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69.59</v>
      </c>
      <c r="AB9" s="117">
        <f>-STOA!Q9</f>
        <v>0</v>
      </c>
      <c r="AC9">
        <f t="shared" si="0"/>
        <v>1.8642740480968656</v>
      </c>
      <c r="AD9">
        <f t="shared" si="1"/>
        <v>119.58553386077543</v>
      </c>
      <c r="AE9">
        <f>'IDT-1'!E9</f>
        <v>0</v>
      </c>
      <c r="AF9" s="26"/>
      <c r="AG9">
        <f t="shared" si="2"/>
        <v>119.58553386077543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-45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1.2636000000000001</v>
      </c>
      <c r="E10">
        <f>GT_NG!S10</f>
        <v>1.8805393000573725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1.0000000000000002E-2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91.208506076878052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1.691838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69.59</v>
      </c>
      <c r="AB10" s="117">
        <f>-STOA!Q10</f>
        <v>0</v>
      </c>
      <c r="AC10">
        <f t="shared" si="0"/>
        <v>1.8571871922158212</v>
      </c>
      <c r="AD10">
        <f t="shared" si="1"/>
        <v>118.78729618471961</v>
      </c>
      <c r="AE10">
        <f>'IDT-1'!E10</f>
        <v>0</v>
      </c>
      <c r="AF10" s="26"/>
      <c r="AG10">
        <f t="shared" si="2"/>
        <v>118.78729618471961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-45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1.2636000000000001</v>
      </c>
      <c r="E11">
        <f>GT_NG!S11</f>
        <v>1.8805393000573725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1.0000000000000002E-2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89.906703861199702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1.814562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69.59</v>
      </c>
      <c r="AB11" s="117">
        <f>-STOA!Q11</f>
        <v>0</v>
      </c>
      <c r="AC11">
        <f t="shared" si="0"/>
        <v>1.8912019415288284</v>
      </c>
      <c r="AD11">
        <f t="shared" si="1"/>
        <v>112.57420321972825</v>
      </c>
      <c r="AE11">
        <f>'IDT-1'!E11</f>
        <v>0</v>
      </c>
      <c r="AF11" s="26"/>
      <c r="AG11">
        <f t="shared" si="2"/>
        <v>112.57420321972825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1.2636000000000001</v>
      </c>
      <c r="E12">
        <f>GT_NG!S12</f>
        <v>1.8805393000573725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1.0000000000000002E-2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88.455655387239702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1.8452430000000002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69.59</v>
      </c>
      <c r="AB12" s="117">
        <f>-STOA!Q12</f>
        <v>0</v>
      </c>
      <c r="AC12">
        <f t="shared" si="0"/>
        <v>1.8787027077579801</v>
      </c>
      <c r="AD12">
        <f t="shared" si="1"/>
        <v>111.16633497953907</v>
      </c>
      <c r="AE12">
        <f>'IDT-1'!E12</f>
        <v>0</v>
      </c>
      <c r="AF12" s="26"/>
      <c r="AG12">
        <f t="shared" si="2"/>
        <v>111.16633497953907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1.2636000000000001</v>
      </c>
      <c r="E13">
        <f>GT_NG!S13</f>
        <v>1.8805393000573725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1.0000000000000002E-2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87.99022815443972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1.8452430000000002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69.59</v>
      </c>
      <c r="AB13" s="117">
        <f>-STOA!Q13</f>
        <v>0</v>
      </c>
      <c r="AC13">
        <f t="shared" si="0"/>
        <v>1.8746069481093401</v>
      </c>
      <c r="AD13">
        <f t="shared" si="1"/>
        <v>110.70500350638773</v>
      </c>
      <c r="AE13">
        <f>'IDT-1'!E13</f>
        <v>0</v>
      </c>
      <c r="AF13" s="26"/>
      <c r="AG13">
        <f t="shared" si="2"/>
        <v>110.70500350638773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1.2636000000000001</v>
      </c>
      <c r="E14">
        <f>GT_NG!S14</f>
        <v>1.8805393000573725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1.0000000000000002E-2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88.040228154439703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1.9022220000000001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69.59</v>
      </c>
      <c r="AB14" s="117">
        <f>-STOA!Q14</f>
        <v>0</v>
      </c>
      <c r="AC14">
        <f t="shared" si="0"/>
        <v>1.8755483633093402</v>
      </c>
      <c r="AD14">
        <f t="shared" si="1"/>
        <v>110.81104109118773</v>
      </c>
      <c r="AE14">
        <f>'IDT-1'!E14</f>
        <v>0</v>
      </c>
      <c r="AF14" s="26"/>
      <c r="AG14">
        <f t="shared" si="2"/>
        <v>110.81104109118773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-50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1.2636000000000001</v>
      </c>
      <c r="E15">
        <f>GT_NG!S15</f>
        <v>1.8805393000573725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1.0000000000000002E-2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87.820932027639699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1.959201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69.59</v>
      </c>
      <c r="AB15" s="117">
        <f>-STOA!Q15</f>
        <v>0</v>
      </c>
      <c r="AC15">
        <f t="shared" si="0"/>
        <v>1.8741199725935003</v>
      </c>
      <c r="AD15">
        <f t="shared" si="1"/>
        <v>110.65015235510357</v>
      </c>
      <c r="AE15">
        <f>'IDT-1'!E15</f>
        <v>0</v>
      </c>
      <c r="AF15" s="26"/>
      <c r="AG15">
        <f t="shared" si="2"/>
        <v>110.65015235510357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1.2636000000000001</v>
      </c>
      <c r="E16">
        <f>GT_NG!S16</f>
        <v>1.8805393000573725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1.0000000000000002E-2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87.990932027639701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2.0117970000000001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69.59</v>
      </c>
      <c r="AB16" s="117">
        <f>-STOA!Q16</f>
        <v>0</v>
      </c>
      <c r="AC16">
        <f t="shared" si="0"/>
        <v>1.8760788173935004</v>
      </c>
      <c r="AD16">
        <f t="shared" si="1"/>
        <v>110.87078951030358</v>
      </c>
      <c r="AE16">
        <f>'IDT-1'!E16</f>
        <v>0</v>
      </c>
      <c r="AF16" s="26"/>
      <c r="AG16">
        <f t="shared" si="2"/>
        <v>110.87078951030358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-50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1.2636000000000001</v>
      </c>
      <c r="E17">
        <f>GT_NG!S17</f>
        <v>1.8805393000573725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1.0000000000000002E-2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87.990932027639701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2.0117970000000001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69.59</v>
      </c>
      <c r="AB17" s="117">
        <f>-STOA!Q17</f>
        <v>0</v>
      </c>
      <c r="AC17">
        <f t="shared" si="0"/>
        <v>1.8760788173935004</v>
      </c>
      <c r="AD17">
        <f t="shared" si="1"/>
        <v>110.87078951030358</v>
      </c>
      <c r="AE17">
        <f>'IDT-1'!E17</f>
        <v>0</v>
      </c>
      <c r="AF17" s="26"/>
      <c r="AG17">
        <f t="shared" si="2"/>
        <v>110.87078951030358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1.2636000000000001</v>
      </c>
      <c r="E18">
        <f>GT_NG!S18</f>
        <v>1.8805393000573725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1.0000000000000002E-2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88.405451523722718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2.0117970000000001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69.59</v>
      </c>
      <c r="AB18" s="117">
        <f>-STOA!Q18</f>
        <v>0</v>
      </c>
      <c r="AC18">
        <f t="shared" si="0"/>
        <v>1.8797265889590309</v>
      </c>
      <c r="AD18">
        <f t="shared" si="1"/>
        <v>111.28166123482107</v>
      </c>
      <c r="AE18">
        <f>'IDT-1'!E18</f>
        <v>0</v>
      </c>
      <c r="AF18" s="26"/>
      <c r="AG18">
        <f t="shared" si="2"/>
        <v>111.28166123482107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1.2636000000000001</v>
      </c>
      <c r="E19">
        <f>GT_NG!S19</f>
        <v>1.8805393000573725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1.0000000000000002E-2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89.302309914640134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2.0117970000000001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69.59</v>
      </c>
      <c r="AB19" s="117">
        <f>-STOA!Q19</f>
        <v>0</v>
      </c>
      <c r="AC19">
        <f t="shared" si="0"/>
        <v>1.8876189427991041</v>
      </c>
      <c r="AD19">
        <f t="shared" si="1"/>
        <v>112.1706272718984</v>
      </c>
      <c r="AE19">
        <f>'IDT-1'!E19</f>
        <v>0</v>
      </c>
      <c r="AF19" s="26"/>
      <c r="AG19">
        <f t="shared" si="2"/>
        <v>112.1706272718984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1.2636000000000001</v>
      </c>
      <c r="E20">
        <f>GT_NG!S20</f>
        <v>1.8805393000573725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1.0000000000000002E-2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89.352309914640131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2.0731590000000004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69.59</v>
      </c>
      <c r="AB20" s="117">
        <f>-STOA!Q20</f>
        <v>0</v>
      </c>
      <c r="AC20">
        <f t="shared" si="0"/>
        <v>1.8885989283991043</v>
      </c>
      <c r="AD20">
        <f t="shared" si="1"/>
        <v>112.28100928629841</v>
      </c>
      <c r="AE20">
        <f>'IDT-1'!E20</f>
        <v>0</v>
      </c>
      <c r="AF20" s="26"/>
      <c r="AG20">
        <f t="shared" si="2"/>
        <v>112.28100928629841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1.2636000000000001</v>
      </c>
      <c r="E21">
        <f>GT_NG!S21</f>
        <v>1.8805393000573725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1.0000000000000002E-2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89.37671082285955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2.1345210000000003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69.59</v>
      </c>
      <c r="AB21" s="117">
        <f>-STOA!Q21</f>
        <v>0</v>
      </c>
      <c r="AC21">
        <f t="shared" si="0"/>
        <v>1.889353641991435</v>
      </c>
      <c r="AD21">
        <f t="shared" si="1"/>
        <v>112.36601748092549</v>
      </c>
      <c r="AE21">
        <f>'IDT-1'!E21</f>
        <v>0</v>
      </c>
      <c r="AF21" s="26"/>
      <c r="AG21">
        <f t="shared" si="2"/>
        <v>112.36601748092549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1.2636000000000001</v>
      </c>
      <c r="E22">
        <f>GT_NG!S22</f>
        <v>1.8805393000573725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1.0000000000000002E-2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89.427125086017455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2.2002660000000001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69.59</v>
      </c>
      <c r="AB22" s="117">
        <f>-STOA!Q22</f>
        <v>0</v>
      </c>
      <c r="AC22">
        <f t="shared" si="0"/>
        <v>1.8903758435072244</v>
      </c>
      <c r="AD22">
        <f t="shared" si="1"/>
        <v>112.48115454256759</v>
      </c>
      <c r="AE22">
        <f>'IDT-1'!E22</f>
        <v>0</v>
      </c>
      <c r="AF22" s="26"/>
      <c r="AG22">
        <f t="shared" si="2"/>
        <v>112.48115454256759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1.2636000000000001</v>
      </c>
      <c r="E23">
        <f>GT_NG!S23</f>
        <v>1.8805393000573725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1.0000000000000002E-2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89.90352223904793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2.2572450000000002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69.59</v>
      </c>
      <c r="AB23" s="117">
        <f>-STOA!Q23</f>
        <v>0</v>
      </c>
      <c r="AC23">
        <f t="shared" si="0"/>
        <v>1.8950695536538926</v>
      </c>
      <c r="AD23">
        <f t="shared" si="1"/>
        <v>113.0098369854514</v>
      </c>
      <c r="AE23">
        <f>'IDT-1'!E23</f>
        <v>0</v>
      </c>
      <c r="AF23" s="26"/>
      <c r="AG23">
        <f t="shared" si="2"/>
        <v>113.0098369854514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1.2636000000000001</v>
      </c>
      <c r="E24">
        <f>GT_NG!S24</f>
        <v>1.8805393000573725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1.0000000000000002E-2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91.100167091729602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2.3229899999999999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69.59</v>
      </c>
      <c r="AB24" s="117">
        <f>-STOA!Q24</f>
        <v>0</v>
      </c>
      <c r="AC24">
        <f t="shared" si="0"/>
        <v>1.9061785843574914</v>
      </c>
      <c r="AD24">
        <f t="shared" si="1"/>
        <v>114.26111780742949</v>
      </c>
      <c r="AE24">
        <f>'IDT-1'!E24</f>
        <v>0</v>
      </c>
      <c r="AF24" s="26"/>
      <c r="AG24">
        <f t="shared" si="2"/>
        <v>114.26111780742949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-50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1.2636000000000001</v>
      </c>
      <c r="E25">
        <f>GT_NG!S25</f>
        <v>1.8805393000573725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1.0000000000000002E-2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92.324737478052299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2.379969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69.59</v>
      </c>
      <c r="AB25" s="117">
        <f>-STOA!Q25</f>
        <v>0</v>
      </c>
      <c r="AC25">
        <f t="shared" si="0"/>
        <v>1.9174562189571311</v>
      </c>
      <c r="AD25">
        <f t="shared" si="1"/>
        <v>115.53138955915254</v>
      </c>
      <c r="AE25">
        <f>'IDT-1'!E25</f>
        <v>0</v>
      </c>
      <c r="AF25" s="26"/>
      <c r="AG25">
        <f t="shared" si="2"/>
        <v>115.53138955915254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-50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1.2636000000000001</v>
      </c>
      <c r="E26">
        <f>GT_NG!S26</f>
        <v>1.8805393000573725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1.0000000000000002E-2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92.355184254652755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2.4457140000000002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69.59</v>
      </c>
      <c r="AB26" s="117">
        <f>-STOA!Q26</f>
        <v>0</v>
      </c>
      <c r="AC26">
        <f t="shared" si="0"/>
        <v>1.918302706591215</v>
      </c>
      <c r="AD26">
        <f t="shared" si="1"/>
        <v>115.6267348481189</v>
      </c>
      <c r="AE26">
        <f>'IDT-1'!E26</f>
        <v>0</v>
      </c>
      <c r="AF26" s="26"/>
      <c r="AG26">
        <f t="shared" si="2"/>
        <v>115.6267348481189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-50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1.2636000000000001</v>
      </c>
      <c r="E27">
        <f>GT_NG!S27</f>
        <v>1.8805393000573725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1.0000000000000002E-2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92.284946489923755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2.49831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69.59</v>
      </c>
      <c r="AB27" s="117">
        <f>-STOA!Q27</f>
        <v>0</v>
      </c>
      <c r="AC27">
        <f t="shared" si="0"/>
        <v>1.9181474590616001</v>
      </c>
      <c r="AD27">
        <f t="shared" si="1"/>
        <v>115.60924833091954</v>
      </c>
      <c r="AE27">
        <f>'IDT-1'!E27</f>
        <v>0</v>
      </c>
      <c r="AF27" s="26"/>
      <c r="AG27">
        <f t="shared" si="2"/>
        <v>115.60924833091954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-50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1.2636000000000001</v>
      </c>
      <c r="E28">
        <f>GT_NG!S28</f>
        <v>1.8805393000573725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1.0000000000000002E-2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93.033004965881787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2.5640550000000002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69.59</v>
      </c>
      <c r="AB28" s="117">
        <f>-STOA!Q28</f>
        <v>0</v>
      </c>
      <c r="AC28">
        <f t="shared" si="0"/>
        <v>1.8809182920390541</v>
      </c>
      <c r="AD28">
        <f t="shared" si="1"/>
        <v>121.46028097390011</v>
      </c>
      <c r="AE28">
        <f>'IDT-1'!E28</f>
        <v>0</v>
      </c>
      <c r="AF28" s="26"/>
      <c r="AG28">
        <f t="shared" si="2"/>
        <v>121.46028097390011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-45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1.2636000000000001</v>
      </c>
      <c r="E29">
        <f>GT_NG!S29</f>
        <v>1.8805393000573725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1.0000000000000002E-2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93.636573141776438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2.6210340000000003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69.59</v>
      </c>
      <c r="AB29" s="117">
        <f>-STOA!Q29</f>
        <v>0</v>
      </c>
      <c r="AC29">
        <f t="shared" si="0"/>
        <v>1.8867311071869268</v>
      </c>
      <c r="AD29">
        <f t="shared" si="1"/>
        <v>122.11501533464687</v>
      </c>
      <c r="AE29">
        <f>'IDT-1'!E29</f>
        <v>0</v>
      </c>
      <c r="AF29" s="26"/>
      <c r="AG29">
        <f t="shared" si="2"/>
        <v>122.11501533464687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-45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1.2636000000000001</v>
      </c>
      <c r="E30">
        <f>GT_NG!S30</f>
        <v>1.8805393000573725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1.0000000000000002E-2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93.392053645693437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2.686779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69.59</v>
      </c>
      <c r="AB30" s="117">
        <f>-STOA!Q30</f>
        <v>0</v>
      </c>
      <c r="AC30">
        <f t="shared" si="0"/>
        <v>1.8407672540104199</v>
      </c>
      <c r="AD30">
        <f t="shared" si="1"/>
        <v>126.98220469174038</v>
      </c>
      <c r="AE30">
        <f>'IDT-1'!E30</f>
        <v>0</v>
      </c>
      <c r="AF30" s="26"/>
      <c r="AG30">
        <f t="shared" si="2"/>
        <v>126.98220469174038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-40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1.2636000000000001</v>
      </c>
      <c r="E31">
        <f>GT_NG!S31</f>
        <v>1.8805393000573725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1.0000000000000002E-2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93.327480878493446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2.7437580000000001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69.59</v>
      </c>
      <c r="AB31" s="117">
        <f>-STOA!Q31</f>
        <v>0</v>
      </c>
      <c r="AC31">
        <f t="shared" si="0"/>
        <v>1.8407004288590603</v>
      </c>
      <c r="AD31">
        <f t="shared" si="1"/>
        <v>126.97467774969175</v>
      </c>
      <c r="AE31">
        <f>'IDT-1'!E31</f>
        <v>0</v>
      </c>
      <c r="AF31" s="26"/>
      <c r="AG31">
        <f t="shared" si="2"/>
        <v>126.97467774969175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-40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1.2150000000000001</v>
      </c>
      <c r="E32">
        <f>GT_NG!S32</f>
        <v>1.8805393000573725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1.0000000000000002E-2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91.619025874139012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2.8095030000000003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69.59</v>
      </c>
      <c r="AB32" s="117">
        <f>-STOA!Q32</f>
        <v>0</v>
      </c>
      <c r="AC32">
        <f t="shared" si="0"/>
        <v>1.8258169008207412</v>
      </c>
      <c r="AD32">
        <f t="shared" si="1"/>
        <v>125.29825127337566</v>
      </c>
      <c r="AE32">
        <f>'IDT-1'!E32</f>
        <v>0</v>
      </c>
      <c r="AF32" s="26"/>
      <c r="AG32">
        <f t="shared" si="2"/>
        <v>125.29825127337566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-40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1.2150000000000001</v>
      </c>
      <c r="E33">
        <f>GT_NG!S33</f>
        <v>1.8805393000573725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1.0000000000000002E-2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89.155398500307243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2.8708650000000002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69.59</v>
      </c>
      <c r="AB33" s="117">
        <f>-STOA!Q33</f>
        <v>0</v>
      </c>
      <c r="AC33">
        <f t="shared" si="0"/>
        <v>1.6715050526980919</v>
      </c>
      <c r="AD33">
        <f t="shared" si="1"/>
        <v>138.05029774766655</v>
      </c>
      <c r="AE33">
        <f>'IDT-1'!E33</f>
        <v>0</v>
      </c>
      <c r="AF33" s="26"/>
      <c r="AG33">
        <f t="shared" si="2"/>
        <v>138.05029774766655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-25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1.2150000000000001</v>
      </c>
      <c r="E34">
        <f>GT_NG!S34</f>
        <v>1.8805393000573725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1.0000000000000002E-2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87.733506802362314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2.9322270000000001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69.59</v>
      </c>
      <c r="AB34" s="117">
        <f>-STOA!Q34</f>
        <v>0</v>
      </c>
      <c r="AC34">
        <f t="shared" si="0"/>
        <v>1.6151417537451997</v>
      </c>
      <c r="AD34">
        <f t="shared" si="1"/>
        <v>141.74613134867448</v>
      </c>
      <c r="AE34">
        <f>'IDT-1'!E34</f>
        <v>0</v>
      </c>
      <c r="AF34" s="26"/>
      <c r="AG34">
        <f t="shared" si="2"/>
        <v>141.74613134867448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-20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1.2150000000000001</v>
      </c>
      <c r="E35">
        <f>GT_NG!S35</f>
        <v>1.8805393000573725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1.0000000000000002E-2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87.545642547875289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2.9935890000000001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69.59</v>
      </c>
      <c r="AB35" s="117">
        <f>-STOA!Q35</f>
        <v>0</v>
      </c>
      <c r="AC35">
        <f t="shared" si="0"/>
        <v>1.5696378962947375</v>
      </c>
      <c r="AD35">
        <f t="shared" si="1"/>
        <v>146.66513295163793</v>
      </c>
      <c r="AE35">
        <f>'IDT-1'!E35</f>
        <v>0</v>
      </c>
      <c r="AF35" s="26"/>
      <c r="AG35">
        <f t="shared" si="2"/>
        <v>146.66513295163793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-15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1.2150000000000001</v>
      </c>
      <c r="E36">
        <f>GT_NG!S36</f>
        <v>1.8805393000573725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1.0000000000000002E-2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87.529526353045284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3.0418020000000001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69.59</v>
      </c>
      <c r="AB36" s="117">
        <f>-STOA!Q36</f>
        <v>0</v>
      </c>
      <c r="AC36">
        <f t="shared" si="0"/>
        <v>1.4367484353473037</v>
      </c>
      <c r="AD36">
        <f t="shared" si="1"/>
        <v>161.83011921775537</v>
      </c>
      <c r="AE36">
        <f>'IDT-1'!E36</f>
        <v>0</v>
      </c>
      <c r="AF36" s="26"/>
      <c r="AG36">
        <f t="shared" si="2"/>
        <v>161.83011921775537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1.2150000000000001</v>
      </c>
      <c r="E37">
        <f>GT_NG!S37</f>
        <v>1.8805393000573725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1.0000000000000002E-2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88.605902749845285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3.0418020000000001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69.59</v>
      </c>
      <c r="AB37" s="117">
        <f>-STOA!Q37</f>
        <v>0</v>
      </c>
      <c r="AC37">
        <f t="shared" si="0"/>
        <v>1.4462205476391436</v>
      </c>
      <c r="AD37">
        <f t="shared" si="1"/>
        <v>162.89702350226352</v>
      </c>
      <c r="AE37">
        <f>'IDT-1'!E37</f>
        <v>0</v>
      </c>
      <c r="AF37" s="26"/>
      <c r="AG37">
        <f t="shared" si="2"/>
        <v>162.89702350226352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1.2150000000000001</v>
      </c>
      <c r="E38">
        <f>GT_NG!S38</f>
        <v>1.8805393000573725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1.0000000000000002E-2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89.274638337045289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3.0418020000000001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69.59</v>
      </c>
      <c r="AB38" s="117">
        <f>-STOA!Q38</f>
        <v>0</v>
      </c>
      <c r="AC38">
        <f t="shared" si="0"/>
        <v>1.4521054208065036</v>
      </c>
      <c r="AD38">
        <f t="shared" si="1"/>
        <v>163.55987421629618</v>
      </c>
      <c r="AE38">
        <f>'IDT-1'!E38</f>
        <v>0</v>
      </c>
      <c r="AF38" s="26"/>
      <c r="AG38">
        <f t="shared" si="2"/>
        <v>163.55987421629618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1.2150000000000001</v>
      </c>
      <c r="E39">
        <f>GT_NG!S39</f>
        <v>1.864360298336202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1.0000000000000002E-2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93.050984564100489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3.0418020000000001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69.59</v>
      </c>
      <c r="AB39" s="117">
        <f>-STOA!Q39</f>
        <v>0</v>
      </c>
      <c r="AC39">
        <f t="shared" si="0"/>
        <v>1.4851948923894431</v>
      </c>
      <c r="AD39">
        <f t="shared" si="1"/>
        <v>167.28695197004726</v>
      </c>
      <c r="AE39">
        <f>'IDT-1'!E39</f>
        <v>0</v>
      </c>
      <c r="AF39" s="26"/>
      <c r="AG39">
        <f t="shared" si="2"/>
        <v>167.28695197004726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1.2150000000000001</v>
      </c>
      <c r="E40">
        <f>GT_NG!S40</f>
        <v>1.864360298336202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1.0000000000000002E-2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97.881094209044306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3.0418020000000001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69.59</v>
      </c>
      <c r="AB40" s="117">
        <f>-STOA!Q40</f>
        <v>0</v>
      </c>
      <c r="AC40">
        <f t="shared" si="0"/>
        <v>1.5276998572649485</v>
      </c>
      <c r="AD40">
        <f t="shared" si="1"/>
        <v>172.07455665011557</v>
      </c>
      <c r="AE40">
        <f>'IDT-1'!E40</f>
        <v>0</v>
      </c>
      <c r="AF40" s="26"/>
      <c r="AG40">
        <f t="shared" si="2"/>
        <v>172.07455665011557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1.2150000000000001</v>
      </c>
      <c r="E41">
        <f>GT_NG!S41</f>
        <v>1.864360298336202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1.0000000000000002E-2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98.190022209044315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3.0418020000000001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69.59</v>
      </c>
      <c r="AB41" s="117">
        <f>-STOA!Q41</f>
        <v>0</v>
      </c>
      <c r="AC41">
        <f t="shared" si="0"/>
        <v>1.5304184236649487</v>
      </c>
      <c r="AD41">
        <f t="shared" si="1"/>
        <v>172.3807660837156</v>
      </c>
      <c r="AE41">
        <f>'IDT-1'!E41</f>
        <v>0</v>
      </c>
      <c r="AF41" s="26"/>
      <c r="AG41">
        <f t="shared" si="2"/>
        <v>172.3807660837156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1.2150000000000001</v>
      </c>
      <c r="E42">
        <f>GT_NG!S42</f>
        <v>1.864360298336202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1.0000000000000002E-2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97.381186179396309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3.0418020000000001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69.59</v>
      </c>
      <c r="AB42" s="117">
        <f>-STOA!Q42</f>
        <v>0</v>
      </c>
      <c r="AC42">
        <f t="shared" si="0"/>
        <v>1.5233006666040461</v>
      </c>
      <c r="AD42">
        <f t="shared" si="1"/>
        <v>171.57904781112845</v>
      </c>
      <c r="AE42">
        <f>'IDT-1'!E42</f>
        <v>0</v>
      </c>
      <c r="AF42" s="26"/>
      <c r="AG42">
        <f t="shared" si="2"/>
        <v>171.57904781112845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1.2150000000000001</v>
      </c>
      <c r="E43">
        <f>GT_NG!S43</f>
        <v>1.864360298336202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1.0000000000000002E-2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96.942914213356616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3.0418020000000001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69.59</v>
      </c>
      <c r="AB43" s="117">
        <f>-STOA!Q43</f>
        <v>0</v>
      </c>
      <c r="AC43">
        <f t="shared" si="0"/>
        <v>1.604539873302897</v>
      </c>
      <c r="AD43">
        <f t="shared" si="1"/>
        <v>180.72953663838993</v>
      </c>
      <c r="AE43">
        <f>'IDT-1'!E43</f>
        <v>0</v>
      </c>
      <c r="AF43" s="26"/>
      <c r="AG43">
        <f t="shared" si="2"/>
        <v>180.72953663838993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9.67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1.2150000000000001</v>
      </c>
      <c r="E44">
        <f>GT_NG!S44</f>
        <v>1.7644812554489975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1.0000000000000002E-2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96.9000804409566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3.0418020000000001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69.59</v>
      </c>
      <c r="AB44" s="117">
        <f>-STOA!Q44</f>
        <v>0</v>
      </c>
      <c r="AC44">
        <f t="shared" si="0"/>
        <v>1.7307960005283696</v>
      </c>
      <c r="AD44">
        <f t="shared" si="1"/>
        <v>194.95056769587725</v>
      </c>
      <c r="AE44">
        <f>'IDT-1'!E44</f>
        <v>0</v>
      </c>
      <c r="AF44" s="26"/>
      <c r="AG44">
        <f t="shared" si="2"/>
        <v>194.95056769587725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24.16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1.2150000000000001</v>
      </c>
      <c r="E45">
        <f>GT_NG!S45</f>
        <v>1.7644812554489975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1.0000000000000002E-2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96.860243705156606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3.0418020000000001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69.59</v>
      </c>
      <c r="AB45" s="117">
        <f>-STOA!Q45</f>
        <v>0</v>
      </c>
      <c r="AC45">
        <f t="shared" si="0"/>
        <v>1.8155414372533294</v>
      </c>
      <c r="AD45">
        <f t="shared" si="1"/>
        <v>204.49598552335226</v>
      </c>
      <c r="AE45">
        <f>'IDT-1'!E45</f>
        <v>0</v>
      </c>
      <c r="AF45" s="26"/>
      <c r="AG45">
        <f t="shared" si="2"/>
        <v>204.49598552335226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33.83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1.2150000000000001</v>
      </c>
      <c r="E46">
        <f>GT_NG!S46</f>
        <v>1.7644812554489975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1.0000000000000002E-2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96.880243705156616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3.0418020000000001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69.59</v>
      </c>
      <c r="AB46" s="117">
        <f>-STOA!Q46</f>
        <v>0</v>
      </c>
      <c r="AC46">
        <f t="shared" si="0"/>
        <v>1.8582214372533297</v>
      </c>
      <c r="AD46">
        <f t="shared" si="1"/>
        <v>209.30330552335229</v>
      </c>
      <c r="AE46">
        <f>'IDT-1'!E46</f>
        <v>0</v>
      </c>
      <c r="AF46" s="26"/>
      <c r="AG46">
        <f t="shared" si="2"/>
        <v>209.30330552335229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38.659999999999997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1.2150000000000001</v>
      </c>
      <c r="E47">
        <f>GT_NG!S47</f>
        <v>1.7644812554489975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1.0000000000000002E-2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96.910958705156602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3.0418020000000001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69.59</v>
      </c>
      <c r="AB47" s="117">
        <f>-STOA!Q47</f>
        <v>0</v>
      </c>
      <c r="AC47">
        <f t="shared" si="0"/>
        <v>1.9435877292533292</v>
      </c>
      <c r="AD47">
        <f t="shared" si="1"/>
        <v>218.91865423135229</v>
      </c>
      <c r="AE47">
        <f>'IDT-1'!E47</f>
        <v>0</v>
      </c>
      <c r="AF47" s="26"/>
      <c r="AG47">
        <f t="shared" si="2"/>
        <v>218.91865423135229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48.33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1.2150000000000001</v>
      </c>
      <c r="E48">
        <f>GT_NG!S48</f>
        <v>1.7624688115561391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1.0000000000000002E-2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96.910958705156602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3.0418020000000001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69.59</v>
      </c>
      <c r="AB48" s="117">
        <f>-STOA!Q48</f>
        <v>0</v>
      </c>
      <c r="AC48">
        <f t="shared" si="0"/>
        <v>1.9435700197470722</v>
      </c>
      <c r="AD48">
        <f t="shared" si="1"/>
        <v>218.91665949696568</v>
      </c>
      <c r="AE48">
        <f>'IDT-1'!E48</f>
        <v>0</v>
      </c>
      <c r="AF48" s="26"/>
      <c r="AG48">
        <f t="shared" si="2"/>
        <v>218.91665949696568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48.33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1.2150000000000001</v>
      </c>
      <c r="E49">
        <f>GT_NG!S49</f>
        <v>1.7624688115561391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1.0000000000000002E-2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97.456839918396597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3.0418020000000001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69.59</v>
      </c>
      <c r="AB49" s="117">
        <f>-STOA!Q49</f>
        <v>0</v>
      </c>
      <c r="AC49">
        <f t="shared" si="0"/>
        <v>1.9483737744235841</v>
      </c>
      <c r="AD49">
        <f t="shared" si="1"/>
        <v>219.45773695552916</v>
      </c>
      <c r="AE49">
        <f>'IDT-1'!E49</f>
        <v>0</v>
      </c>
      <c r="AF49" s="26"/>
      <c r="AG49">
        <f t="shared" si="2"/>
        <v>219.45773695552916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48.33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1.2150000000000001</v>
      </c>
      <c r="E50">
        <f>GT_NG!S50</f>
        <v>1.7624688115561391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1.0000000000000002E-2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97.982364179116615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3.0418020000000001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69.59</v>
      </c>
      <c r="AB50" s="117">
        <f>-STOA!Q50</f>
        <v>0</v>
      </c>
      <c r="AC50">
        <f t="shared" si="0"/>
        <v>1.9529983879179205</v>
      </c>
      <c r="AD50">
        <f t="shared" si="1"/>
        <v>219.97863660275485</v>
      </c>
      <c r="AE50">
        <f>'IDT-1'!E50</f>
        <v>0</v>
      </c>
      <c r="AF50" s="26"/>
      <c r="AG50">
        <f t="shared" si="2"/>
        <v>219.97863660275485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48.33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1.2150000000000001</v>
      </c>
      <c r="E51">
        <f>GT_NG!S51</f>
        <v>1.7624688115561391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1.0000000000000002E-2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98.122331087375898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3.0418020000000001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69.59</v>
      </c>
      <c r="AB51" s="117">
        <f>-STOA!Q51</f>
        <v>0</v>
      </c>
      <c r="AC51">
        <f t="shared" si="0"/>
        <v>1.9542300967106021</v>
      </c>
      <c r="AD51">
        <f t="shared" si="1"/>
        <v>220.11737180222144</v>
      </c>
      <c r="AE51">
        <f>'IDT-1'!E51</f>
        <v>0</v>
      </c>
      <c r="AF51" s="26"/>
      <c r="AG51">
        <f t="shared" si="2"/>
        <v>220.11737180222144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48.33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1.2150000000000001</v>
      </c>
      <c r="E52">
        <f>GT_NG!S52</f>
        <v>1.7624688115561391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1.0000000000000002E-2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98.132331087375889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3.0418020000000001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69.59</v>
      </c>
      <c r="AB52" s="117">
        <f>-STOA!Q52</f>
        <v>0</v>
      </c>
      <c r="AC52">
        <f t="shared" si="0"/>
        <v>1.954318096710602</v>
      </c>
      <c r="AD52">
        <f t="shared" si="1"/>
        <v>220.12728380222143</v>
      </c>
      <c r="AE52">
        <f>'IDT-1'!E52</f>
        <v>0</v>
      </c>
      <c r="AF52" s="26"/>
      <c r="AG52">
        <f t="shared" si="2"/>
        <v>220.12728380222143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48.33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1.2150000000000001</v>
      </c>
      <c r="E53">
        <f>GT_NG!S53</f>
        <v>1.7624688115561391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1.0000000000000002E-2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98.142331087375894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1.6480079999999999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69.59</v>
      </c>
      <c r="AB53" s="117">
        <f>-STOA!Q53</f>
        <v>0</v>
      </c>
      <c r="AC53">
        <f t="shared" si="0"/>
        <v>1.942140709510602</v>
      </c>
      <c r="AD53">
        <f t="shared" si="1"/>
        <v>218.75566718942142</v>
      </c>
      <c r="AE53">
        <f>'IDT-1'!E53</f>
        <v>0</v>
      </c>
      <c r="AF53" s="26"/>
      <c r="AG53">
        <f t="shared" si="2"/>
        <v>218.75566718942142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48.33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1.2150000000000001</v>
      </c>
      <c r="E54">
        <f>GT_NG!S54</f>
        <v>1.7121886416472933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1.0000000000000002E-2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98.102364200106294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1.6480079999999999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69.59</v>
      </c>
      <c r="AB54" s="117">
        <f>-STOA!Q54</f>
        <v>0</v>
      </c>
      <c r="AC54">
        <f t="shared" si="0"/>
        <v>1.941346535407432</v>
      </c>
      <c r="AD54">
        <f t="shared" si="1"/>
        <v>218.66621430634615</v>
      </c>
      <c r="AE54">
        <f>'IDT-1'!E54</f>
        <v>0</v>
      </c>
      <c r="AF54" s="26"/>
      <c r="AG54">
        <f t="shared" si="2"/>
        <v>218.66621430634615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48.33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1.2150000000000001</v>
      </c>
      <c r="E55">
        <f>GT_NG!S55</f>
        <v>1.7121886416472933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1.0000000000000002E-2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99.385140601481297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1.656774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69.59</v>
      </c>
      <c r="AB55" s="117">
        <f>-STOA!Q55</f>
        <v>0</v>
      </c>
      <c r="AC55">
        <f t="shared" si="0"/>
        <v>1.952712108539532</v>
      </c>
      <c r="AD55">
        <f t="shared" si="1"/>
        <v>219.94639113458905</v>
      </c>
      <c r="AE55">
        <f>'IDT-1'!E55</f>
        <v>0</v>
      </c>
      <c r="AF55" s="26"/>
      <c r="AG55">
        <f t="shared" si="2"/>
        <v>219.94639113458905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48.33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1.2150000000000001</v>
      </c>
      <c r="E56">
        <f>GT_NG!S56</f>
        <v>1.7121886416472933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1.0000000000000002E-2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99.398063601481297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1.656774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69.59</v>
      </c>
      <c r="AB56" s="117">
        <f>-STOA!Q56</f>
        <v>0</v>
      </c>
      <c r="AC56">
        <f t="shared" si="0"/>
        <v>1.9528258309395317</v>
      </c>
      <c r="AD56">
        <f t="shared" si="1"/>
        <v>219.95920041218906</v>
      </c>
      <c r="AE56">
        <f>'IDT-1'!E56</f>
        <v>0</v>
      </c>
      <c r="AF56" s="26"/>
      <c r="AG56">
        <f t="shared" si="2"/>
        <v>219.95920041218906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48.33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1.2150000000000001</v>
      </c>
      <c r="E57">
        <f>GT_NG!S57</f>
        <v>1.7121886416472933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1.0000000000000002E-2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99.338063601481281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1.656774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69.59</v>
      </c>
      <c r="AB57" s="117">
        <f>-STOA!Q57</f>
        <v>0</v>
      </c>
      <c r="AC57">
        <f t="shared" si="0"/>
        <v>1.9522978309395316</v>
      </c>
      <c r="AD57">
        <f t="shared" si="1"/>
        <v>219.89972841218906</v>
      </c>
      <c r="AE57">
        <f>'IDT-1'!E57</f>
        <v>0</v>
      </c>
      <c r="AF57" s="26"/>
      <c r="AG57">
        <f t="shared" si="2"/>
        <v>219.89972841218906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48.33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1.2150000000000001</v>
      </c>
      <c r="E58">
        <f>GT_NG!S58</f>
        <v>1.7121886416472933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1.0000000000000002E-2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99.358063601481291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1.656774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69.59</v>
      </c>
      <c r="AB58" s="117">
        <f>-STOA!Q58</f>
        <v>0</v>
      </c>
      <c r="AC58">
        <f t="shared" si="0"/>
        <v>1.9524738309395318</v>
      </c>
      <c r="AD58">
        <f t="shared" si="1"/>
        <v>219.91955241218903</v>
      </c>
      <c r="AE58">
        <f>'IDT-1'!E58</f>
        <v>0</v>
      </c>
      <c r="AF58" s="26"/>
      <c r="AG58">
        <f t="shared" si="2"/>
        <v>219.91955241218903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48.33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1.2150000000000001</v>
      </c>
      <c r="E59">
        <f>GT_NG!S59</f>
        <v>1.7121886416472933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1.0000000000000002E-2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99.388778601481292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1.656774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69.59</v>
      </c>
      <c r="AB59" s="117">
        <f>-STOA!Q59</f>
        <v>0</v>
      </c>
      <c r="AC59">
        <f t="shared" si="0"/>
        <v>1.9952481229395316</v>
      </c>
      <c r="AD59">
        <f t="shared" si="1"/>
        <v>224.73749312018904</v>
      </c>
      <c r="AE59">
        <f>'IDT-1'!E59</f>
        <v>0</v>
      </c>
      <c r="AF59" s="26"/>
      <c r="AG59">
        <f t="shared" si="2"/>
        <v>224.73749312018904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53.16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1.2150000000000001</v>
      </c>
      <c r="E60">
        <f>GT_NG!S60</f>
        <v>1.7121886416472933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1.0000000000000002E-2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99.399169790298259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1.656774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69.59</v>
      </c>
      <c r="AB60" s="117">
        <f>-STOA!Q60</f>
        <v>0</v>
      </c>
      <c r="AC60">
        <f t="shared" si="0"/>
        <v>1.995339565401121</v>
      </c>
      <c r="AD60">
        <f t="shared" si="1"/>
        <v>224.74779286654444</v>
      </c>
      <c r="AE60">
        <f>'IDT-1'!E60</f>
        <v>0</v>
      </c>
      <c r="AF60" s="26"/>
      <c r="AG60">
        <f t="shared" si="2"/>
        <v>224.74779286654444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53.16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1.2150000000000001</v>
      </c>
      <c r="E61">
        <f>GT_NG!S61</f>
        <v>1.7121886416472933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1.0000000000000002E-2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99.459169790298262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1.656774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69.59</v>
      </c>
      <c r="AB61" s="117">
        <f>-STOA!Q61</f>
        <v>0</v>
      </c>
      <c r="AC61">
        <f t="shared" si="0"/>
        <v>1.953363565401121</v>
      </c>
      <c r="AD61">
        <f t="shared" si="1"/>
        <v>220.01976886654441</v>
      </c>
      <c r="AE61">
        <f>'IDT-1'!E61</f>
        <v>0</v>
      </c>
      <c r="AF61" s="26"/>
      <c r="AG61">
        <f t="shared" si="2"/>
        <v>220.01976886654441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48.33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1.2150000000000001</v>
      </c>
      <c r="E62">
        <f>GT_NG!S62</f>
        <v>1.7121886416472933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1.0000000000000002E-2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99.369169790298258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1.656774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69.59</v>
      </c>
      <c r="AB62" s="117">
        <f>-STOA!Q62</f>
        <v>0</v>
      </c>
      <c r="AC62">
        <f t="shared" si="0"/>
        <v>1.9525715654011209</v>
      </c>
      <c r="AD62">
        <f t="shared" si="1"/>
        <v>219.93056086654445</v>
      </c>
      <c r="AE62">
        <f>'IDT-1'!E62</f>
        <v>0</v>
      </c>
      <c r="AF62" s="26"/>
      <c r="AG62">
        <f t="shared" si="2"/>
        <v>219.93056086654445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48.33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1.2150000000000001</v>
      </c>
      <c r="E63">
        <f>GT_NG!S63</f>
        <v>1.7121886416472933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1.0000000000000002E-2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99.016484106333877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1.656774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69.59</v>
      </c>
      <c r="AB63" s="117">
        <f>-STOA!Q63</f>
        <v>0</v>
      </c>
      <c r="AC63">
        <f t="shared" si="0"/>
        <v>1.9494679313822343</v>
      </c>
      <c r="AD63">
        <f t="shared" si="1"/>
        <v>219.58097881659893</v>
      </c>
      <c r="AE63">
        <f>'IDT-1'!E63</f>
        <v>0</v>
      </c>
      <c r="AF63" s="26"/>
      <c r="AG63">
        <f t="shared" si="2"/>
        <v>219.58097881659893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48.33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1.2150000000000001</v>
      </c>
      <c r="E64">
        <f>GT_NG!S64</f>
        <v>1.7121886416472933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1.0000000000000002E-2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99.026484106333868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1.656774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69.59</v>
      </c>
      <c r="AB64" s="117">
        <f>-STOA!Q64</f>
        <v>0</v>
      </c>
      <c r="AC64">
        <f t="shared" si="0"/>
        <v>1.9495559313822342</v>
      </c>
      <c r="AD64">
        <f t="shared" si="1"/>
        <v>219.59089081659891</v>
      </c>
      <c r="AE64">
        <f>'IDT-1'!E64</f>
        <v>0</v>
      </c>
      <c r="AF64" s="26"/>
      <c r="AG64">
        <f t="shared" si="2"/>
        <v>219.59089081659891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48.33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1.2150000000000001</v>
      </c>
      <c r="E65">
        <f>GT_NG!S65</f>
        <v>1.6117165193745751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1.0000000000000002E-2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99.026484106333868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1.656774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69.59</v>
      </c>
      <c r="AB65" s="117">
        <f>-STOA!Q65</f>
        <v>0</v>
      </c>
      <c r="AC65">
        <f t="shared" si="0"/>
        <v>1.9486717767062345</v>
      </c>
      <c r="AD65">
        <f t="shared" si="1"/>
        <v>219.49130284900218</v>
      </c>
      <c r="AE65">
        <f>'IDT-1'!E65</f>
        <v>0</v>
      </c>
      <c r="AF65" s="26"/>
      <c r="AG65">
        <f t="shared" si="2"/>
        <v>219.49130284900218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48.33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1.2150000000000001</v>
      </c>
      <c r="E66">
        <f>GT_NG!S66</f>
        <v>1.6117165193745751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1.0000000000000002E-2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99.026484106333868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1.656774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69.59</v>
      </c>
      <c r="AB66" s="117">
        <f>-STOA!Q66</f>
        <v>0</v>
      </c>
      <c r="AC66">
        <f t="shared" si="0"/>
        <v>1.9486717767062345</v>
      </c>
      <c r="AD66">
        <f t="shared" si="1"/>
        <v>219.49130284900218</v>
      </c>
      <c r="AE66">
        <f>'IDT-1'!E66</f>
        <v>0</v>
      </c>
      <c r="AF66" s="26"/>
      <c r="AG66">
        <f t="shared" si="2"/>
        <v>219.49130284900218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48.33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1.2150000000000001</v>
      </c>
      <c r="E67">
        <f>GT_NG!S67</f>
        <v>1.6117165193745751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1.0000000000000002E-2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99.374932282133614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1.6480079999999999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69.59</v>
      </c>
      <c r="AB67" s="117">
        <f>-STOA!Q67</f>
        <v>0</v>
      </c>
      <c r="AC67">
        <f t="shared" si="0"/>
        <v>1.9516609798532722</v>
      </c>
      <c r="AD67">
        <f t="shared" si="1"/>
        <v>219.82799582165489</v>
      </c>
      <c r="AE67">
        <f>'IDT-1'!E67</f>
        <v>0</v>
      </c>
      <c r="AF67" s="26"/>
      <c r="AG67">
        <f t="shared" si="2"/>
        <v>219.82799582165489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48.33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1.2150000000000001</v>
      </c>
      <c r="E68">
        <f>GT_NG!S68</f>
        <v>1.6117165193745751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1.0000000000000002E-2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101.46624876691372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1.6480079999999999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69.59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1.9700645649193373</v>
      </c>
      <c r="AD68">
        <f t="shared" ref="AD68:AD98" si="4">SUM(B68:AB68,AI68:AR68)-AC68</f>
        <v>221.90090872136895</v>
      </c>
      <c r="AE68">
        <f>'IDT-1'!E68</f>
        <v>0</v>
      </c>
      <c r="AF68" s="26"/>
      <c r="AG68">
        <f t="shared" ref="AG68:AG98" si="5">SUM(AD68:AF68)+AT68</f>
        <v>221.90090872136895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48.33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1.2150000000000001</v>
      </c>
      <c r="E69">
        <f>GT_NG!S69</f>
        <v>1.6117165193745751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1.0000000000000002E-2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100.87013505847204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1.6480079999999999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69.59</v>
      </c>
      <c r="AB69" s="117">
        <f>-STOA!Q69</f>
        <v>0</v>
      </c>
      <c r="AC69">
        <f t="shared" si="3"/>
        <v>1.9648187642850505</v>
      </c>
      <c r="AD69">
        <f t="shared" si="4"/>
        <v>221.31004081356156</v>
      </c>
      <c r="AE69">
        <f>'IDT-1'!E69</f>
        <v>0</v>
      </c>
      <c r="AF69" s="26"/>
      <c r="AG69">
        <f t="shared" si="5"/>
        <v>221.31004081356156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48.33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1.2150000000000001</v>
      </c>
      <c r="E70">
        <f>GT_NG!S70</f>
        <v>1.6117165193745751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1.0000000000000002E-2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102.8720161081615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1.6392420000000001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69.59</v>
      </c>
      <c r="AB70" s="117">
        <f>-STOA!Q70</f>
        <v>0</v>
      </c>
      <c r="AC70">
        <f t="shared" si="3"/>
        <v>1.8972621767223177</v>
      </c>
      <c r="AD70">
        <f t="shared" si="4"/>
        <v>213.70071245081377</v>
      </c>
      <c r="AE70">
        <f>'IDT-1'!E70</f>
        <v>0</v>
      </c>
      <c r="AF70" s="26"/>
      <c r="AG70">
        <f t="shared" si="5"/>
        <v>213.70071245081377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38.659999999999997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1.2150000000000001</v>
      </c>
      <c r="E71">
        <f>GT_NG!S71</f>
        <v>1.6619415518978837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1.0000000000000002E-2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103.3667431705221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3.0418020000000001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69.59</v>
      </c>
      <c r="AB71" s="117">
        <f>-STOA!Q71</f>
        <v>0</v>
      </c>
      <c r="AC71">
        <f t="shared" si="3"/>
        <v>1.9144002831572959</v>
      </c>
      <c r="AD71">
        <f t="shared" si="4"/>
        <v>215.63108643926267</v>
      </c>
      <c r="AE71">
        <f>'IDT-1'!E71</f>
        <v>0</v>
      </c>
      <c r="AF71" s="26"/>
      <c r="AG71">
        <f t="shared" si="5"/>
        <v>215.63108643926267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38.659999999999997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1.2150000000000001</v>
      </c>
      <c r="E72">
        <f>GT_NG!S72</f>
        <v>1.6619415518978837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1.0000000000000002E-2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103.62501317052208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3.0418020000000001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69.59</v>
      </c>
      <c r="AB72" s="117">
        <f>-STOA!Q72</f>
        <v>0</v>
      </c>
      <c r="AC72">
        <f t="shared" si="3"/>
        <v>1.8316650591572958</v>
      </c>
      <c r="AD72">
        <f t="shared" si="4"/>
        <v>206.31209166326266</v>
      </c>
      <c r="AE72">
        <f>'IDT-1'!E72</f>
        <v>0</v>
      </c>
      <c r="AF72" s="26"/>
      <c r="AG72">
        <f t="shared" si="5"/>
        <v>206.31209166326266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29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1.2150000000000001</v>
      </c>
      <c r="E73">
        <f>GT_NG!S73</f>
        <v>1.6619415518978837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1.0000000000000002E-2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103.71130356603047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3.0418020000000001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69.59</v>
      </c>
      <c r="AB73" s="117">
        <f>-STOA!Q73</f>
        <v>0</v>
      </c>
      <c r="AC73">
        <f t="shared" si="3"/>
        <v>1.7473284146377694</v>
      </c>
      <c r="AD73">
        <f t="shared" si="4"/>
        <v>196.81271870329056</v>
      </c>
      <c r="AE73">
        <f>'IDT-1'!E73</f>
        <v>0</v>
      </c>
      <c r="AF73" s="26"/>
      <c r="AG73">
        <f t="shared" si="5"/>
        <v>196.81271870329056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19.329999999999998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1.2150000000000001</v>
      </c>
      <c r="E74">
        <f>GT_NG!S74</f>
        <v>1.6619415518978837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1.0000000000000002E-2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104.34485923325767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3.0418020000000001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69.59</v>
      </c>
      <c r="AB74" s="117">
        <f>-STOA!Q74</f>
        <v>0</v>
      </c>
      <c r="AC74">
        <f t="shared" si="3"/>
        <v>1.7529037045093689</v>
      </c>
      <c r="AD74">
        <f t="shared" si="4"/>
        <v>197.44069908064614</v>
      </c>
      <c r="AE74">
        <f>'IDT-1'!E74</f>
        <v>0</v>
      </c>
      <c r="AF74" s="26"/>
      <c r="AG74">
        <f t="shared" si="5"/>
        <v>197.44069908064614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19.329999999999998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1.2150000000000001</v>
      </c>
      <c r="E75">
        <f>GT_NG!S75</f>
        <v>1.6695031240702172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1.0000000000000002E-2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105.02896662489893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3.0418020000000001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69.59</v>
      </c>
      <c r="AB75" s="117">
        <f>-STOA!Q75</f>
        <v>0</v>
      </c>
      <c r="AC75">
        <f t="shared" si="3"/>
        <v>1.5888863913909286</v>
      </c>
      <c r="AD75">
        <f t="shared" si="4"/>
        <v>178.96638535757822</v>
      </c>
      <c r="AE75">
        <f>'IDT-1'!E75</f>
        <v>0</v>
      </c>
      <c r="AF75" s="26"/>
      <c r="AG75">
        <f t="shared" si="5"/>
        <v>178.96638535757822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1.2150000000000001</v>
      </c>
      <c r="E76">
        <f>GT_NG!S76</f>
        <v>1.6695031240702172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1.0000000000000002E-2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106.94362276585328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3.0418020000000001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69.59</v>
      </c>
      <c r="AB76" s="117">
        <f>-STOA!Q76</f>
        <v>0</v>
      </c>
      <c r="AC76">
        <f t="shared" si="3"/>
        <v>1.6057353654313269</v>
      </c>
      <c r="AD76">
        <f t="shared" si="4"/>
        <v>180.86419252449218</v>
      </c>
      <c r="AE76">
        <f>'IDT-1'!E76</f>
        <v>0</v>
      </c>
      <c r="AF76" s="26"/>
      <c r="AG76">
        <f t="shared" si="5"/>
        <v>180.86419252449218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1.2150000000000001</v>
      </c>
      <c r="E77">
        <f>GT_NG!S77</f>
        <v>1.7294254400531386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1.0000000000000002E-2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108.94299062763423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3.0418020000000001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69.59</v>
      </c>
      <c r="AB77" s="117">
        <f>-STOA!Q77</f>
        <v>0</v>
      </c>
      <c r="AC77">
        <f t="shared" si="3"/>
        <v>1.6238571189956492</v>
      </c>
      <c r="AD77">
        <f t="shared" si="4"/>
        <v>182.90536094869174</v>
      </c>
      <c r="AE77">
        <f>'IDT-1'!E77</f>
        <v>0</v>
      </c>
      <c r="AF77" s="26"/>
      <c r="AG77">
        <f t="shared" si="5"/>
        <v>182.90536094869174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1.2150000000000001</v>
      </c>
      <c r="E78">
        <f>GT_NG!S78</f>
        <v>1.7294254400531386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1.0000000000000002E-2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112.28938007010758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3.0418020000000001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69.59</v>
      </c>
      <c r="AB78" s="117">
        <f>-STOA!Q78</f>
        <v>0</v>
      </c>
      <c r="AC78">
        <f t="shared" si="3"/>
        <v>1.7420866213113677</v>
      </c>
      <c r="AD78">
        <f t="shared" si="4"/>
        <v>176.13352088884938</v>
      </c>
      <c r="AE78">
        <f>'IDT-1'!E78</f>
        <v>0</v>
      </c>
      <c r="AF78" s="26"/>
      <c r="AG78">
        <f t="shared" si="5"/>
        <v>176.13352088884938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1.2150000000000001</v>
      </c>
      <c r="E79">
        <f>GT_NG!S79</f>
        <v>1.7294254400531386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1.0000000000000002E-2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112.39194597307005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3.0418020000000001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69.59</v>
      </c>
      <c r="AB79" s="117">
        <f>-STOA!Q79</f>
        <v>0</v>
      </c>
      <c r="AC79">
        <f t="shared" si="3"/>
        <v>1.7429892012574377</v>
      </c>
      <c r="AD79">
        <f t="shared" si="4"/>
        <v>176.23518421186577</v>
      </c>
      <c r="AE79">
        <f>'IDT-1'!E79</f>
        <v>0</v>
      </c>
      <c r="AF79" s="26"/>
      <c r="AG79">
        <f t="shared" si="5"/>
        <v>176.23518421186577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-10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1.2150000000000001</v>
      </c>
      <c r="E80">
        <f>GT_NG!S80</f>
        <v>1.7294254400531386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1.0000000000000002E-2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112.70010574547007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3.0418020000000001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69.59</v>
      </c>
      <c r="AB80" s="117">
        <f>-STOA!Q80</f>
        <v>0</v>
      </c>
      <c r="AC80">
        <f t="shared" si="3"/>
        <v>1.7457010072545578</v>
      </c>
      <c r="AD80">
        <f t="shared" si="4"/>
        <v>176.54063217826868</v>
      </c>
      <c r="AE80">
        <f>'IDT-1'!E80</f>
        <v>0</v>
      </c>
      <c r="AF80" s="26"/>
      <c r="AG80">
        <f t="shared" si="5"/>
        <v>176.54063217826868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-10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1.2150000000000001</v>
      </c>
      <c r="E81">
        <f>GT_NG!S81</f>
        <v>1.7294254400531386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1.0000000000000002E-2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113.89677237507006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2.5815869999999999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69.59</v>
      </c>
      <c r="AB81" s="117">
        <f>-STOA!Q81</f>
        <v>0</v>
      </c>
      <c r="AC81">
        <f t="shared" si="3"/>
        <v>1.8409630568169908</v>
      </c>
      <c r="AD81">
        <f t="shared" si="4"/>
        <v>167.1818217583062</v>
      </c>
      <c r="AE81">
        <f>'IDT-1'!E81</f>
        <v>0</v>
      </c>
      <c r="AF81" s="26"/>
      <c r="AG81">
        <f t="shared" si="5"/>
        <v>167.1818217583062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-20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1.2150000000000001</v>
      </c>
      <c r="E82">
        <f>GT_NG!S82</f>
        <v>1.7294254400531386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1.0000000000000002E-2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114.06163637507005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2.5815869999999999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69.59</v>
      </c>
      <c r="AB82" s="117">
        <f>-STOA!Q82</f>
        <v>0</v>
      </c>
      <c r="AC82">
        <f t="shared" si="3"/>
        <v>1.8424138600169906</v>
      </c>
      <c r="AD82">
        <f t="shared" si="4"/>
        <v>167.34523495510621</v>
      </c>
      <c r="AE82">
        <f>'IDT-1'!E82</f>
        <v>0</v>
      </c>
      <c r="AF82" s="26"/>
      <c r="AG82">
        <f t="shared" si="5"/>
        <v>167.34523495510621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-20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1.2150000000000001</v>
      </c>
      <c r="E83">
        <f>GT_NG!S83</f>
        <v>1.7294254400531386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1.0000000000000002E-2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114.83478094597763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2.5815869999999999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69.59</v>
      </c>
      <c r="AB83" s="117">
        <f>-STOA!Q83</f>
        <v>0</v>
      </c>
      <c r="AC83">
        <f t="shared" si="3"/>
        <v>1.8492175322409774</v>
      </c>
      <c r="AD83">
        <f t="shared" si="4"/>
        <v>168.11157585378982</v>
      </c>
      <c r="AE83">
        <f>'IDT-1'!E83</f>
        <v>0</v>
      </c>
      <c r="AF83" s="26"/>
      <c r="AG83">
        <f t="shared" si="5"/>
        <v>168.11157585378982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-20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1.2150000000000001</v>
      </c>
      <c r="E84">
        <f>GT_NG!S84</f>
        <v>1.7294254400531386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1.0000000000000002E-2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114.92232794597763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2.5815869999999999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69.59</v>
      </c>
      <c r="AB84" s="117">
        <f>-STOA!Q84</f>
        <v>0</v>
      </c>
      <c r="AC84">
        <f t="shared" si="3"/>
        <v>1.8499879458409771</v>
      </c>
      <c r="AD84">
        <f t="shared" si="4"/>
        <v>168.19835244018978</v>
      </c>
      <c r="AE84">
        <f>'IDT-1'!E84</f>
        <v>0</v>
      </c>
      <c r="AF84" s="26"/>
      <c r="AG84">
        <f t="shared" si="5"/>
        <v>168.19835244018978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-20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1.2150000000000001</v>
      </c>
      <c r="E85">
        <f>GT_NG!S85</f>
        <v>1.7294254400531386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1.0000000000000002E-2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113.79823289029918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2.5815869999999999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69.59</v>
      </c>
      <c r="AB85" s="117">
        <f>-STOA!Q85</f>
        <v>0</v>
      </c>
      <c r="AC85">
        <f t="shared" si="3"/>
        <v>1.9288771845729604</v>
      </c>
      <c r="AD85">
        <f t="shared" si="4"/>
        <v>156.99536814577937</v>
      </c>
      <c r="AE85">
        <f>'IDT-1'!E85</f>
        <v>0</v>
      </c>
      <c r="AF85" s="26"/>
      <c r="AG85">
        <f t="shared" si="5"/>
        <v>156.99536814577937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-30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1.2150000000000001</v>
      </c>
      <c r="E86">
        <f>GT_NG!S86</f>
        <v>1.78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1.0000000000000002E-2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111.06344517328694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2.5815869999999999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69.59</v>
      </c>
      <c r="AB86" s="117">
        <f>-STOA!Q86</f>
        <v>0</v>
      </c>
      <c r="AC86">
        <f t="shared" si="3"/>
        <v>1.9052561087907844</v>
      </c>
      <c r="AD86">
        <f t="shared" si="4"/>
        <v>154.33477606449614</v>
      </c>
      <c r="AE86">
        <f>'IDT-1'!E86</f>
        <v>0</v>
      </c>
      <c r="AF86" s="26"/>
      <c r="AG86">
        <f t="shared" si="5"/>
        <v>154.33477606449614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-30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1.2150000000000001</v>
      </c>
      <c r="E87">
        <f>GT_NG!S87</f>
        <v>1.78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1.0000000000000002E-2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109.40180626679849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2.5815869999999999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69.59</v>
      </c>
      <c r="AB87" s="117">
        <f>-STOA!Q87</f>
        <v>0</v>
      </c>
      <c r="AC87">
        <f t="shared" si="3"/>
        <v>1.8906336864136861</v>
      </c>
      <c r="AD87">
        <f t="shared" si="4"/>
        <v>152.68775958038481</v>
      </c>
      <c r="AE87">
        <f>'IDT-1'!E87</f>
        <v>0</v>
      </c>
      <c r="AF87" s="26"/>
      <c r="AG87">
        <f t="shared" si="5"/>
        <v>152.68775958038481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-30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1.2150000000000001</v>
      </c>
      <c r="E88">
        <f>GT_NG!S88</f>
        <v>1.78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1.0000000000000002E-2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108.86625514244849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2.5815869999999999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69.59</v>
      </c>
      <c r="AB88" s="117">
        <f>-STOA!Q88</f>
        <v>0</v>
      </c>
      <c r="AC88">
        <f t="shared" si="3"/>
        <v>1.8859208365194062</v>
      </c>
      <c r="AD88">
        <f t="shared" si="4"/>
        <v>152.15692130592907</v>
      </c>
      <c r="AE88">
        <f>'IDT-1'!E88</f>
        <v>0</v>
      </c>
      <c r="AF88" s="26"/>
      <c r="AG88">
        <f t="shared" si="5"/>
        <v>152.15692130592907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-30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1.2150000000000001</v>
      </c>
      <c r="E89">
        <f>GT_NG!S89</f>
        <v>1.78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1.0000000000000002E-2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108.93666510275682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2.5815869999999999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69.59</v>
      </c>
      <c r="AB89" s="117">
        <f>-STOA!Q89</f>
        <v>0</v>
      </c>
      <c r="AC89">
        <f t="shared" si="3"/>
        <v>1.8865404441701195</v>
      </c>
      <c r="AD89">
        <f t="shared" si="4"/>
        <v>152.22671165858668</v>
      </c>
      <c r="AE89">
        <f>'IDT-1'!E89</f>
        <v>0</v>
      </c>
      <c r="AF89" s="26"/>
      <c r="AG89">
        <f t="shared" si="5"/>
        <v>152.22671165858668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-30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1.2150000000000001</v>
      </c>
      <c r="E90">
        <f>GT_NG!S90</f>
        <v>1.78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1.0000000000000002E-2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109.30116699495044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2.5815869999999999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69.59</v>
      </c>
      <c r="AB90" s="117">
        <f>-STOA!Q90</f>
        <v>0</v>
      </c>
      <c r="AC90">
        <f t="shared" si="3"/>
        <v>1.8897480608214234</v>
      </c>
      <c r="AD90">
        <f t="shared" si="4"/>
        <v>152.588005934129</v>
      </c>
      <c r="AE90">
        <f>'IDT-1'!E90</f>
        <v>0</v>
      </c>
      <c r="AF90" s="26"/>
      <c r="AG90">
        <f t="shared" si="5"/>
        <v>152.588005934129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-30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1.2150000000000001</v>
      </c>
      <c r="E91">
        <f>GT_NG!S91</f>
        <v>1.78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1.0000000000000002E-2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111.8710093564994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2.5815869999999999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69.59</v>
      </c>
      <c r="AB91" s="117">
        <f>-STOA!Q91</f>
        <v>0</v>
      </c>
      <c r="AC91">
        <f t="shared" si="3"/>
        <v>1.956753311214031</v>
      </c>
      <c r="AD91">
        <f t="shared" si="4"/>
        <v>150.09084304528537</v>
      </c>
      <c r="AE91">
        <f>'IDT-1'!E91</f>
        <v>0</v>
      </c>
      <c r="AF91" s="26"/>
      <c r="AG91">
        <f t="shared" si="5"/>
        <v>150.09084304528537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-35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1.2150000000000001</v>
      </c>
      <c r="E92">
        <f>GT_NG!S92</f>
        <v>1.78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1.0000000000000002E-2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111.90100935649939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2.5815869999999999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69.59</v>
      </c>
      <c r="AB92" s="117">
        <f>-STOA!Q92</f>
        <v>0</v>
      </c>
      <c r="AC92">
        <f t="shared" si="3"/>
        <v>1.957017311214031</v>
      </c>
      <c r="AD92">
        <f t="shared" si="4"/>
        <v>150.12057904528535</v>
      </c>
      <c r="AE92">
        <f>'IDT-1'!E92</f>
        <v>0</v>
      </c>
      <c r="AF92" s="26"/>
      <c r="AG92">
        <f t="shared" si="5"/>
        <v>150.12057904528535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-35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1.2150000000000001</v>
      </c>
      <c r="E93">
        <f>GT_NG!S93</f>
        <v>1.78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1.0000000000000002E-2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111.83817562069937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2.5815869999999999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69.59</v>
      </c>
      <c r="AB93" s="117">
        <f>-STOA!Q93</f>
        <v>0</v>
      </c>
      <c r="AC93">
        <f t="shared" si="3"/>
        <v>1.9564643743389909</v>
      </c>
      <c r="AD93">
        <f t="shared" si="4"/>
        <v>150.05829824636038</v>
      </c>
      <c r="AE93">
        <f>'IDT-1'!E93</f>
        <v>0</v>
      </c>
      <c r="AF93" s="26"/>
      <c r="AG93">
        <f t="shared" si="5"/>
        <v>150.05829824636038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-35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1.2150000000000001</v>
      </c>
      <c r="E94">
        <f>GT_NG!S94</f>
        <v>1.78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1.0000000000000002E-2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111.03321567759875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2.5815869999999999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69.59</v>
      </c>
      <c r="AB94" s="117">
        <f>-STOA!Q94</f>
        <v>0</v>
      </c>
      <c r="AC94">
        <f t="shared" si="3"/>
        <v>1.9493807268397054</v>
      </c>
      <c r="AD94">
        <f t="shared" si="4"/>
        <v>149.26042195075905</v>
      </c>
      <c r="AE94">
        <f>'IDT-1'!E94</f>
        <v>0</v>
      </c>
      <c r="AF94" s="26"/>
      <c r="AG94">
        <f t="shared" si="5"/>
        <v>149.26042195075905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-35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1.2150000000000001</v>
      </c>
      <c r="E95">
        <f>GT_NG!S95</f>
        <v>1.78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1.0000000000000002E-2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109.0447862171735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2.5815869999999999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69.59</v>
      </c>
      <c r="AB95" s="117">
        <f>-STOA!Q95</f>
        <v>0</v>
      </c>
      <c r="AC95">
        <f t="shared" si="3"/>
        <v>1.9762731851989397</v>
      </c>
      <c r="AD95">
        <f t="shared" si="4"/>
        <v>142.24510003197454</v>
      </c>
      <c r="AE95">
        <f>'IDT-1'!E95</f>
        <v>0</v>
      </c>
      <c r="AF95" s="26"/>
      <c r="AG95">
        <f t="shared" si="5"/>
        <v>142.24510003197454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-40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1.2150000000000001</v>
      </c>
      <c r="E96">
        <f>GT_NG!S96</f>
        <v>1.78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1.0000000000000002E-2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107.39445870012447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2.5815869999999999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69.59</v>
      </c>
      <c r="AB96" s="117">
        <f>-STOA!Q96</f>
        <v>0</v>
      </c>
      <c r="AC96">
        <f t="shared" si="3"/>
        <v>1.9617503030489081</v>
      </c>
      <c r="AD96">
        <f t="shared" si="4"/>
        <v>140.60929539707556</v>
      </c>
      <c r="AE96">
        <f>'IDT-1'!E96</f>
        <v>0</v>
      </c>
      <c r="AF96" s="26"/>
      <c r="AG96">
        <f t="shared" si="5"/>
        <v>140.60929539707556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-40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1.2150000000000001</v>
      </c>
      <c r="E97">
        <f>GT_NG!S97</f>
        <v>1.78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1.0000000000000002E-2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106.20816066976845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2.5815869999999999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69.59</v>
      </c>
      <c r="AB97" s="117">
        <f>-STOA!Q97</f>
        <v>0</v>
      </c>
      <c r="AC97">
        <f t="shared" si="3"/>
        <v>1.9513108803817754</v>
      </c>
      <c r="AD97">
        <f t="shared" si="4"/>
        <v>139.43343678938666</v>
      </c>
      <c r="AE97">
        <f>'IDT-1'!E97</f>
        <v>0</v>
      </c>
      <c r="AF97" s="26"/>
      <c r="AG97">
        <f t="shared" si="5"/>
        <v>139.43343678938666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-40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1.2150000000000001</v>
      </c>
      <c r="E98">
        <f>GT_NG!S98</f>
        <v>1.78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1.0000000000000002E-2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105.13202011465253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2.5815869999999999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69.59</v>
      </c>
      <c r="AB98" s="117">
        <f>-STOA!Q98</f>
        <v>0</v>
      </c>
      <c r="AC98">
        <f t="shared" si="3"/>
        <v>1.9418408434967551</v>
      </c>
      <c r="AD98">
        <f t="shared" si="4"/>
        <v>138.3667662711558</v>
      </c>
      <c r="AE98">
        <f>'IDT-1'!E98</f>
        <v>0</v>
      </c>
      <c r="AF98" s="26"/>
      <c r="AG98">
        <f t="shared" si="5"/>
        <v>138.3667662711558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-40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4.2962482443864303E-2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2.400000000000002E-4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2.368321048676115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5.7188288250000094E-2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1.6701600000000021</v>
      </c>
      <c r="AB99" s="117">
        <f t="shared" si="6"/>
        <v>0</v>
      </c>
      <c r="AC99">
        <f t="shared" si="6"/>
        <v>4.4251431045580936E-2</v>
      </c>
      <c r="AD99">
        <f t="shared" si="6"/>
        <v>3.9547702383243983</v>
      </c>
      <c r="AE99">
        <f t="shared" si="6"/>
        <v>0</v>
      </c>
      <c r="AG99">
        <f t="shared" si="6"/>
        <v>3.9547702383243983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-0.51249999999999996</v>
      </c>
      <c r="AM99">
        <f t="shared" si="6"/>
        <v>0</v>
      </c>
      <c r="AN99">
        <f t="shared" si="6"/>
        <v>0</v>
      </c>
      <c r="AO99">
        <f t="shared" si="6"/>
        <v>0.34313749999999993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232</v>
      </c>
      <c r="C1" s="31">
        <v>45021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493</v>
      </c>
      <c r="Q1" s="221">
        <v>45057.436157407406</v>
      </c>
    </row>
    <row r="2" spans="1:18">
      <c r="A2" s="31">
        <v>45050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45050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0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8.5096000000000005E-2</v>
      </c>
      <c r="AD3">
        <f>SUM(B3:AB3,AI3:AR3)-AC3</f>
        <v>9.5849039999999999</v>
      </c>
      <c r="AE3">
        <f>'IDT-1'!D3</f>
        <v>0</v>
      </c>
      <c r="AF3" s="26"/>
      <c r="AG3">
        <f>SUM(AD3:AF3)</f>
        <v>9.5849039999999999</v>
      </c>
      <c r="AI3" s="75">
        <f>PXIL!L3</f>
        <v>0</v>
      </c>
      <c r="AJ3" s="75">
        <f>PXIL!R3</f>
        <v>0</v>
      </c>
      <c r="AK3" s="75">
        <f>RTM_IEX!L3</f>
        <v>9.67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0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8.5008E-2</v>
      </c>
      <c r="AD4">
        <f t="shared" ref="AD4:AD67" si="1">SUM(B4:AB4,AI4:AR4)-AC4</f>
        <v>9.5749919999999999</v>
      </c>
      <c r="AE4">
        <f>'IDT-1'!D4</f>
        <v>0</v>
      </c>
      <c r="AF4" s="26"/>
      <c r="AG4">
        <f t="shared" ref="AG4:AG67" si="2">SUM(AD4:AF4)</f>
        <v>9.5749919999999999</v>
      </c>
      <c r="AI4" s="75">
        <f>PXIL!L4</f>
        <v>0</v>
      </c>
      <c r="AJ4" s="75">
        <f>PXIL!R4</f>
        <v>0</v>
      </c>
      <c r="AK4" s="75">
        <f>RTM_IEX!L4</f>
        <v>9.66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0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8.3336000000000007E-2</v>
      </c>
      <c r="AD5">
        <f t="shared" si="1"/>
        <v>9.3866640000000015</v>
      </c>
      <c r="AE5">
        <f>'IDT-1'!D5</f>
        <v>0</v>
      </c>
      <c r="AF5" s="26"/>
      <c r="AG5">
        <f t="shared" si="2"/>
        <v>9.3866640000000015</v>
      </c>
      <c r="AI5" s="75">
        <f>PXIL!L5</f>
        <v>0</v>
      </c>
      <c r="AJ5" s="75">
        <f>PXIL!R5</f>
        <v>0</v>
      </c>
      <c r="AK5" s="75">
        <f>RTM_IEX!L5</f>
        <v>9.4700000000000006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0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8.3336000000000007E-2</v>
      </c>
      <c r="AD6">
        <f t="shared" si="1"/>
        <v>9.3866640000000015</v>
      </c>
      <c r="AE6">
        <f>'IDT-1'!D6</f>
        <v>0</v>
      </c>
      <c r="AF6" s="26"/>
      <c r="AG6">
        <f t="shared" si="2"/>
        <v>9.3866640000000015</v>
      </c>
      <c r="AI6" s="75">
        <f>PXIL!L6</f>
        <v>0</v>
      </c>
      <c r="AJ6" s="75">
        <f>PXIL!R6</f>
        <v>0</v>
      </c>
      <c r="AK6" s="75">
        <f>RTM_IEX!L6</f>
        <v>9.4700000000000006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0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8.1664E-2</v>
      </c>
      <c r="AD7">
        <f t="shared" si="1"/>
        <v>9.1983359999999994</v>
      </c>
      <c r="AE7">
        <f>'IDT-1'!D7</f>
        <v>0</v>
      </c>
      <c r="AF7" s="26"/>
      <c r="AG7">
        <f t="shared" si="2"/>
        <v>9.1983359999999994</v>
      </c>
      <c r="AI7" s="75">
        <f>PXIL!L7</f>
        <v>0</v>
      </c>
      <c r="AJ7" s="75">
        <f>PXIL!R7</f>
        <v>0</v>
      </c>
      <c r="AK7" s="75">
        <f>RTM_IEX!L7</f>
        <v>9.2799999999999994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0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8.1664E-2</v>
      </c>
      <c r="AD8">
        <f t="shared" si="1"/>
        <v>9.1983359999999994</v>
      </c>
      <c r="AE8">
        <f>'IDT-1'!D8</f>
        <v>0</v>
      </c>
      <c r="AF8" s="26"/>
      <c r="AG8">
        <f t="shared" si="2"/>
        <v>9.1983359999999994</v>
      </c>
      <c r="AI8" s="75">
        <f>PXIL!L8</f>
        <v>0</v>
      </c>
      <c r="AJ8" s="75">
        <f>PXIL!R8</f>
        <v>0</v>
      </c>
      <c r="AK8" s="75">
        <f>RTM_IEX!L8</f>
        <v>9.2799999999999994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0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8.1664E-2</v>
      </c>
      <c r="AD9">
        <f t="shared" si="1"/>
        <v>9.1983359999999994</v>
      </c>
      <c r="AE9">
        <f>'IDT-1'!D9</f>
        <v>0</v>
      </c>
      <c r="AF9" s="26"/>
      <c r="AG9">
        <f t="shared" si="2"/>
        <v>9.1983359999999994</v>
      </c>
      <c r="AI9" s="75">
        <f>PXIL!L9</f>
        <v>0</v>
      </c>
      <c r="AJ9" s="75">
        <f>PXIL!R9</f>
        <v>0</v>
      </c>
      <c r="AK9" s="75">
        <f>RTM_IEX!L9</f>
        <v>9.2799999999999994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0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8.1664E-2</v>
      </c>
      <c r="AD10">
        <f t="shared" si="1"/>
        <v>9.1983359999999994</v>
      </c>
      <c r="AE10">
        <f>'IDT-1'!D10</f>
        <v>0</v>
      </c>
      <c r="AF10" s="26"/>
      <c r="AG10">
        <f t="shared" si="2"/>
        <v>9.1983359999999994</v>
      </c>
      <c r="AI10" s="75">
        <f>PXIL!L10</f>
        <v>0</v>
      </c>
      <c r="AJ10" s="75">
        <f>PXIL!R10</f>
        <v>0</v>
      </c>
      <c r="AK10" s="75">
        <f>RTM_IEX!L10</f>
        <v>9.2799999999999994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0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8.1664E-2</v>
      </c>
      <c r="AD11">
        <f t="shared" si="1"/>
        <v>9.1983359999999994</v>
      </c>
      <c r="AE11">
        <f>'IDT-1'!D11</f>
        <v>0</v>
      </c>
      <c r="AF11" s="26"/>
      <c r="AG11">
        <f t="shared" si="2"/>
        <v>9.1983359999999994</v>
      </c>
      <c r="AI11" s="75">
        <f>PXIL!L11</f>
        <v>0</v>
      </c>
      <c r="AJ11" s="75">
        <f>PXIL!R11</f>
        <v>0</v>
      </c>
      <c r="AK11" s="75">
        <f>RTM_IEX!L11</f>
        <v>9.2799999999999994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0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8.1664E-2</v>
      </c>
      <c r="AD12">
        <f t="shared" si="1"/>
        <v>9.1983359999999994</v>
      </c>
      <c r="AE12">
        <f>'IDT-1'!D12</f>
        <v>0</v>
      </c>
      <c r="AF12" s="26"/>
      <c r="AG12">
        <f t="shared" si="2"/>
        <v>9.1983359999999994</v>
      </c>
      <c r="AI12" s="75">
        <f>PXIL!L12</f>
        <v>0</v>
      </c>
      <c r="AJ12" s="75">
        <f>PXIL!R12</f>
        <v>0</v>
      </c>
      <c r="AK12" s="75">
        <f>RTM_IEX!L12</f>
        <v>9.2799999999999994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0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8.1664E-2</v>
      </c>
      <c r="AD13">
        <f t="shared" si="1"/>
        <v>9.1983359999999994</v>
      </c>
      <c r="AE13">
        <f>'IDT-1'!D13</f>
        <v>0</v>
      </c>
      <c r="AF13" s="26"/>
      <c r="AG13">
        <f t="shared" si="2"/>
        <v>9.1983359999999994</v>
      </c>
      <c r="AI13" s="75">
        <f>PXIL!L13</f>
        <v>0</v>
      </c>
      <c r="AJ13" s="75">
        <f>PXIL!R13</f>
        <v>0</v>
      </c>
      <c r="AK13" s="75">
        <f>RTM_IEX!L13</f>
        <v>9.2799999999999994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0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8.1664E-2</v>
      </c>
      <c r="AD14">
        <f t="shared" si="1"/>
        <v>9.1983359999999994</v>
      </c>
      <c r="AE14">
        <f>'IDT-1'!D14</f>
        <v>0</v>
      </c>
      <c r="AF14" s="26"/>
      <c r="AG14">
        <f t="shared" si="2"/>
        <v>9.1983359999999994</v>
      </c>
      <c r="AI14" s="75">
        <f>PXIL!L14</f>
        <v>0</v>
      </c>
      <c r="AJ14" s="75">
        <f>PXIL!R14</f>
        <v>0</v>
      </c>
      <c r="AK14" s="75">
        <f>RTM_IEX!L14</f>
        <v>9.2799999999999994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0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8.1664E-2</v>
      </c>
      <c r="AD15">
        <f t="shared" si="1"/>
        <v>9.1983359999999994</v>
      </c>
      <c r="AE15">
        <f>'IDT-1'!D15</f>
        <v>0</v>
      </c>
      <c r="AF15" s="26"/>
      <c r="AG15">
        <f t="shared" si="2"/>
        <v>9.1983359999999994</v>
      </c>
      <c r="AI15" s="75">
        <f>PXIL!L15</f>
        <v>0</v>
      </c>
      <c r="AJ15" s="75">
        <f>PXIL!R15</f>
        <v>0</v>
      </c>
      <c r="AK15" s="75">
        <f>RTM_IEX!L15</f>
        <v>9.2799999999999994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0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8.1664E-2</v>
      </c>
      <c r="AD16">
        <f t="shared" si="1"/>
        <v>9.1983359999999994</v>
      </c>
      <c r="AE16">
        <f>'IDT-1'!D16</f>
        <v>0</v>
      </c>
      <c r="AF16" s="26"/>
      <c r="AG16">
        <f t="shared" si="2"/>
        <v>9.1983359999999994</v>
      </c>
      <c r="AI16" s="75">
        <f>PXIL!L16</f>
        <v>0</v>
      </c>
      <c r="AJ16" s="75">
        <f>PXIL!R16</f>
        <v>0</v>
      </c>
      <c r="AK16" s="75">
        <f>RTM_IEX!L16</f>
        <v>9.2799999999999994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0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8.1664E-2</v>
      </c>
      <c r="AD17">
        <f t="shared" si="1"/>
        <v>9.1983359999999994</v>
      </c>
      <c r="AE17">
        <f>'IDT-1'!D17</f>
        <v>0</v>
      </c>
      <c r="AF17" s="26"/>
      <c r="AG17">
        <f t="shared" si="2"/>
        <v>9.1983359999999994</v>
      </c>
      <c r="AI17" s="75">
        <f>PXIL!L17</f>
        <v>0</v>
      </c>
      <c r="AJ17" s="75">
        <f>PXIL!R17</f>
        <v>0</v>
      </c>
      <c r="AK17" s="75">
        <f>RTM_IEX!L17</f>
        <v>9.2799999999999994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0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8.1664E-2</v>
      </c>
      <c r="AD18">
        <f t="shared" si="1"/>
        <v>9.1983359999999994</v>
      </c>
      <c r="AE18">
        <f>'IDT-1'!D18</f>
        <v>0</v>
      </c>
      <c r="AF18" s="26"/>
      <c r="AG18">
        <f t="shared" si="2"/>
        <v>9.1983359999999994</v>
      </c>
      <c r="AI18" s="75">
        <f>PXIL!L18</f>
        <v>0</v>
      </c>
      <c r="AJ18" s="75">
        <f>PXIL!R18</f>
        <v>0</v>
      </c>
      <c r="AK18" s="75">
        <f>RTM_IEX!L18</f>
        <v>9.2799999999999994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0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8.1664E-2</v>
      </c>
      <c r="AD19">
        <f t="shared" si="1"/>
        <v>9.1983359999999994</v>
      </c>
      <c r="AE19">
        <f>'IDT-1'!D19</f>
        <v>0</v>
      </c>
      <c r="AF19" s="26"/>
      <c r="AG19">
        <f t="shared" si="2"/>
        <v>9.1983359999999994</v>
      </c>
      <c r="AI19" s="75">
        <f>PXIL!L19</f>
        <v>0</v>
      </c>
      <c r="AJ19" s="75">
        <f>PXIL!R19</f>
        <v>0</v>
      </c>
      <c r="AK19" s="75">
        <f>RTM_IEX!L19</f>
        <v>9.2799999999999994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0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8.3336000000000007E-2</v>
      </c>
      <c r="AD20">
        <f t="shared" si="1"/>
        <v>9.3866640000000015</v>
      </c>
      <c r="AE20">
        <f>'IDT-1'!D20</f>
        <v>0</v>
      </c>
      <c r="AF20" s="26"/>
      <c r="AG20">
        <f t="shared" si="2"/>
        <v>9.3866640000000015</v>
      </c>
      <c r="AI20" s="75">
        <f>PXIL!L20</f>
        <v>0</v>
      </c>
      <c r="AJ20" s="75">
        <f>PXIL!R20</f>
        <v>0</v>
      </c>
      <c r="AK20" s="75">
        <f>RTM_IEX!L20</f>
        <v>9.4700000000000006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0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8.7648000000000018E-2</v>
      </c>
      <c r="AD21">
        <f t="shared" si="1"/>
        <v>9.8723520000000011</v>
      </c>
      <c r="AE21">
        <f>'IDT-1'!D21</f>
        <v>0</v>
      </c>
      <c r="AF21" s="26"/>
      <c r="AG21">
        <f t="shared" si="2"/>
        <v>9.8723520000000011</v>
      </c>
      <c r="AI21" s="75">
        <f>PXIL!L21</f>
        <v>0</v>
      </c>
      <c r="AJ21" s="75">
        <f>PXIL!R21</f>
        <v>0</v>
      </c>
      <c r="AK21" s="75">
        <f>RTM_IEX!L21</f>
        <v>9.9600000000000009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0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9.3544000000000016E-2</v>
      </c>
      <c r="AD22">
        <f t="shared" si="1"/>
        <v>10.536456000000001</v>
      </c>
      <c r="AE22">
        <f>'IDT-1'!D22</f>
        <v>0</v>
      </c>
      <c r="AF22" s="26"/>
      <c r="AG22">
        <f t="shared" si="2"/>
        <v>10.536456000000001</v>
      </c>
      <c r="AI22" s="75">
        <f>PXIL!L22</f>
        <v>0</v>
      </c>
      <c r="AJ22" s="75">
        <f>PXIL!R22</f>
        <v>0</v>
      </c>
      <c r="AK22" s="75">
        <f>RTM_IEX!L22</f>
        <v>10.63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0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0.10709600000000001</v>
      </c>
      <c r="AD23">
        <f t="shared" si="1"/>
        <v>12.062904</v>
      </c>
      <c r="AE23">
        <f>'IDT-1'!D23</f>
        <v>0</v>
      </c>
      <c r="AF23" s="26"/>
      <c r="AG23">
        <f t="shared" si="2"/>
        <v>12.062904</v>
      </c>
      <c r="AI23" s="75">
        <f>PXIL!L23</f>
        <v>0</v>
      </c>
      <c r="AJ23" s="75">
        <f>PXIL!R23</f>
        <v>0</v>
      </c>
      <c r="AK23" s="75">
        <f>RTM_IEX!L23</f>
        <v>12.17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0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0.122408</v>
      </c>
      <c r="AD24">
        <f t="shared" si="1"/>
        <v>13.787592</v>
      </c>
      <c r="AE24">
        <f>'IDT-1'!D24</f>
        <v>0</v>
      </c>
      <c r="AF24" s="26"/>
      <c r="AG24">
        <f t="shared" si="2"/>
        <v>13.787592</v>
      </c>
      <c r="AI24" s="75">
        <f>PXIL!L24</f>
        <v>0</v>
      </c>
      <c r="AJ24" s="75">
        <f>PXIL!R24</f>
        <v>0</v>
      </c>
      <c r="AK24" s="75">
        <f>RTM_IEX!L24</f>
        <v>13.91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0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0.13613600000000001</v>
      </c>
      <c r="AD25">
        <f t="shared" si="1"/>
        <v>15.333864</v>
      </c>
      <c r="AE25">
        <f>'IDT-1'!D25</f>
        <v>0</v>
      </c>
      <c r="AF25" s="26"/>
      <c r="AG25">
        <f t="shared" si="2"/>
        <v>15.333864</v>
      </c>
      <c r="AI25" s="75">
        <f>PXIL!L25</f>
        <v>0</v>
      </c>
      <c r="AJ25" s="75">
        <f>PXIL!R25</f>
        <v>0</v>
      </c>
      <c r="AK25" s="75">
        <f>RTM_IEX!L25</f>
        <v>15.47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0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0.14537600000000001</v>
      </c>
      <c r="AD26">
        <f t="shared" si="1"/>
        <v>16.374624000000001</v>
      </c>
      <c r="AE26">
        <f>'IDT-1'!D26</f>
        <v>0</v>
      </c>
      <c r="AF26" s="26"/>
      <c r="AG26">
        <f t="shared" si="2"/>
        <v>16.374624000000001</v>
      </c>
      <c r="AI26" s="75">
        <f>PXIL!L26</f>
        <v>0</v>
      </c>
      <c r="AJ26" s="75">
        <f>PXIL!R26</f>
        <v>0</v>
      </c>
      <c r="AK26" s="75">
        <f>RTM_IEX!L26</f>
        <v>16.52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0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0.15312000000000001</v>
      </c>
      <c r="AD27">
        <f t="shared" si="1"/>
        <v>17.246879999999997</v>
      </c>
      <c r="AE27">
        <f>'IDT-1'!D27</f>
        <v>0</v>
      </c>
      <c r="AF27" s="26"/>
      <c r="AG27">
        <f t="shared" si="2"/>
        <v>17.246879999999997</v>
      </c>
      <c r="AI27" s="75">
        <f>PXIL!L27</f>
        <v>0</v>
      </c>
      <c r="AJ27" s="75">
        <f>PXIL!R27</f>
        <v>0</v>
      </c>
      <c r="AK27" s="75">
        <f>RTM_IEX!L27</f>
        <v>17.399999999999999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0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0.15567200000000003</v>
      </c>
      <c r="AD28">
        <f t="shared" si="1"/>
        <v>17.534328000000002</v>
      </c>
      <c r="AE28">
        <f>'IDT-1'!D28</f>
        <v>0</v>
      </c>
      <c r="AF28" s="26"/>
      <c r="AG28">
        <f t="shared" si="2"/>
        <v>17.534328000000002</v>
      </c>
      <c r="AI28" s="75">
        <f>PXIL!L28</f>
        <v>0</v>
      </c>
      <c r="AJ28" s="75">
        <f>PXIL!R28</f>
        <v>0</v>
      </c>
      <c r="AK28" s="75">
        <f>RTM_IEX!L28</f>
        <v>17.690000000000001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0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0.15312000000000001</v>
      </c>
      <c r="AD29">
        <f t="shared" si="1"/>
        <v>17.246879999999997</v>
      </c>
      <c r="AE29">
        <f>'IDT-1'!D29</f>
        <v>0</v>
      </c>
      <c r="AF29" s="26"/>
      <c r="AG29">
        <f t="shared" si="2"/>
        <v>17.246879999999997</v>
      </c>
      <c r="AI29" s="75">
        <f>PXIL!L29</f>
        <v>0</v>
      </c>
      <c r="AJ29" s="75">
        <f>PXIL!R29</f>
        <v>0</v>
      </c>
      <c r="AK29" s="75">
        <f>RTM_IEX!L29</f>
        <v>17.399999999999999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0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0.15567200000000003</v>
      </c>
      <c r="AD30">
        <f t="shared" si="1"/>
        <v>17.534328000000002</v>
      </c>
      <c r="AE30">
        <f>'IDT-1'!D30</f>
        <v>0</v>
      </c>
      <c r="AF30" s="26"/>
      <c r="AG30">
        <f t="shared" si="2"/>
        <v>17.534328000000002</v>
      </c>
      <c r="AI30" s="75">
        <f>PXIL!L30</f>
        <v>0</v>
      </c>
      <c r="AJ30" s="75">
        <f>PXIL!R30</f>
        <v>0</v>
      </c>
      <c r="AK30" s="75">
        <f>RTM_IEX!L30</f>
        <v>17.690000000000001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0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0.158136</v>
      </c>
      <c r="AD31">
        <f t="shared" si="1"/>
        <v>17.811864</v>
      </c>
      <c r="AE31">
        <f>'IDT-1'!D31</f>
        <v>0</v>
      </c>
      <c r="AF31" s="26"/>
      <c r="AG31">
        <f t="shared" si="2"/>
        <v>17.811864</v>
      </c>
      <c r="AI31" s="75">
        <f>PXIL!L31</f>
        <v>0</v>
      </c>
      <c r="AJ31" s="75">
        <f>PXIL!R31</f>
        <v>0</v>
      </c>
      <c r="AK31" s="75">
        <f>RTM_IEX!L31</f>
        <v>17.97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0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0.155672</v>
      </c>
      <c r="AD32">
        <f t="shared" si="1"/>
        <v>17.534328000000002</v>
      </c>
      <c r="AE32">
        <f>'IDT-1'!D32</f>
        <v>0</v>
      </c>
      <c r="AF32" s="26"/>
      <c r="AG32">
        <f t="shared" si="2"/>
        <v>17.534328000000002</v>
      </c>
      <c r="AI32" s="75">
        <f>PXIL!L32</f>
        <v>0</v>
      </c>
      <c r="AJ32" s="75">
        <f>PXIL!R32</f>
        <v>0</v>
      </c>
      <c r="AK32" s="75">
        <f>RTM_IEX!L32</f>
        <v>17.59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0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0.16526400000000002</v>
      </c>
      <c r="AD33">
        <f t="shared" si="1"/>
        <v>18.614736000000001</v>
      </c>
      <c r="AE33">
        <f>'IDT-1'!D33</f>
        <v>0</v>
      </c>
      <c r="AF33" s="26"/>
      <c r="AG33">
        <f t="shared" si="2"/>
        <v>18.614736000000001</v>
      </c>
      <c r="AI33" s="75">
        <f>PXIL!L33</f>
        <v>0</v>
      </c>
      <c r="AJ33" s="75">
        <f>PXIL!R33</f>
        <v>0</v>
      </c>
      <c r="AK33" s="75">
        <f>RTM_IEX!L33</f>
        <v>18.36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0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0.86</v>
      </c>
      <c r="AB34" s="117">
        <f>-STOA!R34</f>
        <v>0</v>
      </c>
      <c r="AC34">
        <f t="shared" si="0"/>
        <v>0.16658400000000001</v>
      </c>
      <c r="AD34">
        <f t="shared" si="1"/>
        <v>18.763415999999999</v>
      </c>
      <c r="AE34">
        <f>'IDT-1'!D34</f>
        <v>0</v>
      </c>
      <c r="AF34" s="26"/>
      <c r="AG34">
        <f t="shared" si="2"/>
        <v>18.763415999999999</v>
      </c>
      <c r="AI34" s="75">
        <f>PXIL!L34</f>
        <v>0</v>
      </c>
      <c r="AJ34" s="75">
        <f>PXIL!R34</f>
        <v>0</v>
      </c>
      <c r="AK34" s="75">
        <f>RTM_IEX!L34</f>
        <v>18.07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0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1.17</v>
      </c>
      <c r="AB35" s="117">
        <f>-STOA!R35</f>
        <v>0</v>
      </c>
      <c r="AC35">
        <f t="shared" si="0"/>
        <v>0.16852</v>
      </c>
      <c r="AD35">
        <f t="shared" si="1"/>
        <v>18.981479999999998</v>
      </c>
      <c r="AE35">
        <f>'IDT-1'!D35</f>
        <v>0</v>
      </c>
      <c r="AF35" s="26"/>
      <c r="AG35">
        <f t="shared" si="2"/>
        <v>18.981479999999998</v>
      </c>
      <c r="AI35" s="75">
        <f>PXIL!L35</f>
        <v>0</v>
      </c>
      <c r="AJ35" s="75">
        <f>PXIL!R35</f>
        <v>0</v>
      </c>
      <c r="AK35" s="75">
        <f>RTM_IEX!L35</f>
        <v>17.98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0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1.64</v>
      </c>
      <c r="AB36" s="117">
        <f>-STOA!R36</f>
        <v>0</v>
      </c>
      <c r="AC36">
        <f t="shared" si="0"/>
        <v>0.17432800000000004</v>
      </c>
      <c r="AD36">
        <f t="shared" si="1"/>
        <v>19.635672000000003</v>
      </c>
      <c r="AE36">
        <f>'IDT-1'!D36</f>
        <v>0</v>
      </c>
      <c r="AF36" s="26"/>
      <c r="AG36">
        <f t="shared" si="2"/>
        <v>19.635672000000003</v>
      </c>
      <c r="AI36" s="75">
        <f>PXIL!L36</f>
        <v>0</v>
      </c>
      <c r="AJ36" s="75">
        <f>PXIL!R36</f>
        <v>0</v>
      </c>
      <c r="AK36" s="75">
        <f>RTM_IEX!L36</f>
        <v>18.170000000000002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0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2.5099999999999998</v>
      </c>
      <c r="AB37" s="117">
        <f>-STOA!R37</f>
        <v>0</v>
      </c>
      <c r="AC37">
        <f t="shared" si="0"/>
        <v>0.17599999999999999</v>
      </c>
      <c r="AD37">
        <f t="shared" si="1"/>
        <v>19.824000000000002</v>
      </c>
      <c r="AE37">
        <f>'IDT-1'!D37</f>
        <v>0</v>
      </c>
      <c r="AF37" s="26"/>
      <c r="AG37">
        <f t="shared" si="2"/>
        <v>19.824000000000002</v>
      </c>
      <c r="AI37" s="75">
        <f>PXIL!L37</f>
        <v>0</v>
      </c>
      <c r="AJ37" s="75">
        <f>PXIL!R37</f>
        <v>0</v>
      </c>
      <c r="AK37" s="75">
        <f>RTM_IEX!L37</f>
        <v>17.489999999999998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0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2.99</v>
      </c>
      <c r="AB38" s="117">
        <f>-STOA!R38</f>
        <v>0</v>
      </c>
      <c r="AC38">
        <f t="shared" si="0"/>
        <v>0.17855200000000002</v>
      </c>
      <c r="AD38">
        <f t="shared" si="1"/>
        <v>20.111447999999999</v>
      </c>
      <c r="AE38">
        <f>'IDT-1'!D38</f>
        <v>0</v>
      </c>
      <c r="AF38" s="26"/>
      <c r="AG38">
        <f t="shared" si="2"/>
        <v>20.111447999999999</v>
      </c>
      <c r="AI38" s="75">
        <f>PXIL!L38</f>
        <v>0</v>
      </c>
      <c r="AJ38" s="75">
        <f>PXIL!R38</f>
        <v>0</v>
      </c>
      <c r="AK38" s="75">
        <f>RTM_IEX!L38</f>
        <v>17.3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0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3.76</v>
      </c>
      <c r="AB39" s="117">
        <f>-STOA!R39</f>
        <v>0</v>
      </c>
      <c r="AC39">
        <f t="shared" si="0"/>
        <v>0.17767200000000002</v>
      </c>
      <c r="AD39">
        <f t="shared" si="1"/>
        <v>20.012327999999997</v>
      </c>
      <c r="AE39">
        <f>'IDT-1'!D39</f>
        <v>0</v>
      </c>
      <c r="AF39" s="26"/>
      <c r="AG39">
        <f t="shared" si="2"/>
        <v>20.012327999999997</v>
      </c>
      <c r="AI39" s="75">
        <f>PXIL!L39</f>
        <v>0</v>
      </c>
      <c r="AJ39" s="75">
        <f>PXIL!R39</f>
        <v>0</v>
      </c>
      <c r="AK39" s="75">
        <f>RTM_IEX!L39</f>
        <v>16.43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0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4.53</v>
      </c>
      <c r="AB40" s="117">
        <f>-STOA!R40</f>
        <v>0</v>
      </c>
      <c r="AC40">
        <f t="shared" si="0"/>
        <v>0.18101600000000001</v>
      </c>
      <c r="AD40">
        <f t="shared" si="1"/>
        <v>20.388984000000001</v>
      </c>
      <c r="AE40">
        <f>'IDT-1'!D40</f>
        <v>0</v>
      </c>
      <c r="AF40" s="26"/>
      <c r="AG40">
        <f t="shared" si="2"/>
        <v>20.388984000000001</v>
      </c>
      <c r="AI40" s="75">
        <f>PXIL!L40</f>
        <v>0</v>
      </c>
      <c r="AJ40" s="75">
        <f>PXIL!R40</f>
        <v>0</v>
      </c>
      <c r="AK40" s="75">
        <f>RTM_IEX!L40</f>
        <v>16.04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0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4.7300000000000004</v>
      </c>
      <c r="AB41" s="117">
        <f>-STOA!R41</f>
        <v>0</v>
      </c>
      <c r="AC41">
        <f t="shared" si="0"/>
        <v>0.18277599999999999</v>
      </c>
      <c r="AD41">
        <f t="shared" si="1"/>
        <v>20.587223999999999</v>
      </c>
      <c r="AE41">
        <f>'IDT-1'!D41</f>
        <v>0</v>
      </c>
      <c r="AF41" s="26"/>
      <c r="AG41">
        <f t="shared" si="2"/>
        <v>20.587223999999999</v>
      </c>
      <c r="AI41" s="75">
        <f>PXIL!L41</f>
        <v>0</v>
      </c>
      <c r="AJ41" s="75">
        <f>PXIL!R41</f>
        <v>0</v>
      </c>
      <c r="AK41" s="75">
        <f>RTM_IEX!L41</f>
        <v>16.04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0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5.21</v>
      </c>
      <c r="AB42" s="117">
        <f>-STOA!R42</f>
        <v>0</v>
      </c>
      <c r="AC42">
        <f t="shared" si="0"/>
        <v>0.184448</v>
      </c>
      <c r="AD42">
        <f t="shared" si="1"/>
        <v>20.775552000000001</v>
      </c>
      <c r="AE42">
        <f>'IDT-1'!D42</f>
        <v>0</v>
      </c>
      <c r="AF42" s="26"/>
      <c r="AG42">
        <f t="shared" si="2"/>
        <v>20.775552000000001</v>
      </c>
      <c r="AI42" s="75">
        <f>PXIL!L42</f>
        <v>0</v>
      </c>
      <c r="AJ42" s="75">
        <f>PXIL!R42</f>
        <v>0</v>
      </c>
      <c r="AK42" s="75">
        <f>RTM_IEX!L42</f>
        <v>15.75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0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5.59</v>
      </c>
      <c r="AB43" s="117">
        <f>-STOA!R43</f>
        <v>0</v>
      </c>
      <c r="AC43">
        <f t="shared" si="0"/>
        <v>0.18013600000000002</v>
      </c>
      <c r="AD43">
        <f t="shared" si="1"/>
        <v>20.289863999999998</v>
      </c>
      <c r="AE43">
        <f>'IDT-1'!D43</f>
        <v>0</v>
      </c>
      <c r="AF43" s="26"/>
      <c r="AG43">
        <f t="shared" si="2"/>
        <v>20.289863999999998</v>
      </c>
      <c r="AI43" s="75">
        <f>PXIL!L43</f>
        <v>0</v>
      </c>
      <c r="AJ43" s="75">
        <f>PXIL!R43</f>
        <v>0</v>
      </c>
      <c r="AK43" s="75">
        <f>RTM_IEX!L43</f>
        <v>14.88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0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5.69</v>
      </c>
      <c r="AB44" s="117">
        <f>-STOA!R44</f>
        <v>0</v>
      </c>
      <c r="AC44">
        <f t="shared" si="0"/>
        <v>0.18189600000000003</v>
      </c>
      <c r="AD44">
        <f t="shared" si="1"/>
        <v>20.488104000000003</v>
      </c>
      <c r="AE44">
        <f>'IDT-1'!D44</f>
        <v>0</v>
      </c>
      <c r="AF44" s="26"/>
      <c r="AG44">
        <f t="shared" si="2"/>
        <v>20.488104000000003</v>
      </c>
      <c r="AI44" s="75">
        <f>PXIL!L44</f>
        <v>0</v>
      </c>
      <c r="AJ44" s="75">
        <f>PXIL!R44</f>
        <v>0</v>
      </c>
      <c r="AK44" s="75">
        <f>RTM_IEX!L44</f>
        <v>14.98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0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5.69</v>
      </c>
      <c r="AB45" s="117">
        <f>-STOA!R45</f>
        <v>0</v>
      </c>
      <c r="AC45">
        <f t="shared" si="0"/>
        <v>0.176792</v>
      </c>
      <c r="AD45">
        <f t="shared" si="1"/>
        <v>19.913208000000001</v>
      </c>
      <c r="AE45">
        <f>'IDT-1'!D45</f>
        <v>0</v>
      </c>
      <c r="AF45" s="26"/>
      <c r="AG45">
        <f t="shared" si="2"/>
        <v>19.913208000000001</v>
      </c>
      <c r="AI45" s="75">
        <f>PXIL!L45</f>
        <v>0</v>
      </c>
      <c r="AJ45" s="75">
        <f>PXIL!R45</f>
        <v>0</v>
      </c>
      <c r="AK45" s="75">
        <f>RTM_IEX!L45</f>
        <v>14.4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0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6.17</v>
      </c>
      <c r="AB46" s="117">
        <f>-STOA!R46</f>
        <v>0</v>
      </c>
      <c r="AC46">
        <f t="shared" si="0"/>
        <v>0.17758400000000002</v>
      </c>
      <c r="AD46">
        <f t="shared" si="1"/>
        <v>20.002416</v>
      </c>
      <c r="AE46">
        <f>'IDT-1'!D46</f>
        <v>0</v>
      </c>
      <c r="AF46" s="26"/>
      <c r="AG46">
        <f t="shared" si="2"/>
        <v>20.002416</v>
      </c>
      <c r="AI46" s="75">
        <f>PXIL!L46</f>
        <v>0</v>
      </c>
      <c r="AJ46" s="75">
        <f>PXIL!R46</f>
        <v>0</v>
      </c>
      <c r="AK46" s="75">
        <f>RTM_IEX!L46</f>
        <v>14.01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0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6.94</v>
      </c>
      <c r="AB47" s="117">
        <f>-STOA!R47</f>
        <v>0</v>
      </c>
      <c r="AC47">
        <f t="shared" si="0"/>
        <v>0.17925600000000003</v>
      </c>
      <c r="AD47">
        <f t="shared" si="1"/>
        <v>20.190744000000002</v>
      </c>
      <c r="AE47">
        <f>'IDT-1'!D47</f>
        <v>0</v>
      </c>
      <c r="AF47" s="26"/>
      <c r="AG47">
        <f t="shared" si="2"/>
        <v>20.190744000000002</v>
      </c>
      <c r="AI47" s="75">
        <f>PXIL!L47</f>
        <v>0</v>
      </c>
      <c r="AJ47" s="75">
        <f>PXIL!R47</f>
        <v>0</v>
      </c>
      <c r="AK47" s="75">
        <f>RTM_IEX!L47</f>
        <v>13.43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0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7.14</v>
      </c>
      <c r="AB48" s="117">
        <f>-STOA!R48</f>
        <v>0</v>
      </c>
      <c r="AC48">
        <f t="shared" si="0"/>
        <v>0.176792</v>
      </c>
      <c r="AD48">
        <f t="shared" si="1"/>
        <v>19.913208000000001</v>
      </c>
      <c r="AE48">
        <f>'IDT-1'!D48</f>
        <v>0</v>
      </c>
      <c r="AF48" s="26"/>
      <c r="AG48">
        <f t="shared" si="2"/>
        <v>19.913208000000001</v>
      </c>
      <c r="AI48" s="75">
        <f>PXIL!L48</f>
        <v>0</v>
      </c>
      <c r="AJ48" s="75">
        <f>PXIL!R48</f>
        <v>0</v>
      </c>
      <c r="AK48" s="75">
        <f>RTM_IEX!L48</f>
        <v>12.95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0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7.81</v>
      </c>
      <c r="AB49" s="117">
        <f>-STOA!R49</f>
        <v>0</v>
      </c>
      <c r="AC49">
        <f t="shared" si="0"/>
        <v>0.15382400000000002</v>
      </c>
      <c r="AD49">
        <f t="shared" si="1"/>
        <v>17.326176</v>
      </c>
      <c r="AE49">
        <f>'IDT-1'!D49</f>
        <v>0</v>
      </c>
      <c r="AF49" s="26"/>
      <c r="AG49">
        <f t="shared" si="2"/>
        <v>17.326176</v>
      </c>
      <c r="AI49" s="75">
        <f>PXIL!L49</f>
        <v>0</v>
      </c>
      <c r="AJ49" s="75">
        <f>PXIL!R49</f>
        <v>0</v>
      </c>
      <c r="AK49" s="75">
        <f>RTM_IEX!L49</f>
        <v>9.67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0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8.01</v>
      </c>
      <c r="AB50" s="117">
        <f>-STOA!R50</f>
        <v>0</v>
      </c>
      <c r="AC50">
        <f t="shared" si="0"/>
        <v>0.155584</v>
      </c>
      <c r="AD50">
        <f t="shared" si="1"/>
        <v>17.524415999999999</v>
      </c>
      <c r="AE50">
        <f>'IDT-1'!D50</f>
        <v>0</v>
      </c>
      <c r="AF50" s="26"/>
      <c r="AG50">
        <f t="shared" si="2"/>
        <v>17.524415999999999</v>
      </c>
      <c r="AI50" s="75">
        <f>PXIL!L50</f>
        <v>0</v>
      </c>
      <c r="AJ50" s="75">
        <f>PXIL!R50</f>
        <v>0</v>
      </c>
      <c r="AK50" s="75">
        <f>RTM_IEX!L50</f>
        <v>9.67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0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8.1</v>
      </c>
      <c r="AB51" s="117">
        <f>-STOA!R51</f>
        <v>0</v>
      </c>
      <c r="AC51">
        <f t="shared" si="0"/>
        <v>0.15637600000000001</v>
      </c>
      <c r="AD51">
        <f t="shared" si="1"/>
        <v>17.613623999999998</v>
      </c>
      <c r="AE51">
        <f>'IDT-1'!D51</f>
        <v>0</v>
      </c>
      <c r="AF51" s="26"/>
      <c r="AG51">
        <f t="shared" si="2"/>
        <v>17.613623999999998</v>
      </c>
      <c r="AI51" s="75">
        <f>PXIL!L51</f>
        <v>0</v>
      </c>
      <c r="AJ51" s="75">
        <f>PXIL!R51</f>
        <v>0</v>
      </c>
      <c r="AK51" s="75">
        <f>RTM_IEX!L51</f>
        <v>9.67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0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8.1999999999999993</v>
      </c>
      <c r="AB52" s="117">
        <f>-STOA!R52</f>
        <v>0</v>
      </c>
      <c r="AC52">
        <f t="shared" si="0"/>
        <v>0.14872000000000002</v>
      </c>
      <c r="AD52">
        <f t="shared" si="1"/>
        <v>16.751279999999998</v>
      </c>
      <c r="AE52">
        <f>'IDT-1'!D52</f>
        <v>0</v>
      </c>
      <c r="AF52" s="26"/>
      <c r="AG52">
        <f t="shared" si="2"/>
        <v>16.751279999999998</v>
      </c>
      <c r="AI52" s="75">
        <f>PXIL!L52</f>
        <v>0</v>
      </c>
      <c r="AJ52" s="75">
        <f>PXIL!R52</f>
        <v>0</v>
      </c>
      <c r="AK52" s="75">
        <f>RTM_IEX!L52</f>
        <v>8.6999999999999993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0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8.2899999999999991</v>
      </c>
      <c r="AB53" s="117">
        <f>-STOA!R53</f>
        <v>0</v>
      </c>
      <c r="AC53">
        <f t="shared" si="0"/>
        <v>0.14951200000000001</v>
      </c>
      <c r="AD53">
        <f t="shared" si="1"/>
        <v>16.840487999999997</v>
      </c>
      <c r="AE53">
        <f>'IDT-1'!D53</f>
        <v>0</v>
      </c>
      <c r="AF53" s="26"/>
      <c r="AG53">
        <f t="shared" si="2"/>
        <v>16.840487999999997</v>
      </c>
      <c r="AI53" s="75">
        <f>PXIL!L53</f>
        <v>0</v>
      </c>
      <c r="AJ53" s="75">
        <f>PXIL!R53</f>
        <v>0</v>
      </c>
      <c r="AK53" s="75">
        <f>RTM_IEX!L53</f>
        <v>8.6999999999999993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0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8.58</v>
      </c>
      <c r="AB54" s="117">
        <f>-STOA!R54</f>
        <v>0</v>
      </c>
      <c r="AC54">
        <f t="shared" si="0"/>
        <v>0.152064</v>
      </c>
      <c r="AD54">
        <f t="shared" si="1"/>
        <v>17.127936000000002</v>
      </c>
      <c r="AE54">
        <f>'IDT-1'!D54</f>
        <v>0</v>
      </c>
      <c r="AF54" s="26"/>
      <c r="AG54">
        <f t="shared" si="2"/>
        <v>17.127936000000002</v>
      </c>
      <c r="AI54" s="75">
        <f>PXIL!L54</f>
        <v>0</v>
      </c>
      <c r="AJ54" s="75">
        <f>PXIL!R54</f>
        <v>0</v>
      </c>
      <c r="AK54" s="75">
        <f>RTM_IEX!L54</f>
        <v>8.6999999999999993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0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9.02</v>
      </c>
      <c r="AB55" s="117">
        <f>-STOA!R55</f>
        <v>0</v>
      </c>
      <c r="AC55">
        <f t="shared" si="0"/>
        <v>0.1474</v>
      </c>
      <c r="AD55">
        <f t="shared" si="1"/>
        <v>16.602599999999999</v>
      </c>
      <c r="AE55">
        <f>'IDT-1'!D55</f>
        <v>0</v>
      </c>
      <c r="AF55" s="26"/>
      <c r="AG55">
        <f t="shared" si="2"/>
        <v>16.602599999999999</v>
      </c>
      <c r="AI55" s="75">
        <f>PXIL!L55</f>
        <v>0</v>
      </c>
      <c r="AJ55" s="75">
        <f>PXIL!R55</f>
        <v>0</v>
      </c>
      <c r="AK55" s="75">
        <f>RTM_IEX!L55</f>
        <v>7.73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0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8.68</v>
      </c>
      <c r="AB56" s="117">
        <f>-STOA!R56</f>
        <v>0</v>
      </c>
      <c r="AC56">
        <f t="shared" si="0"/>
        <v>0.14440800000000001</v>
      </c>
      <c r="AD56">
        <f t="shared" si="1"/>
        <v>16.265592000000002</v>
      </c>
      <c r="AE56">
        <f>'IDT-1'!D56</f>
        <v>0</v>
      </c>
      <c r="AF56" s="26"/>
      <c r="AG56">
        <f t="shared" si="2"/>
        <v>16.265592000000002</v>
      </c>
      <c r="AI56" s="75">
        <f>PXIL!L56</f>
        <v>0</v>
      </c>
      <c r="AJ56" s="75">
        <f>PXIL!R56</f>
        <v>0</v>
      </c>
      <c r="AK56" s="75">
        <f>RTM_IEX!L56</f>
        <v>7.73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0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8.49</v>
      </c>
      <c r="AB57" s="117">
        <f>-STOA!R57</f>
        <v>0</v>
      </c>
      <c r="AC57">
        <f t="shared" si="0"/>
        <v>0.13428799999999999</v>
      </c>
      <c r="AD57">
        <f t="shared" si="1"/>
        <v>15.125712</v>
      </c>
      <c r="AE57">
        <f>'IDT-1'!D57</f>
        <v>0</v>
      </c>
      <c r="AF57" s="26"/>
      <c r="AG57">
        <f t="shared" si="2"/>
        <v>15.125712</v>
      </c>
      <c r="AI57" s="75">
        <f>PXIL!L57</f>
        <v>0</v>
      </c>
      <c r="AJ57" s="75">
        <f>PXIL!R57</f>
        <v>0</v>
      </c>
      <c r="AK57" s="75">
        <f>RTM_IEX!L57</f>
        <v>6.77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0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8.1999999999999993</v>
      </c>
      <c r="AB58" s="117">
        <f>-STOA!R58</f>
        <v>0</v>
      </c>
      <c r="AC58">
        <f t="shared" si="0"/>
        <v>0.13173599999999999</v>
      </c>
      <c r="AD58">
        <f t="shared" si="1"/>
        <v>14.838263999999999</v>
      </c>
      <c r="AE58">
        <f>'IDT-1'!D58</f>
        <v>0</v>
      </c>
      <c r="AF58" s="26"/>
      <c r="AG58">
        <f t="shared" si="2"/>
        <v>14.838263999999999</v>
      </c>
      <c r="AI58" s="75">
        <f>PXIL!L58</f>
        <v>0</v>
      </c>
      <c r="AJ58" s="75">
        <f>PXIL!R58</f>
        <v>0</v>
      </c>
      <c r="AK58" s="75">
        <f>RTM_IEX!L58</f>
        <v>6.77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0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8.1</v>
      </c>
      <c r="AB59" s="117">
        <f>-STOA!R59</f>
        <v>0</v>
      </c>
      <c r="AC59">
        <f t="shared" si="0"/>
        <v>0.130856</v>
      </c>
      <c r="AD59">
        <f t="shared" si="1"/>
        <v>14.739144</v>
      </c>
      <c r="AE59">
        <f>'IDT-1'!D59</f>
        <v>0</v>
      </c>
      <c r="AF59" s="26"/>
      <c r="AG59">
        <f t="shared" si="2"/>
        <v>14.739144</v>
      </c>
      <c r="AI59" s="75">
        <f>PXIL!L59</f>
        <v>0</v>
      </c>
      <c r="AJ59" s="75">
        <f>PXIL!R59</f>
        <v>0</v>
      </c>
      <c r="AK59" s="75">
        <f>RTM_IEX!L59</f>
        <v>6.77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0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8.0500000000000007</v>
      </c>
      <c r="AB60" s="117">
        <f>-STOA!R60</f>
        <v>0</v>
      </c>
      <c r="AC60">
        <f t="shared" si="0"/>
        <v>0.130416</v>
      </c>
      <c r="AD60">
        <f t="shared" si="1"/>
        <v>14.689584</v>
      </c>
      <c r="AE60">
        <f>'IDT-1'!D60</f>
        <v>0</v>
      </c>
      <c r="AF60" s="26"/>
      <c r="AG60">
        <f t="shared" si="2"/>
        <v>14.689584</v>
      </c>
      <c r="AI60" s="75">
        <f>PXIL!L60</f>
        <v>0</v>
      </c>
      <c r="AJ60" s="75">
        <f>PXIL!R60</f>
        <v>0</v>
      </c>
      <c r="AK60" s="75">
        <f>RTM_IEX!L60</f>
        <v>6.77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0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7.91</v>
      </c>
      <c r="AB61" s="117">
        <f>-STOA!R61</f>
        <v>0</v>
      </c>
      <c r="AC61">
        <f t="shared" si="0"/>
        <v>0.137632</v>
      </c>
      <c r="AD61">
        <f t="shared" si="1"/>
        <v>15.502368000000001</v>
      </c>
      <c r="AE61">
        <f>'IDT-1'!D61</f>
        <v>0</v>
      </c>
      <c r="AF61" s="26"/>
      <c r="AG61">
        <f t="shared" si="2"/>
        <v>15.502368000000001</v>
      </c>
      <c r="AI61" s="75">
        <f>PXIL!L61</f>
        <v>0</v>
      </c>
      <c r="AJ61" s="75">
        <f>PXIL!R61</f>
        <v>0</v>
      </c>
      <c r="AK61" s="75">
        <f>RTM_IEX!L61</f>
        <v>7.73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0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7.81</v>
      </c>
      <c r="AB62" s="117">
        <f>-STOA!R62</f>
        <v>0</v>
      </c>
      <c r="AC62">
        <f t="shared" si="0"/>
        <v>0.128304</v>
      </c>
      <c r="AD62">
        <f t="shared" si="1"/>
        <v>14.451695999999998</v>
      </c>
      <c r="AE62">
        <f>'IDT-1'!D62</f>
        <v>0</v>
      </c>
      <c r="AF62" s="26"/>
      <c r="AG62">
        <f t="shared" si="2"/>
        <v>14.451695999999998</v>
      </c>
      <c r="AI62" s="75">
        <f>PXIL!L62</f>
        <v>0</v>
      </c>
      <c r="AJ62" s="75">
        <f>PXIL!R62</f>
        <v>0</v>
      </c>
      <c r="AK62" s="75">
        <f>RTM_IEX!L62</f>
        <v>6.77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0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7.76</v>
      </c>
      <c r="AB63" s="117">
        <f>-STOA!R63</f>
        <v>0</v>
      </c>
      <c r="AC63">
        <f t="shared" si="0"/>
        <v>0.13631199999999999</v>
      </c>
      <c r="AD63">
        <f t="shared" si="1"/>
        <v>15.353688</v>
      </c>
      <c r="AE63">
        <f>'IDT-1'!D63</f>
        <v>0</v>
      </c>
      <c r="AF63" s="26"/>
      <c r="AG63">
        <f t="shared" si="2"/>
        <v>15.353688</v>
      </c>
      <c r="AI63" s="75">
        <f>PXIL!L63</f>
        <v>0</v>
      </c>
      <c r="AJ63" s="75">
        <f>PXIL!R63</f>
        <v>0</v>
      </c>
      <c r="AK63" s="75">
        <f>RTM_IEX!L63</f>
        <v>7.73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0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7.72</v>
      </c>
      <c r="AB64" s="117">
        <f>-STOA!R64</f>
        <v>0</v>
      </c>
      <c r="AC64">
        <f t="shared" si="0"/>
        <v>0.13596</v>
      </c>
      <c r="AD64">
        <f t="shared" si="1"/>
        <v>15.314039999999999</v>
      </c>
      <c r="AE64">
        <f>'IDT-1'!D64</f>
        <v>0</v>
      </c>
      <c r="AF64" s="26"/>
      <c r="AG64">
        <f t="shared" si="2"/>
        <v>15.314039999999999</v>
      </c>
      <c r="AI64" s="75">
        <f>PXIL!L64</f>
        <v>0</v>
      </c>
      <c r="AJ64" s="75">
        <f>PXIL!R64</f>
        <v>0</v>
      </c>
      <c r="AK64" s="75">
        <f>RTM_IEX!L64</f>
        <v>7.73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0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6.85</v>
      </c>
      <c r="AB65" s="117">
        <f>-STOA!R65</f>
        <v>0</v>
      </c>
      <c r="AC65">
        <f t="shared" si="0"/>
        <v>0.13684000000000002</v>
      </c>
      <c r="AD65">
        <f t="shared" si="1"/>
        <v>15.41316</v>
      </c>
      <c r="AE65">
        <f>'IDT-1'!D65</f>
        <v>0</v>
      </c>
      <c r="AF65" s="26"/>
      <c r="AG65">
        <f t="shared" si="2"/>
        <v>15.41316</v>
      </c>
      <c r="AI65" s="75">
        <f>PXIL!L65</f>
        <v>0</v>
      </c>
      <c r="AJ65" s="75">
        <f>PXIL!R65</f>
        <v>0</v>
      </c>
      <c r="AK65" s="75">
        <f>RTM_IEX!L65</f>
        <v>8.6999999999999993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0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6.08</v>
      </c>
      <c r="AB66" s="117">
        <f>-STOA!R66</f>
        <v>0</v>
      </c>
      <c r="AC66">
        <f t="shared" si="0"/>
        <v>0.138512</v>
      </c>
      <c r="AD66">
        <f t="shared" si="1"/>
        <v>15.601488</v>
      </c>
      <c r="AE66">
        <f>'IDT-1'!D66</f>
        <v>0</v>
      </c>
      <c r="AF66" s="26"/>
      <c r="AG66">
        <f t="shared" si="2"/>
        <v>15.601488</v>
      </c>
      <c r="AI66" s="75">
        <f>PXIL!L66</f>
        <v>0</v>
      </c>
      <c r="AJ66" s="75">
        <f>PXIL!R66</f>
        <v>0</v>
      </c>
      <c r="AK66" s="75">
        <f>RTM_IEX!L66</f>
        <v>9.66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0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5.69</v>
      </c>
      <c r="AB67" s="117">
        <f>-STOA!R67</f>
        <v>0</v>
      </c>
      <c r="AC67">
        <f t="shared" si="0"/>
        <v>0.13085600000000003</v>
      </c>
      <c r="AD67">
        <f t="shared" si="1"/>
        <v>14.739144000000001</v>
      </c>
      <c r="AE67">
        <f>'IDT-1'!D67</f>
        <v>0</v>
      </c>
      <c r="AF67" s="26"/>
      <c r="AG67">
        <f t="shared" si="2"/>
        <v>14.739144000000001</v>
      </c>
      <c r="AI67" s="75">
        <f>PXIL!L67</f>
        <v>0</v>
      </c>
      <c r="AJ67" s="75">
        <f>PXIL!R67</f>
        <v>0</v>
      </c>
      <c r="AK67" s="75">
        <f>RTM_IEX!L67</f>
        <v>9.18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0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4.92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0.13261600000000001</v>
      </c>
      <c r="AD68">
        <f t="shared" ref="AD68:AD98" si="4">SUM(B68:AB68,AI68:AR68)-AC68</f>
        <v>14.937384</v>
      </c>
      <c r="AE68">
        <f>'IDT-1'!D68</f>
        <v>0</v>
      </c>
      <c r="AF68" s="26"/>
      <c r="AG68">
        <f t="shared" ref="AG68:AG98" si="5">SUM(AD68:AF68)</f>
        <v>14.937384</v>
      </c>
      <c r="AI68" s="75">
        <f>PXIL!L68</f>
        <v>0</v>
      </c>
      <c r="AJ68" s="75">
        <f>PXIL!R68</f>
        <v>0</v>
      </c>
      <c r="AK68" s="75">
        <f>RTM_IEX!L68</f>
        <v>10.15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0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4.34</v>
      </c>
      <c r="AB69" s="117">
        <f>-STOA!R69</f>
        <v>0</v>
      </c>
      <c r="AC69">
        <f t="shared" si="3"/>
        <v>0.14027200000000001</v>
      </c>
      <c r="AD69">
        <f t="shared" si="4"/>
        <v>15.799728</v>
      </c>
      <c r="AE69">
        <f>'IDT-1'!D69</f>
        <v>0</v>
      </c>
      <c r="AF69" s="26"/>
      <c r="AG69">
        <f t="shared" si="5"/>
        <v>15.799728</v>
      </c>
      <c r="AI69" s="75">
        <f>PXIL!L69</f>
        <v>0</v>
      </c>
      <c r="AJ69" s="75">
        <f>PXIL!R69</f>
        <v>0</v>
      </c>
      <c r="AK69" s="75">
        <f>RTM_IEX!L69</f>
        <v>11.6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0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3.47</v>
      </c>
      <c r="AB70" s="117">
        <f>-STOA!R70</f>
        <v>0</v>
      </c>
      <c r="AC70">
        <f t="shared" si="3"/>
        <v>0.14106400000000002</v>
      </c>
      <c r="AD70">
        <f t="shared" si="4"/>
        <v>15.888936000000001</v>
      </c>
      <c r="AE70">
        <f>'IDT-1'!D70</f>
        <v>0</v>
      </c>
      <c r="AF70" s="26"/>
      <c r="AG70">
        <f t="shared" si="5"/>
        <v>15.888936000000001</v>
      </c>
      <c r="AI70" s="75">
        <f>PXIL!L70</f>
        <v>0</v>
      </c>
      <c r="AJ70" s="75">
        <f>PXIL!R70</f>
        <v>0</v>
      </c>
      <c r="AK70" s="75">
        <f>RTM_IEX!L70</f>
        <v>12.56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0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2.6</v>
      </c>
      <c r="AB71" s="117">
        <f>-STOA!R71</f>
        <v>0</v>
      </c>
      <c r="AC71">
        <f t="shared" si="3"/>
        <v>0.13772000000000001</v>
      </c>
      <c r="AD71">
        <f t="shared" si="4"/>
        <v>15.512280000000001</v>
      </c>
      <c r="AE71">
        <f>'IDT-1'!D71</f>
        <v>0</v>
      </c>
      <c r="AF71" s="26"/>
      <c r="AG71">
        <f t="shared" si="5"/>
        <v>15.512280000000001</v>
      </c>
      <c r="AI71" s="75">
        <f>PXIL!L71</f>
        <v>0</v>
      </c>
      <c r="AJ71" s="75">
        <f>PXIL!R71</f>
        <v>0</v>
      </c>
      <c r="AK71" s="75">
        <f>RTM_IEX!L71</f>
        <v>13.05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0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1.64</v>
      </c>
      <c r="AB72" s="117">
        <f>-STOA!R72</f>
        <v>0</v>
      </c>
      <c r="AC72">
        <f t="shared" si="3"/>
        <v>0.133408</v>
      </c>
      <c r="AD72">
        <f t="shared" si="4"/>
        <v>15.026592000000001</v>
      </c>
      <c r="AE72">
        <f>'IDT-1'!D72</f>
        <v>0</v>
      </c>
      <c r="AF72" s="26"/>
      <c r="AG72">
        <f t="shared" si="5"/>
        <v>15.026592000000001</v>
      </c>
      <c r="AI72" s="75">
        <f>PXIL!L72</f>
        <v>0</v>
      </c>
      <c r="AJ72" s="75">
        <f>PXIL!R72</f>
        <v>0</v>
      </c>
      <c r="AK72" s="75">
        <f>RTM_IEX!L72</f>
        <v>13.52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0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0.87</v>
      </c>
      <c r="AB73" s="117">
        <f>-STOA!R73</f>
        <v>0</v>
      </c>
      <c r="AC73">
        <f t="shared" si="3"/>
        <v>0.13516800000000001</v>
      </c>
      <c r="AD73">
        <f t="shared" si="4"/>
        <v>15.224831999999999</v>
      </c>
      <c r="AE73">
        <f>'IDT-1'!D73</f>
        <v>0</v>
      </c>
      <c r="AF73" s="26"/>
      <c r="AG73">
        <f t="shared" si="5"/>
        <v>15.224831999999999</v>
      </c>
      <c r="AI73" s="75">
        <f>PXIL!L73</f>
        <v>0</v>
      </c>
      <c r="AJ73" s="75">
        <f>PXIL!R73</f>
        <v>0</v>
      </c>
      <c r="AK73" s="75">
        <f>RTM_IEX!L73</f>
        <v>14.49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0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0.13367200000000001</v>
      </c>
      <c r="AD74">
        <f t="shared" si="4"/>
        <v>15.056328000000001</v>
      </c>
      <c r="AE74">
        <f>'IDT-1'!D74</f>
        <v>0</v>
      </c>
      <c r="AF74" s="26"/>
      <c r="AG74">
        <f t="shared" si="5"/>
        <v>15.056328000000001</v>
      </c>
      <c r="AI74" s="75">
        <f>PXIL!L74</f>
        <v>0</v>
      </c>
      <c r="AJ74" s="75">
        <f>PXIL!R74</f>
        <v>0</v>
      </c>
      <c r="AK74" s="75">
        <f>RTM_IEX!L74</f>
        <v>14.98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0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0.13613600000000001</v>
      </c>
      <c r="AD75">
        <f t="shared" si="4"/>
        <v>15.333864</v>
      </c>
      <c r="AE75">
        <f>'IDT-1'!D75</f>
        <v>0</v>
      </c>
      <c r="AF75" s="26"/>
      <c r="AG75">
        <f t="shared" si="5"/>
        <v>15.333864</v>
      </c>
      <c r="AI75" s="75">
        <f>PXIL!L75</f>
        <v>0</v>
      </c>
      <c r="AJ75" s="75">
        <f>PXIL!R75</f>
        <v>0</v>
      </c>
      <c r="AK75" s="75">
        <f>RTM_IEX!L75</f>
        <v>15.47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0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0.136048</v>
      </c>
      <c r="AD76">
        <f t="shared" si="4"/>
        <v>15.323952</v>
      </c>
      <c r="AE76">
        <f>'IDT-1'!D76</f>
        <v>0</v>
      </c>
      <c r="AF76" s="26"/>
      <c r="AG76">
        <f t="shared" si="5"/>
        <v>15.323952</v>
      </c>
      <c r="AI76" s="75">
        <f>PXIL!L76</f>
        <v>0</v>
      </c>
      <c r="AJ76" s="75">
        <f>PXIL!R76</f>
        <v>0</v>
      </c>
      <c r="AK76" s="75">
        <f>RTM_IEX!L76</f>
        <v>15.46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0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0.136048</v>
      </c>
      <c r="AD77">
        <f t="shared" si="4"/>
        <v>15.323952</v>
      </c>
      <c r="AE77">
        <f>'IDT-1'!D77</f>
        <v>0</v>
      </c>
      <c r="AF77" s="26"/>
      <c r="AG77">
        <f t="shared" si="5"/>
        <v>15.323952</v>
      </c>
      <c r="AI77" s="75">
        <f>PXIL!L77</f>
        <v>0</v>
      </c>
      <c r="AJ77" s="75">
        <f>PXIL!R77</f>
        <v>0</v>
      </c>
      <c r="AK77" s="75">
        <f>RTM_IEX!L77</f>
        <v>15.46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0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0.14458400000000002</v>
      </c>
      <c r="AD78">
        <f t="shared" si="4"/>
        <v>16.285416000000001</v>
      </c>
      <c r="AE78">
        <f>'IDT-1'!D78</f>
        <v>0</v>
      </c>
      <c r="AF78" s="26"/>
      <c r="AG78">
        <f t="shared" si="5"/>
        <v>16.285416000000001</v>
      </c>
      <c r="AI78" s="75">
        <f>PXIL!L78</f>
        <v>0</v>
      </c>
      <c r="AJ78" s="75">
        <f>PXIL!R78</f>
        <v>0</v>
      </c>
      <c r="AK78" s="75">
        <f>RTM_IEX!L78</f>
        <v>16.43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0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0.12751200000000001</v>
      </c>
      <c r="AD79">
        <f t="shared" si="4"/>
        <v>14.362488000000001</v>
      </c>
      <c r="AE79">
        <f>'IDT-1'!D79</f>
        <v>0</v>
      </c>
      <c r="AF79" s="26"/>
      <c r="AG79">
        <f t="shared" si="5"/>
        <v>14.362488000000001</v>
      </c>
      <c r="AI79" s="75">
        <f>PXIL!L79</f>
        <v>0</v>
      </c>
      <c r="AJ79" s="75">
        <f>PXIL!R79</f>
        <v>0</v>
      </c>
      <c r="AK79" s="75">
        <f>RTM_IEX!L79</f>
        <v>14.49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0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0.12760000000000002</v>
      </c>
      <c r="AD80">
        <f t="shared" si="4"/>
        <v>14.372400000000001</v>
      </c>
      <c r="AE80">
        <f>'IDT-1'!D80</f>
        <v>0</v>
      </c>
      <c r="AF80" s="26"/>
      <c r="AG80">
        <f t="shared" si="5"/>
        <v>14.372400000000001</v>
      </c>
      <c r="AI80" s="75">
        <f>PXIL!L80</f>
        <v>0</v>
      </c>
      <c r="AJ80" s="75">
        <f>PXIL!R80</f>
        <v>0</v>
      </c>
      <c r="AK80" s="75">
        <f>RTM_IEX!L80</f>
        <v>14.5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0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0.14405600000000002</v>
      </c>
      <c r="AD81">
        <f t="shared" si="4"/>
        <v>16.225944000000002</v>
      </c>
      <c r="AE81">
        <f>'IDT-1'!D81</f>
        <v>0</v>
      </c>
      <c r="AF81" s="26"/>
      <c r="AG81">
        <f t="shared" si="5"/>
        <v>16.225944000000002</v>
      </c>
      <c r="AI81" s="75">
        <f>PXIL!L81</f>
        <v>0</v>
      </c>
      <c r="AJ81" s="75">
        <f>PXIL!R81</f>
        <v>0</v>
      </c>
      <c r="AK81" s="75">
        <f>RTM_IEX!L81</f>
        <v>16.37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0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0.14458400000000002</v>
      </c>
      <c r="AD82">
        <f t="shared" si="4"/>
        <v>16.285416000000001</v>
      </c>
      <c r="AE82">
        <f>'IDT-1'!D82</f>
        <v>0</v>
      </c>
      <c r="AF82" s="26"/>
      <c r="AG82">
        <f t="shared" si="5"/>
        <v>16.285416000000001</v>
      </c>
      <c r="AI82" s="75">
        <f>PXIL!L82</f>
        <v>0</v>
      </c>
      <c r="AJ82" s="75">
        <f>PXIL!R82</f>
        <v>0</v>
      </c>
      <c r="AK82" s="75">
        <f>RTM_IEX!L82</f>
        <v>16.43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0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0.14458400000000002</v>
      </c>
      <c r="AD83">
        <f t="shared" si="4"/>
        <v>16.285416000000001</v>
      </c>
      <c r="AE83">
        <f>'IDT-1'!D83</f>
        <v>0</v>
      </c>
      <c r="AF83" s="26"/>
      <c r="AG83">
        <f t="shared" si="5"/>
        <v>16.285416000000001</v>
      </c>
      <c r="AI83" s="75">
        <f>PXIL!L83</f>
        <v>0</v>
      </c>
      <c r="AJ83" s="75">
        <f>PXIL!R83</f>
        <v>0</v>
      </c>
      <c r="AK83" s="75">
        <f>RTM_IEX!L83</f>
        <v>16.43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0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0.14027200000000001</v>
      </c>
      <c r="AD84">
        <f t="shared" si="4"/>
        <v>15.799728</v>
      </c>
      <c r="AE84">
        <f>'IDT-1'!D84</f>
        <v>0</v>
      </c>
      <c r="AF84" s="26"/>
      <c r="AG84">
        <f t="shared" si="5"/>
        <v>15.799728</v>
      </c>
      <c r="AI84" s="75">
        <f>PXIL!L84</f>
        <v>0</v>
      </c>
      <c r="AJ84" s="75">
        <f>PXIL!R84</f>
        <v>0</v>
      </c>
      <c r="AK84" s="75">
        <f>RTM_IEX!L84</f>
        <v>15.94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0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0.136048</v>
      </c>
      <c r="AD85">
        <f t="shared" si="4"/>
        <v>15.323952</v>
      </c>
      <c r="AE85">
        <f>'IDT-1'!D85</f>
        <v>0</v>
      </c>
      <c r="AF85" s="26"/>
      <c r="AG85">
        <f t="shared" si="5"/>
        <v>15.323952</v>
      </c>
      <c r="AI85" s="75">
        <f>PXIL!L85</f>
        <v>0</v>
      </c>
      <c r="AJ85" s="75">
        <f>PXIL!R85</f>
        <v>0</v>
      </c>
      <c r="AK85" s="75">
        <f>RTM_IEX!L85</f>
        <v>15.46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0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0.13261600000000001</v>
      </c>
      <c r="AD86">
        <f t="shared" si="4"/>
        <v>14.937384</v>
      </c>
      <c r="AE86">
        <f>'IDT-1'!D86</f>
        <v>0</v>
      </c>
      <c r="AF86" s="26"/>
      <c r="AG86">
        <f t="shared" si="5"/>
        <v>14.937384</v>
      </c>
      <c r="AI86" s="75">
        <f>PXIL!L86</f>
        <v>0</v>
      </c>
      <c r="AJ86" s="75">
        <f>PXIL!R86</f>
        <v>0</v>
      </c>
      <c r="AK86" s="75">
        <f>RTM_IEX!L86</f>
        <v>15.07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0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0.12839200000000001</v>
      </c>
      <c r="AD87">
        <f t="shared" si="4"/>
        <v>14.461608</v>
      </c>
      <c r="AE87">
        <f>'IDT-1'!D87</f>
        <v>0</v>
      </c>
      <c r="AF87" s="26"/>
      <c r="AG87">
        <f t="shared" si="5"/>
        <v>14.461608</v>
      </c>
      <c r="AI87" s="75">
        <f>PXIL!L87</f>
        <v>0</v>
      </c>
      <c r="AJ87" s="75">
        <f>PXIL!R87</f>
        <v>0</v>
      </c>
      <c r="AK87" s="75">
        <f>RTM_IEX!L87</f>
        <v>14.59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0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0.123376</v>
      </c>
      <c r="AD88">
        <f t="shared" si="4"/>
        <v>13.896623999999999</v>
      </c>
      <c r="AE88">
        <f>'IDT-1'!D88</f>
        <v>0</v>
      </c>
      <c r="AF88" s="26"/>
      <c r="AG88">
        <f t="shared" si="5"/>
        <v>13.896623999999999</v>
      </c>
      <c r="AI88" s="75">
        <f>PXIL!L88</f>
        <v>0</v>
      </c>
      <c r="AJ88" s="75">
        <f>PXIL!R88</f>
        <v>0</v>
      </c>
      <c r="AK88" s="75">
        <f>RTM_IEX!L88</f>
        <v>14.02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0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0.119064</v>
      </c>
      <c r="AD89">
        <f t="shared" si="4"/>
        <v>13.410936</v>
      </c>
      <c r="AE89">
        <f>'IDT-1'!D89</f>
        <v>0</v>
      </c>
      <c r="AF89" s="26"/>
      <c r="AG89">
        <f t="shared" si="5"/>
        <v>13.410936</v>
      </c>
      <c r="AI89" s="75">
        <f>PXIL!L89</f>
        <v>0</v>
      </c>
      <c r="AJ89" s="75">
        <f>PXIL!R89</f>
        <v>0</v>
      </c>
      <c r="AK89" s="75">
        <f>RTM_IEX!L89</f>
        <v>13.53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0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0.11475199999999999</v>
      </c>
      <c r="AD90">
        <f t="shared" si="4"/>
        <v>12.925248</v>
      </c>
      <c r="AE90">
        <f>'IDT-1'!D90</f>
        <v>0</v>
      </c>
      <c r="AF90" s="26"/>
      <c r="AG90">
        <f t="shared" si="5"/>
        <v>12.925248</v>
      </c>
      <c r="AI90" s="75">
        <f>PXIL!L90</f>
        <v>0</v>
      </c>
      <c r="AJ90" s="75">
        <f>PXIL!R90</f>
        <v>0</v>
      </c>
      <c r="AK90" s="75">
        <f>RTM_IEX!L90</f>
        <v>13.04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0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0.10885599999999999</v>
      </c>
      <c r="AD91">
        <f t="shared" si="4"/>
        <v>12.261144</v>
      </c>
      <c r="AE91">
        <f>'IDT-1'!D91</f>
        <v>0</v>
      </c>
      <c r="AF91" s="26"/>
      <c r="AG91">
        <f t="shared" si="5"/>
        <v>12.261144</v>
      </c>
      <c r="AI91" s="75">
        <f>PXIL!L91</f>
        <v>0</v>
      </c>
      <c r="AJ91" s="75">
        <f>PXIL!R91</f>
        <v>0</v>
      </c>
      <c r="AK91" s="75">
        <f>RTM_IEX!L91</f>
        <v>12.37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0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0.105424</v>
      </c>
      <c r="AD92">
        <f t="shared" si="4"/>
        <v>11.874576000000001</v>
      </c>
      <c r="AE92">
        <f>'IDT-1'!D92</f>
        <v>0</v>
      </c>
      <c r="AF92" s="26"/>
      <c r="AG92">
        <f t="shared" si="5"/>
        <v>11.874576000000001</v>
      </c>
      <c r="AI92" s="75">
        <f>PXIL!L92</f>
        <v>0</v>
      </c>
      <c r="AJ92" s="75">
        <f>PXIL!R92</f>
        <v>0</v>
      </c>
      <c r="AK92" s="75">
        <f>RTM_IEX!L92</f>
        <v>11.98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0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0.101992</v>
      </c>
      <c r="AD93">
        <f t="shared" si="4"/>
        <v>11.488008000000001</v>
      </c>
      <c r="AE93">
        <f>'IDT-1'!D93</f>
        <v>0</v>
      </c>
      <c r="AF93" s="26"/>
      <c r="AG93">
        <f t="shared" si="5"/>
        <v>11.488008000000001</v>
      </c>
      <c r="AI93" s="75">
        <f>PXIL!L93</f>
        <v>0</v>
      </c>
      <c r="AJ93" s="75">
        <f>PXIL!R93</f>
        <v>0</v>
      </c>
      <c r="AK93" s="75">
        <f>RTM_IEX!L93</f>
        <v>11.59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0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9.8648000000000013E-2</v>
      </c>
      <c r="AD94">
        <f t="shared" si="4"/>
        <v>11.111352</v>
      </c>
      <c r="AE94">
        <f>'IDT-1'!D94</f>
        <v>0</v>
      </c>
      <c r="AF94" s="26"/>
      <c r="AG94">
        <f t="shared" si="5"/>
        <v>11.111352</v>
      </c>
      <c r="AI94" s="75">
        <f>PXIL!L94</f>
        <v>0</v>
      </c>
      <c r="AJ94" s="75">
        <f>PXIL!R94</f>
        <v>0</v>
      </c>
      <c r="AK94" s="75">
        <f>RTM_IEX!L94</f>
        <v>11.21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0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9.4336000000000017E-2</v>
      </c>
      <c r="AD95">
        <f t="shared" si="4"/>
        <v>10.625664</v>
      </c>
      <c r="AE95">
        <f>'IDT-1'!D95</f>
        <v>0</v>
      </c>
      <c r="AF95" s="26"/>
      <c r="AG95">
        <f t="shared" si="5"/>
        <v>10.625664</v>
      </c>
      <c r="AI95" s="75">
        <f>PXIL!L95</f>
        <v>0</v>
      </c>
      <c r="AJ95" s="75">
        <f>PXIL!R95</f>
        <v>0</v>
      </c>
      <c r="AK95" s="75">
        <f>RTM_IEX!L95</f>
        <v>10.72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0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9.0112000000000012E-2</v>
      </c>
      <c r="AD96">
        <f t="shared" si="4"/>
        <v>10.149888000000001</v>
      </c>
      <c r="AE96">
        <f>'IDT-1'!D96</f>
        <v>0</v>
      </c>
      <c r="AF96" s="26"/>
      <c r="AG96">
        <f t="shared" si="5"/>
        <v>10.149888000000001</v>
      </c>
      <c r="AI96" s="75">
        <f>PXIL!L96</f>
        <v>0</v>
      </c>
      <c r="AJ96" s="75">
        <f>PXIL!R96</f>
        <v>0</v>
      </c>
      <c r="AK96" s="75">
        <f>RTM_IEX!L96</f>
        <v>10.24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0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8.8440000000000005E-2</v>
      </c>
      <c r="AD97">
        <f t="shared" si="4"/>
        <v>9.9615600000000004</v>
      </c>
      <c r="AE97">
        <f>'IDT-1'!D97</f>
        <v>0</v>
      </c>
      <c r="AF97" s="26"/>
      <c r="AG97">
        <f t="shared" si="5"/>
        <v>9.9615600000000004</v>
      </c>
      <c r="AI97" s="75">
        <f>PXIL!L97</f>
        <v>0</v>
      </c>
      <c r="AJ97" s="75">
        <f>PXIL!R97</f>
        <v>0</v>
      </c>
      <c r="AK97" s="75">
        <f>RTM_IEX!L97</f>
        <v>10.050000000000001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0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8.5096000000000005E-2</v>
      </c>
      <c r="AD98">
        <f t="shared" si="4"/>
        <v>9.5849039999999999</v>
      </c>
      <c r="AE98">
        <f>'IDT-1'!D98</f>
        <v>0</v>
      </c>
      <c r="AF98" s="26"/>
      <c r="AG98">
        <f t="shared" si="5"/>
        <v>9.5849039999999999</v>
      </c>
      <c r="AI98" s="75">
        <f>PXIL!L98</f>
        <v>0</v>
      </c>
      <c r="AJ98" s="75">
        <f>PXIL!R98</f>
        <v>0</v>
      </c>
      <c r="AK98" s="75">
        <f>RTM_IEX!L98</f>
        <v>9.67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5.8134999999999999E-2</v>
      </c>
      <c r="AB99" s="117">
        <f t="shared" si="6"/>
        <v>0</v>
      </c>
      <c r="AC99">
        <f t="shared" si="6"/>
        <v>3.1187639999999996E-3</v>
      </c>
      <c r="AD99">
        <f t="shared" si="6"/>
        <v>0.35128623599999986</v>
      </c>
      <c r="AE99">
        <f t="shared" ref="AE99:AR99" si="7">SUM(AE3:AE98)/4000</f>
        <v>0</v>
      </c>
      <c r="AG99">
        <f t="shared" si="7"/>
        <v>0.35128623599999986</v>
      </c>
      <c r="AI99">
        <f t="shared" si="7"/>
        <v>0</v>
      </c>
      <c r="AJ99">
        <f t="shared" si="7"/>
        <v>0</v>
      </c>
      <c r="AK99">
        <f t="shared" si="7"/>
        <v>0.29626999999999992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45050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5" t="s">
        <v>143</v>
      </c>
      <c r="Q1" s="245" t="s">
        <v>144</v>
      </c>
      <c r="R1" s="79"/>
      <c r="S1" s="79"/>
      <c r="T1" s="82" t="s">
        <v>302</v>
      </c>
      <c r="U1" s="246" t="s">
        <v>303</v>
      </c>
      <c r="V1" s="107" t="s">
        <v>316</v>
      </c>
      <c r="W1" s="107" t="s">
        <v>302</v>
      </c>
      <c r="X1" s="237" t="s">
        <v>335</v>
      </c>
      <c r="Y1" s="248" t="s">
        <v>223</v>
      </c>
      <c r="Z1" s="248" t="s">
        <v>224</v>
      </c>
      <c r="AA1" s="247" t="s">
        <v>198</v>
      </c>
      <c r="AB1" s="247" t="s">
        <v>199</v>
      </c>
      <c r="AC1" s="27" t="s">
        <v>189</v>
      </c>
      <c r="AD1" s="237" t="s">
        <v>142</v>
      </c>
      <c r="AG1" s="237" t="s">
        <v>278</v>
      </c>
      <c r="AI1" s="248" t="s">
        <v>384</v>
      </c>
      <c r="AJ1" s="248" t="s">
        <v>385</v>
      </c>
      <c r="AK1" s="248" t="s">
        <v>386</v>
      </c>
      <c r="AL1" s="248" t="s">
        <v>387</v>
      </c>
      <c r="AM1" s="248" t="s">
        <v>388</v>
      </c>
      <c r="AN1" s="248" t="s">
        <v>389</v>
      </c>
      <c r="AO1" s="250" t="s">
        <v>412</v>
      </c>
      <c r="AP1" s="250" t="s">
        <v>413</v>
      </c>
      <c r="AQ1" s="250" t="s">
        <v>414</v>
      </c>
      <c r="AR1" s="250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5"/>
      <c r="Q2" s="245"/>
      <c r="R2" s="79"/>
      <c r="S2" s="79"/>
      <c r="T2" s="82" t="s">
        <v>315</v>
      </c>
      <c r="U2" s="246"/>
      <c r="V2" s="107" t="s">
        <v>304</v>
      </c>
      <c r="W2" s="107" t="s">
        <v>304</v>
      </c>
      <c r="X2" s="237"/>
      <c r="Y2" s="248"/>
      <c r="Z2" s="248"/>
      <c r="AA2" s="247"/>
      <c r="AB2" s="247"/>
      <c r="AC2" s="27">
        <f>Allocation!J1/100</f>
        <v>8.8000000000000005E-3</v>
      </c>
      <c r="AD2" s="237"/>
      <c r="AE2" t="s">
        <v>276</v>
      </c>
      <c r="AG2" s="237"/>
      <c r="AI2" s="248"/>
      <c r="AJ2" s="248"/>
      <c r="AK2" s="248"/>
      <c r="AL2" s="248"/>
      <c r="AM2" s="248"/>
      <c r="AN2" s="248"/>
      <c r="AO2" s="250"/>
      <c r="AP2" s="250"/>
      <c r="AQ2" s="250"/>
      <c r="AR2" s="250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11.143744999999999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9.8064955999999995E-2</v>
      </c>
      <c r="AD3">
        <f>SUM(B3:AB3,AI3:AR3)-AC3</f>
        <v>11.045680043999999</v>
      </c>
      <c r="AE3">
        <v>0</v>
      </c>
      <c r="AF3" s="26"/>
      <c r="AG3">
        <f>SUM(AD3:AF3)</f>
        <v>11.045680043999999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11.143744999999999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0.101496956</v>
      </c>
      <c r="AD4">
        <f t="shared" ref="AD4:AD67" si="1">SUM(B4:AB4,AI4:AR4)-AC4</f>
        <v>11.432248044</v>
      </c>
      <c r="AE4">
        <v>0</v>
      </c>
      <c r="AF4" s="26"/>
      <c r="AG4">
        <f t="shared" ref="AG4:AG67" si="2">SUM(AD4:AF4)</f>
        <v>11.432248044</v>
      </c>
      <c r="AI4" s="75">
        <f>PXIL!M4</f>
        <v>0</v>
      </c>
      <c r="AJ4" s="75">
        <f>PXIL!S4</f>
        <v>0</v>
      </c>
      <c r="AK4" s="75">
        <f>RTM_IEX!M4</f>
        <v>0.39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11.265431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0.1000157928</v>
      </c>
      <c r="AD5">
        <f t="shared" si="1"/>
        <v>11.265415207199998</v>
      </c>
      <c r="AE5">
        <v>0</v>
      </c>
      <c r="AF5" s="26"/>
      <c r="AG5">
        <f t="shared" si="2"/>
        <v>11.265415207199998</v>
      </c>
      <c r="AI5" s="75">
        <f>PXIL!M5</f>
        <v>0</v>
      </c>
      <c r="AJ5" s="75">
        <f>PXIL!S5</f>
        <v>0</v>
      </c>
      <c r="AK5" s="75">
        <f>RTM_IEX!M5</f>
        <v>0.1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11.503422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0.1037821136</v>
      </c>
      <c r="AD6">
        <f t="shared" si="1"/>
        <v>11.6896398864</v>
      </c>
      <c r="AE6">
        <v>0</v>
      </c>
      <c r="AF6" s="26"/>
      <c r="AG6">
        <f t="shared" si="2"/>
        <v>11.6896398864</v>
      </c>
      <c r="AI6" s="75">
        <f>PXIL!M6</f>
        <v>0</v>
      </c>
      <c r="AJ6" s="75">
        <f>PXIL!S6</f>
        <v>0</v>
      </c>
      <c r="AK6" s="75">
        <f>RTM_IEX!M6</f>
        <v>0.28999999999999998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12.378513999999999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0.1191389232</v>
      </c>
      <c r="AD7">
        <f t="shared" si="1"/>
        <v>13.4193750768</v>
      </c>
      <c r="AE7">
        <v>0</v>
      </c>
      <c r="AF7" s="26"/>
      <c r="AG7">
        <f t="shared" si="2"/>
        <v>13.4193750768</v>
      </c>
      <c r="AI7" s="75">
        <f>PXIL!M7</f>
        <v>0</v>
      </c>
      <c r="AJ7" s="75">
        <f>PXIL!S7</f>
        <v>0</v>
      </c>
      <c r="AK7" s="75">
        <f>RTM_IEX!M7</f>
        <v>1.1599999999999999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9.3433829999999993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8.2221770400000005E-2</v>
      </c>
      <c r="AD8">
        <f t="shared" si="1"/>
        <v>9.261161229599999</v>
      </c>
      <c r="AE8">
        <v>0</v>
      </c>
      <c r="AF8" s="26"/>
      <c r="AG8">
        <f t="shared" si="2"/>
        <v>9.261161229599999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8.3542609999999993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7.3517496799999998E-2</v>
      </c>
      <c r="AD9">
        <f t="shared" si="1"/>
        <v>8.2807435032000001</v>
      </c>
      <c r="AE9">
        <v>0</v>
      </c>
      <c r="AF9" s="26"/>
      <c r="AG9">
        <f t="shared" si="2"/>
        <v>8.2807435032000001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7.7043650000000001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6.7798412000000002E-2</v>
      </c>
      <c r="AD10">
        <f t="shared" si="1"/>
        <v>7.636566588</v>
      </c>
      <c r="AE10">
        <v>0</v>
      </c>
      <c r="AF10" s="26"/>
      <c r="AG10">
        <f t="shared" si="2"/>
        <v>7.636566588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9.4352009999999993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8.3029768800000001E-2</v>
      </c>
      <c r="AD11">
        <f t="shared" si="1"/>
        <v>9.3521712311999998</v>
      </c>
      <c r="AE11">
        <v>0</v>
      </c>
      <c r="AF11" s="26"/>
      <c r="AG11">
        <f t="shared" si="2"/>
        <v>9.3521712311999998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10.181521999999999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8.9597393600000005E-2</v>
      </c>
      <c r="AD12">
        <f t="shared" si="1"/>
        <v>10.091924606399999</v>
      </c>
      <c r="AE12">
        <v>0</v>
      </c>
      <c r="AF12" s="26"/>
      <c r="AG12">
        <f t="shared" si="2"/>
        <v>10.091924606399999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10.532213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9.2683474400000007E-2</v>
      </c>
      <c r="AD13">
        <f t="shared" si="1"/>
        <v>10.439529525600001</v>
      </c>
      <c r="AE13">
        <v>0</v>
      </c>
      <c r="AF13" s="26"/>
      <c r="AG13">
        <f t="shared" si="2"/>
        <v>10.439529525600001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11.143744999999999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0.107392956</v>
      </c>
      <c r="AD14">
        <f t="shared" si="1"/>
        <v>12.096352044</v>
      </c>
      <c r="AE14">
        <v>0</v>
      </c>
      <c r="AF14" s="26"/>
      <c r="AG14">
        <f t="shared" si="2"/>
        <v>12.096352044</v>
      </c>
      <c r="AI14" s="75">
        <f>PXIL!M14</f>
        <v>0</v>
      </c>
      <c r="AJ14" s="75">
        <f>PXIL!S14</f>
        <v>0</v>
      </c>
      <c r="AK14" s="75">
        <f>RTM_IEX!M14</f>
        <v>1.06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11.143744999999999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0.104840956</v>
      </c>
      <c r="AD15">
        <f t="shared" si="1"/>
        <v>11.808904043999998</v>
      </c>
      <c r="AE15">
        <v>0</v>
      </c>
      <c r="AF15" s="26"/>
      <c r="AG15">
        <f t="shared" si="2"/>
        <v>11.808904043999998</v>
      </c>
      <c r="AI15" s="75">
        <f>PXIL!M15</f>
        <v>0</v>
      </c>
      <c r="AJ15" s="75">
        <f>PXIL!S15</f>
        <v>0</v>
      </c>
      <c r="AK15" s="75">
        <f>RTM_IEX!M15</f>
        <v>0.77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11.143744999999999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0.11504895599999999</v>
      </c>
      <c r="AD16">
        <f t="shared" si="1"/>
        <v>12.958696043999998</v>
      </c>
      <c r="AE16">
        <v>0</v>
      </c>
      <c r="AF16" s="26"/>
      <c r="AG16">
        <f t="shared" si="2"/>
        <v>12.958696043999998</v>
      </c>
      <c r="AI16" s="75">
        <f>PXIL!M16</f>
        <v>0</v>
      </c>
      <c r="AJ16" s="75">
        <f>PXIL!S16</f>
        <v>0</v>
      </c>
      <c r="AK16" s="75">
        <f>RTM_IEX!M16</f>
        <v>1.93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11.143744999999999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0.12270495599999999</v>
      </c>
      <c r="AD17">
        <f t="shared" si="1"/>
        <v>13.821040044</v>
      </c>
      <c r="AE17">
        <v>0</v>
      </c>
      <c r="AF17" s="26"/>
      <c r="AG17">
        <f t="shared" si="2"/>
        <v>13.821040044</v>
      </c>
      <c r="AI17" s="75">
        <f>PXIL!M17</f>
        <v>0</v>
      </c>
      <c r="AJ17" s="75">
        <f>PXIL!S17</f>
        <v>0</v>
      </c>
      <c r="AK17" s="75">
        <f>RTM_IEX!M17</f>
        <v>2.8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11.143744999999999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0.139688956</v>
      </c>
      <c r="AD18">
        <f t="shared" si="1"/>
        <v>15.734056043999997</v>
      </c>
      <c r="AE18">
        <v>0</v>
      </c>
      <c r="AF18" s="26"/>
      <c r="AG18">
        <f t="shared" si="2"/>
        <v>15.734056043999997</v>
      </c>
      <c r="AI18" s="75">
        <f>PXIL!M18</f>
        <v>0</v>
      </c>
      <c r="AJ18" s="75">
        <f>PXIL!S18</f>
        <v>0</v>
      </c>
      <c r="AK18" s="75">
        <f>RTM_IEX!M18</f>
        <v>3.38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1.35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11.143744999999999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0.10572095599999999</v>
      </c>
      <c r="AD19">
        <f t="shared" si="1"/>
        <v>11.908024043999998</v>
      </c>
      <c r="AE19">
        <v>0</v>
      </c>
      <c r="AF19" s="26"/>
      <c r="AG19">
        <f t="shared" si="2"/>
        <v>11.908024043999998</v>
      </c>
      <c r="AI19" s="75">
        <f>PXIL!M19</f>
        <v>0</v>
      </c>
      <c r="AJ19" s="75">
        <f>PXIL!S19</f>
        <v>0</v>
      </c>
      <c r="AK19" s="75">
        <f>RTM_IEX!M19</f>
        <v>0.87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11.143744999999999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0.12956895600000001</v>
      </c>
      <c r="AD20">
        <f t="shared" si="1"/>
        <v>14.594176043999997</v>
      </c>
      <c r="AE20">
        <v>0</v>
      </c>
      <c r="AF20" s="26"/>
      <c r="AG20">
        <f t="shared" si="2"/>
        <v>14.594176043999997</v>
      </c>
      <c r="AI20" s="75">
        <f>PXIL!M20</f>
        <v>0</v>
      </c>
      <c r="AJ20" s="75">
        <f>PXIL!S20</f>
        <v>0</v>
      </c>
      <c r="AK20" s="75">
        <f>RTM_IEX!M20</f>
        <v>3.29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0.28999999999999998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11.143744999999999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0.139688956</v>
      </c>
      <c r="AD21">
        <f t="shared" si="1"/>
        <v>15.734056043999997</v>
      </c>
      <c r="AE21">
        <v>0</v>
      </c>
      <c r="AF21" s="26"/>
      <c r="AG21">
        <f t="shared" si="2"/>
        <v>15.734056043999997</v>
      </c>
      <c r="AI21" s="75">
        <f>PXIL!M21</f>
        <v>0</v>
      </c>
      <c r="AJ21" s="75">
        <f>PXIL!S21</f>
        <v>0</v>
      </c>
      <c r="AK21" s="75">
        <f>RTM_IEX!M21</f>
        <v>3.38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1.35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11.143744999999999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0.16107295599999999</v>
      </c>
      <c r="AD22">
        <f t="shared" si="1"/>
        <v>18.142672043999998</v>
      </c>
      <c r="AE22">
        <v>0</v>
      </c>
      <c r="AF22" s="26"/>
      <c r="AG22">
        <f t="shared" si="2"/>
        <v>18.142672043999998</v>
      </c>
      <c r="AI22" s="75">
        <f>PXIL!M22</f>
        <v>0</v>
      </c>
      <c r="AJ22" s="75">
        <f>PXIL!S22</f>
        <v>0</v>
      </c>
      <c r="AK22" s="75">
        <f>RTM_IEX!M22</f>
        <v>3.29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3.87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11.143744999999999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0.17128095599999998</v>
      </c>
      <c r="AD23">
        <f t="shared" si="1"/>
        <v>19.292464043999999</v>
      </c>
      <c r="AE23">
        <v>0</v>
      </c>
      <c r="AF23" s="26"/>
      <c r="AG23">
        <f t="shared" si="2"/>
        <v>19.292464043999999</v>
      </c>
      <c r="AI23" s="75">
        <f>PXIL!M23</f>
        <v>0</v>
      </c>
      <c r="AJ23" s="75">
        <f>PXIL!S23</f>
        <v>0</v>
      </c>
      <c r="AK23" s="75">
        <f>RTM_IEX!M23</f>
        <v>3.29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5.03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11.143744999999999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0.189144956</v>
      </c>
      <c r="AD24">
        <f t="shared" si="1"/>
        <v>21.304600043999997</v>
      </c>
      <c r="AE24">
        <v>0</v>
      </c>
      <c r="AF24" s="26"/>
      <c r="AG24">
        <f t="shared" si="2"/>
        <v>21.304600043999997</v>
      </c>
      <c r="AI24" s="75">
        <f>PXIL!M24</f>
        <v>0</v>
      </c>
      <c r="AJ24" s="75">
        <f>PXIL!S24</f>
        <v>0</v>
      </c>
      <c r="AK24" s="75">
        <f>RTM_IEX!M24</f>
        <v>3.29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7.06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11.143744999999999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0.18052095600000001</v>
      </c>
      <c r="AD25">
        <f t="shared" si="1"/>
        <v>20.333224044000001</v>
      </c>
      <c r="AE25">
        <v>0</v>
      </c>
      <c r="AF25" s="26"/>
      <c r="AG25">
        <f t="shared" si="2"/>
        <v>20.333224044000001</v>
      </c>
      <c r="AI25" s="75">
        <f>PXIL!M25</f>
        <v>0</v>
      </c>
      <c r="AJ25" s="75">
        <f>PXIL!S25</f>
        <v>0</v>
      </c>
      <c r="AK25" s="75">
        <f>RTM_IEX!M25</f>
        <v>3.38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5.99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11.143744999999999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0.17128095599999998</v>
      </c>
      <c r="AD26">
        <f t="shared" si="1"/>
        <v>19.292464043999999</v>
      </c>
      <c r="AE26">
        <v>0</v>
      </c>
      <c r="AF26" s="26"/>
      <c r="AG26">
        <f t="shared" si="2"/>
        <v>19.292464043999999</v>
      </c>
      <c r="AI26" s="75">
        <f>PXIL!M26</f>
        <v>0</v>
      </c>
      <c r="AJ26" s="75">
        <f>PXIL!S26</f>
        <v>0</v>
      </c>
      <c r="AK26" s="75">
        <f>RTM_IEX!M26</f>
        <v>3.29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5.03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13.567608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4.83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0.16189895039999999</v>
      </c>
      <c r="AD27">
        <f t="shared" si="1"/>
        <v>18.235709049599997</v>
      </c>
      <c r="AE27">
        <v>0</v>
      </c>
      <c r="AF27" s="26"/>
      <c r="AG27">
        <f t="shared" si="2"/>
        <v>18.235709049599997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14.497506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7.83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0.1964820528</v>
      </c>
      <c r="AD28">
        <f t="shared" si="1"/>
        <v>22.131023947199999</v>
      </c>
      <c r="AE28">
        <v>0</v>
      </c>
      <c r="AF28" s="26"/>
      <c r="AG28">
        <f t="shared" si="2"/>
        <v>22.131023947199999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14.497506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5.61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0.17694605280000003</v>
      </c>
      <c r="AD29">
        <f t="shared" si="1"/>
        <v>19.930559947199999</v>
      </c>
      <c r="AE29">
        <v>0</v>
      </c>
      <c r="AF29" s="26"/>
      <c r="AG29">
        <f t="shared" si="2"/>
        <v>19.930559947199999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14.497506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2.2200000000000002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0.14711405280000001</v>
      </c>
      <c r="AD30">
        <f t="shared" si="1"/>
        <v>16.570391947200001</v>
      </c>
      <c r="AE30">
        <v>0</v>
      </c>
      <c r="AF30" s="26"/>
      <c r="AG30">
        <f t="shared" si="2"/>
        <v>16.570391947200001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14.497506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4.54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0.16753005280000002</v>
      </c>
      <c r="AD31">
        <f t="shared" si="1"/>
        <v>18.8699759472</v>
      </c>
      <c r="AE31">
        <v>0</v>
      </c>
      <c r="AF31" s="26"/>
      <c r="AG31">
        <f t="shared" si="2"/>
        <v>18.8699759472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14.497506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5.41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0.17518605279999999</v>
      </c>
      <c r="AD32">
        <f t="shared" si="1"/>
        <v>19.732319947199997</v>
      </c>
      <c r="AE32">
        <v>0</v>
      </c>
      <c r="AF32" s="26"/>
      <c r="AG32">
        <f t="shared" si="2"/>
        <v>19.732319947199997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14.497506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4.3499999999999996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0.16585805280000002</v>
      </c>
      <c r="AD33">
        <f t="shared" si="1"/>
        <v>18.681647947199998</v>
      </c>
      <c r="AE33">
        <v>0</v>
      </c>
      <c r="AF33" s="26"/>
      <c r="AG33">
        <f t="shared" si="2"/>
        <v>18.681647947199998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14.497506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4.0599999999999996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0.16330605280000002</v>
      </c>
      <c r="AD34">
        <f t="shared" si="1"/>
        <v>18.394199947200001</v>
      </c>
      <c r="AE34">
        <v>0</v>
      </c>
      <c r="AF34" s="26"/>
      <c r="AG34">
        <f t="shared" si="2"/>
        <v>18.394199947200001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14.497506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4.3499999999999996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0.16585805280000002</v>
      </c>
      <c r="AD35">
        <f t="shared" si="1"/>
        <v>18.681647947199998</v>
      </c>
      <c r="AE35">
        <v>0</v>
      </c>
      <c r="AF35" s="26"/>
      <c r="AG35">
        <f t="shared" si="2"/>
        <v>18.681647947199998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14.497506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4.0599999999999996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0.16330605280000002</v>
      </c>
      <c r="AD36">
        <f t="shared" si="1"/>
        <v>18.394199947200001</v>
      </c>
      <c r="AE36">
        <v>0</v>
      </c>
      <c r="AF36" s="26"/>
      <c r="AG36">
        <f t="shared" si="2"/>
        <v>18.394199947200001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14.497506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4.83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0.17008205279999999</v>
      </c>
      <c r="AD37">
        <f t="shared" si="1"/>
        <v>19.157423947199998</v>
      </c>
      <c r="AE37">
        <v>0</v>
      </c>
      <c r="AF37" s="26"/>
      <c r="AG37">
        <f t="shared" si="2"/>
        <v>19.157423947199998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14.497506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4.0599999999999996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0.16330605280000002</v>
      </c>
      <c r="AD38">
        <f t="shared" si="1"/>
        <v>18.394199947200001</v>
      </c>
      <c r="AE38">
        <v>0</v>
      </c>
      <c r="AF38" s="26"/>
      <c r="AG38">
        <f t="shared" si="2"/>
        <v>18.394199947200001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14.497506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5.32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0.17439405280000003</v>
      </c>
      <c r="AD39">
        <f t="shared" si="1"/>
        <v>19.643111947200001</v>
      </c>
      <c r="AE39">
        <v>0</v>
      </c>
      <c r="AF39" s="26"/>
      <c r="AG39">
        <f t="shared" si="2"/>
        <v>19.643111947200001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14.497506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3.87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0.16163405280000001</v>
      </c>
      <c r="AD40">
        <f t="shared" si="1"/>
        <v>18.205871947199999</v>
      </c>
      <c r="AE40">
        <v>0</v>
      </c>
      <c r="AF40" s="26"/>
      <c r="AG40">
        <f t="shared" si="2"/>
        <v>18.205871947199999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14.497506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3.67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0.1598740528</v>
      </c>
      <c r="AD41">
        <f t="shared" si="1"/>
        <v>18.0076319472</v>
      </c>
      <c r="AE41">
        <v>0</v>
      </c>
      <c r="AF41" s="26"/>
      <c r="AG41">
        <f t="shared" si="2"/>
        <v>18.0076319472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14.497506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4.45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0.16673805280000001</v>
      </c>
      <c r="AD42">
        <f t="shared" si="1"/>
        <v>18.780767947200001</v>
      </c>
      <c r="AE42">
        <v>0</v>
      </c>
      <c r="AF42" s="26"/>
      <c r="AG42">
        <f t="shared" si="2"/>
        <v>18.780767947200001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14.497506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3.96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0.1624260528</v>
      </c>
      <c r="AD43">
        <f t="shared" si="1"/>
        <v>18.295079947199998</v>
      </c>
      <c r="AE43">
        <v>0</v>
      </c>
      <c r="AF43" s="26"/>
      <c r="AG43">
        <f t="shared" si="2"/>
        <v>18.295079947199998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14.497506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3.58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0.15908205280000001</v>
      </c>
      <c r="AD44">
        <f t="shared" si="1"/>
        <v>17.918423947200001</v>
      </c>
      <c r="AE44">
        <v>0</v>
      </c>
      <c r="AF44" s="26"/>
      <c r="AG44">
        <f t="shared" si="2"/>
        <v>17.918423947200001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14.497506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4.45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0.16673805280000001</v>
      </c>
      <c r="AD45">
        <f t="shared" si="1"/>
        <v>18.780767947200001</v>
      </c>
      <c r="AE45">
        <v>0</v>
      </c>
      <c r="AF45" s="26"/>
      <c r="AG45">
        <f t="shared" si="2"/>
        <v>18.780767947200001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14.497506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1.26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0.13866605279999999</v>
      </c>
      <c r="AD46">
        <f t="shared" si="1"/>
        <v>15.6188399472</v>
      </c>
      <c r="AE46">
        <v>0</v>
      </c>
      <c r="AF46" s="26"/>
      <c r="AG46">
        <f t="shared" si="2"/>
        <v>15.6188399472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14.497506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3.29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0.15653005280000001</v>
      </c>
      <c r="AD47">
        <f t="shared" si="1"/>
        <v>17.6309759472</v>
      </c>
      <c r="AE47">
        <v>0</v>
      </c>
      <c r="AF47" s="26"/>
      <c r="AG47">
        <f t="shared" si="2"/>
        <v>17.6309759472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14.497506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3.67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0.1598740528</v>
      </c>
      <c r="AD48">
        <f t="shared" si="1"/>
        <v>18.0076319472</v>
      </c>
      <c r="AE48">
        <v>0</v>
      </c>
      <c r="AF48" s="26"/>
      <c r="AG48">
        <f t="shared" si="2"/>
        <v>18.0076319472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14.497506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3.67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0.1598740528</v>
      </c>
      <c r="AD49">
        <f t="shared" si="1"/>
        <v>18.0076319472</v>
      </c>
      <c r="AE49">
        <v>0</v>
      </c>
      <c r="AF49" s="26"/>
      <c r="AG49">
        <f t="shared" si="2"/>
        <v>18.0076319472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14.497506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4.74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0.16929005280000001</v>
      </c>
      <c r="AD50">
        <f t="shared" si="1"/>
        <v>19.068215947199999</v>
      </c>
      <c r="AE50">
        <v>0</v>
      </c>
      <c r="AF50" s="26"/>
      <c r="AG50">
        <f t="shared" si="2"/>
        <v>19.068215947199999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14.497506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3.87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0.16163405280000001</v>
      </c>
      <c r="AD51">
        <f t="shared" si="1"/>
        <v>18.205871947199999</v>
      </c>
      <c r="AE51">
        <v>0</v>
      </c>
      <c r="AF51" s="26"/>
      <c r="AG51">
        <f t="shared" si="2"/>
        <v>18.205871947199999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14.497506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3.19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0.15565005279999999</v>
      </c>
      <c r="AD52">
        <f t="shared" si="1"/>
        <v>17.5318559472</v>
      </c>
      <c r="AE52">
        <v>0</v>
      </c>
      <c r="AF52" s="26"/>
      <c r="AG52">
        <f t="shared" si="2"/>
        <v>17.5318559472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14.497506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0.57999999999999996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0.13268205280000001</v>
      </c>
      <c r="AD53">
        <f t="shared" si="1"/>
        <v>14.9448239472</v>
      </c>
      <c r="AE53">
        <v>0</v>
      </c>
      <c r="AF53" s="26"/>
      <c r="AG53">
        <f t="shared" si="2"/>
        <v>14.9448239472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14.497506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3.38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0.1573220528</v>
      </c>
      <c r="AD54">
        <f t="shared" si="1"/>
        <v>17.720183947199999</v>
      </c>
      <c r="AE54">
        <v>0</v>
      </c>
      <c r="AF54" s="26"/>
      <c r="AG54">
        <f t="shared" si="2"/>
        <v>17.720183947199999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14.497506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3.19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0.15565005279999999</v>
      </c>
      <c r="AD55">
        <f t="shared" si="1"/>
        <v>17.5318559472</v>
      </c>
      <c r="AE55">
        <v>0</v>
      </c>
      <c r="AF55" s="26"/>
      <c r="AG55">
        <f t="shared" si="2"/>
        <v>17.5318559472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14.497506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4.3499999999999996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0.16585805280000002</v>
      </c>
      <c r="AD56">
        <f t="shared" si="1"/>
        <v>18.681647947199998</v>
      </c>
      <c r="AE56">
        <v>0</v>
      </c>
      <c r="AF56" s="26"/>
      <c r="AG56">
        <f t="shared" si="2"/>
        <v>18.681647947199998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14.497506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3.87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0.16163405280000001</v>
      </c>
      <c r="AD57">
        <f t="shared" si="1"/>
        <v>18.205871947199999</v>
      </c>
      <c r="AE57">
        <v>0</v>
      </c>
      <c r="AF57" s="26"/>
      <c r="AG57">
        <f t="shared" si="2"/>
        <v>18.205871947199999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14.497506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3.19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0.15565005279999999</v>
      </c>
      <c r="AD58">
        <f t="shared" si="1"/>
        <v>17.5318559472</v>
      </c>
      <c r="AE58">
        <v>0</v>
      </c>
      <c r="AF58" s="26"/>
      <c r="AG58">
        <f t="shared" si="2"/>
        <v>17.5318559472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14.497506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3.67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0.1598740528</v>
      </c>
      <c r="AD59">
        <f t="shared" si="1"/>
        <v>18.0076319472</v>
      </c>
      <c r="AE59">
        <v>0</v>
      </c>
      <c r="AF59" s="26"/>
      <c r="AG59">
        <f t="shared" si="2"/>
        <v>18.0076319472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14.497506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7.06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0.18970605280000002</v>
      </c>
      <c r="AD60">
        <f t="shared" si="1"/>
        <v>21.367799947200002</v>
      </c>
      <c r="AE60">
        <v>0</v>
      </c>
      <c r="AF60" s="26"/>
      <c r="AG60">
        <f t="shared" si="2"/>
        <v>21.367799947200002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14.497506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5.9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0.1794980528</v>
      </c>
      <c r="AD61">
        <f t="shared" si="1"/>
        <v>20.2180079472</v>
      </c>
      <c r="AE61">
        <v>0</v>
      </c>
      <c r="AF61" s="26"/>
      <c r="AG61">
        <f t="shared" si="2"/>
        <v>20.2180079472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14.497506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5.03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0.17184205280000001</v>
      </c>
      <c r="AD62">
        <f t="shared" si="1"/>
        <v>19.3556639472</v>
      </c>
      <c r="AE62">
        <v>0</v>
      </c>
      <c r="AF62" s="26"/>
      <c r="AG62">
        <f t="shared" si="2"/>
        <v>19.3556639472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14.497506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4.25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0.16497805280000002</v>
      </c>
      <c r="AD63">
        <f t="shared" si="1"/>
        <v>18.582527947200003</v>
      </c>
      <c r="AE63">
        <v>0</v>
      </c>
      <c r="AF63" s="26"/>
      <c r="AG63">
        <f t="shared" si="2"/>
        <v>18.582527947200003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14.497506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4.83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0.17008205279999999</v>
      </c>
      <c r="AD64">
        <f t="shared" si="1"/>
        <v>19.157423947199998</v>
      </c>
      <c r="AE64">
        <v>0</v>
      </c>
      <c r="AF64" s="26"/>
      <c r="AG64">
        <f t="shared" si="2"/>
        <v>19.157423947199998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14.497506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5.8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0.17861805280000001</v>
      </c>
      <c r="AD65">
        <f t="shared" si="1"/>
        <v>20.118887947199998</v>
      </c>
      <c r="AE65">
        <v>0</v>
      </c>
      <c r="AF65" s="26"/>
      <c r="AG65">
        <f t="shared" si="2"/>
        <v>20.118887947199998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14.497506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5.22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0.1743940528</v>
      </c>
      <c r="AD66">
        <f t="shared" si="1"/>
        <v>19.643111947200001</v>
      </c>
      <c r="AE66">
        <v>0</v>
      </c>
      <c r="AF66" s="26"/>
      <c r="AG66">
        <f t="shared" si="2"/>
        <v>19.643111947200001</v>
      </c>
      <c r="AI66" s="75">
        <f>PXIL!M66</f>
        <v>0</v>
      </c>
      <c r="AJ66" s="75">
        <f>PXIL!S66</f>
        <v>0</v>
      </c>
      <c r="AK66" s="75">
        <f>RTM_IEX!M66</f>
        <v>0.1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14.497506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4.3499999999999996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0.16673805280000001</v>
      </c>
      <c r="AD67">
        <f t="shared" si="1"/>
        <v>18.780767947200001</v>
      </c>
      <c r="AE67">
        <v>0</v>
      </c>
      <c r="AF67" s="26"/>
      <c r="AG67">
        <f t="shared" si="2"/>
        <v>18.780767947200001</v>
      </c>
      <c r="AI67" s="75">
        <f>PXIL!M67</f>
        <v>0</v>
      </c>
      <c r="AJ67" s="75">
        <f>PXIL!S67</f>
        <v>0</v>
      </c>
      <c r="AK67" s="75">
        <f>RTM_IEX!M67</f>
        <v>0.1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14.497506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7.54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0.1939300528</v>
      </c>
      <c r="AD68">
        <f t="shared" ref="AD68:AD98" si="4">SUM(B68:AB68,AI68:AR68)-AC68</f>
        <v>21.843575947200002</v>
      </c>
      <c r="AE68">
        <v>0</v>
      </c>
      <c r="AF68" s="26"/>
      <c r="AG68">
        <f t="shared" ref="AG68:AG98" si="5">SUM(AD68:AF68)</f>
        <v>21.843575947200002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14.497506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7.64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0.19481005279999999</v>
      </c>
      <c r="AD69">
        <f t="shared" si="4"/>
        <v>21.942695947199997</v>
      </c>
      <c r="AE69">
        <v>0</v>
      </c>
      <c r="AF69" s="26"/>
      <c r="AG69">
        <f t="shared" si="5"/>
        <v>21.942695947199997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14.497506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4.0599999999999996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0.16330605280000002</v>
      </c>
      <c r="AD70">
        <f t="shared" si="4"/>
        <v>18.394199947200001</v>
      </c>
      <c r="AE70">
        <v>0</v>
      </c>
      <c r="AF70" s="26"/>
      <c r="AG70">
        <f t="shared" si="5"/>
        <v>18.394199947200001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14.497506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7.54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0.22288205280000001</v>
      </c>
      <c r="AD71">
        <f t="shared" si="4"/>
        <v>25.1046239472</v>
      </c>
      <c r="AE71">
        <v>0</v>
      </c>
      <c r="AF71" s="26"/>
      <c r="AG71">
        <f t="shared" si="5"/>
        <v>25.1046239472</v>
      </c>
      <c r="AI71" s="75">
        <f>PXIL!M71</f>
        <v>0</v>
      </c>
      <c r="AJ71" s="75">
        <f>PXIL!S71</f>
        <v>0</v>
      </c>
      <c r="AK71" s="75">
        <f>RTM_IEX!M71</f>
        <v>3.29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14.497506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6.77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0.2161060528</v>
      </c>
      <c r="AD72">
        <f t="shared" si="4"/>
        <v>24.341399947199996</v>
      </c>
      <c r="AE72">
        <v>0</v>
      </c>
      <c r="AF72" s="26"/>
      <c r="AG72">
        <f t="shared" si="5"/>
        <v>24.341399947199996</v>
      </c>
      <c r="AI72" s="75">
        <f>PXIL!M72</f>
        <v>0</v>
      </c>
      <c r="AJ72" s="75">
        <f>PXIL!S72</f>
        <v>0</v>
      </c>
      <c r="AK72" s="75">
        <f>RTM_IEX!M72</f>
        <v>3.29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14.497506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6.19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0.21100205280000001</v>
      </c>
      <c r="AD73">
        <f t="shared" si="4"/>
        <v>23.766503947199997</v>
      </c>
      <c r="AE73">
        <v>0</v>
      </c>
      <c r="AF73" s="26"/>
      <c r="AG73">
        <f t="shared" si="5"/>
        <v>23.766503947199997</v>
      </c>
      <c r="AI73" s="75">
        <f>PXIL!M73</f>
        <v>0</v>
      </c>
      <c r="AJ73" s="75">
        <f>PXIL!S73</f>
        <v>0</v>
      </c>
      <c r="AK73" s="75">
        <f>RTM_IEX!M73</f>
        <v>3.29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14.497506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7.35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0.2212100528</v>
      </c>
      <c r="AD74">
        <f t="shared" si="4"/>
        <v>24.916295947199998</v>
      </c>
      <c r="AE74">
        <v>0</v>
      </c>
      <c r="AF74" s="26"/>
      <c r="AG74">
        <f t="shared" si="5"/>
        <v>24.916295947199998</v>
      </c>
      <c r="AI74" s="75">
        <f>PXIL!M74</f>
        <v>0</v>
      </c>
      <c r="AJ74" s="75">
        <f>PXIL!S74</f>
        <v>0</v>
      </c>
      <c r="AK74" s="75">
        <f>RTM_IEX!M74</f>
        <v>3.29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11.143744999999999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4.6399999999999997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0.16864095600000001</v>
      </c>
      <c r="AD75">
        <f t="shared" si="4"/>
        <v>18.995104043999998</v>
      </c>
      <c r="AE75">
        <v>0</v>
      </c>
      <c r="AF75" s="26"/>
      <c r="AG75">
        <f t="shared" si="5"/>
        <v>18.995104043999998</v>
      </c>
      <c r="AI75" s="75">
        <f>PXIL!M75</f>
        <v>0</v>
      </c>
      <c r="AJ75" s="75">
        <f>PXIL!S75</f>
        <v>0</v>
      </c>
      <c r="AK75" s="75">
        <f>RTM_IEX!M75</f>
        <v>3.38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11.143744999999999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3.29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0.15596895599999999</v>
      </c>
      <c r="AD76">
        <f t="shared" si="4"/>
        <v>17.567776043999999</v>
      </c>
      <c r="AE76">
        <v>0</v>
      </c>
      <c r="AF76" s="26"/>
      <c r="AG76">
        <f t="shared" si="5"/>
        <v>17.567776043999999</v>
      </c>
      <c r="AI76" s="75">
        <f>PXIL!M76</f>
        <v>0</v>
      </c>
      <c r="AJ76" s="75">
        <f>PXIL!S76</f>
        <v>0</v>
      </c>
      <c r="AK76" s="75">
        <f>RTM_IEX!M76</f>
        <v>3.29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11.143744999999999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3.38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0.15755295599999999</v>
      </c>
      <c r="AD77">
        <f t="shared" si="4"/>
        <v>17.746192043999997</v>
      </c>
      <c r="AE77">
        <v>0</v>
      </c>
      <c r="AF77" s="26"/>
      <c r="AG77">
        <f t="shared" si="5"/>
        <v>17.746192043999997</v>
      </c>
      <c r="AI77" s="75">
        <f>PXIL!M77</f>
        <v>0</v>
      </c>
      <c r="AJ77" s="75">
        <f>PXIL!S77</f>
        <v>0</v>
      </c>
      <c r="AK77" s="75">
        <f>RTM_IEX!M77</f>
        <v>3.38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11.143744999999999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4.74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0.16872895600000001</v>
      </c>
      <c r="AD78">
        <f t="shared" si="4"/>
        <v>19.005016044000001</v>
      </c>
      <c r="AE78">
        <v>0</v>
      </c>
      <c r="AF78" s="26"/>
      <c r="AG78">
        <f t="shared" si="5"/>
        <v>19.005016044000001</v>
      </c>
      <c r="AI78" s="75">
        <f>PXIL!M78</f>
        <v>0</v>
      </c>
      <c r="AJ78" s="75">
        <f>PXIL!S78</f>
        <v>0</v>
      </c>
      <c r="AK78" s="75">
        <f>RTM_IEX!M78</f>
        <v>3.29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11.143744999999999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4.83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0.169520956</v>
      </c>
      <c r="AD79">
        <f t="shared" si="4"/>
        <v>19.094224044000001</v>
      </c>
      <c r="AE79">
        <v>0</v>
      </c>
      <c r="AF79" s="26"/>
      <c r="AG79">
        <f t="shared" si="5"/>
        <v>19.094224044000001</v>
      </c>
      <c r="AI79" s="75">
        <f>PXIL!M79</f>
        <v>0</v>
      </c>
      <c r="AJ79" s="75">
        <f>PXIL!S79</f>
        <v>0</v>
      </c>
      <c r="AK79" s="75">
        <f>RTM_IEX!M79</f>
        <v>3.29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11.143744999999999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8.1199999999999992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0.19847295600000001</v>
      </c>
      <c r="AD80">
        <f t="shared" si="4"/>
        <v>22.355272043999999</v>
      </c>
      <c r="AE80">
        <v>0</v>
      </c>
      <c r="AF80" s="26"/>
      <c r="AG80">
        <f t="shared" si="5"/>
        <v>22.355272043999999</v>
      </c>
      <c r="AI80" s="75">
        <f>PXIL!M80</f>
        <v>0</v>
      </c>
      <c r="AJ80" s="75">
        <f>PXIL!S80</f>
        <v>0</v>
      </c>
      <c r="AK80" s="75">
        <f>RTM_IEX!M80</f>
        <v>3.29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11.143744999999999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9.57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0.21193695600000001</v>
      </c>
      <c r="AD81">
        <f t="shared" si="4"/>
        <v>23.871808044000002</v>
      </c>
      <c r="AE81">
        <v>0</v>
      </c>
      <c r="AF81" s="26"/>
      <c r="AG81">
        <f t="shared" si="5"/>
        <v>23.871808044000002</v>
      </c>
      <c r="AI81" s="75">
        <f>PXIL!M81</f>
        <v>0</v>
      </c>
      <c r="AJ81" s="75">
        <f>PXIL!S81</f>
        <v>0</v>
      </c>
      <c r="AK81" s="75">
        <f>RTM_IEX!M81</f>
        <v>3.37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11.143744999999999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5.51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0.17550495600000002</v>
      </c>
      <c r="AD82">
        <f t="shared" si="4"/>
        <v>19.768240043999999</v>
      </c>
      <c r="AE82">
        <v>0</v>
      </c>
      <c r="AF82" s="26"/>
      <c r="AG82">
        <f t="shared" si="5"/>
        <v>19.768240043999999</v>
      </c>
      <c r="AI82" s="75">
        <f>PXIL!M82</f>
        <v>0</v>
      </c>
      <c r="AJ82" s="75">
        <f>PXIL!S82</f>
        <v>0</v>
      </c>
      <c r="AK82" s="75">
        <f>RTM_IEX!M82</f>
        <v>3.29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11.143744999999999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6.19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0.18148895600000001</v>
      </c>
      <c r="AD83">
        <f t="shared" si="4"/>
        <v>20.442256044000001</v>
      </c>
      <c r="AE83">
        <v>0</v>
      </c>
      <c r="AF83" s="26"/>
      <c r="AG83">
        <f t="shared" si="5"/>
        <v>20.442256044000001</v>
      </c>
      <c r="AI83" s="75">
        <f>PXIL!M83</f>
        <v>0</v>
      </c>
      <c r="AJ83" s="75">
        <f>PXIL!S83</f>
        <v>0</v>
      </c>
      <c r="AK83" s="75">
        <f>RTM_IEX!M83</f>
        <v>3.29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11.143744999999999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5.12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0.17207295600000003</v>
      </c>
      <c r="AD84">
        <f t="shared" si="4"/>
        <v>19.381672043999998</v>
      </c>
      <c r="AE84">
        <v>0</v>
      </c>
      <c r="AF84" s="26"/>
      <c r="AG84">
        <f t="shared" si="5"/>
        <v>19.381672043999998</v>
      </c>
      <c r="AI84" s="75">
        <f>PXIL!M84</f>
        <v>0</v>
      </c>
      <c r="AJ84" s="75">
        <f>PXIL!S84</f>
        <v>0</v>
      </c>
      <c r="AK84" s="75">
        <f>RTM_IEX!M84</f>
        <v>3.29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11.143744999999999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4.54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0.166968956</v>
      </c>
      <c r="AD85">
        <f t="shared" si="4"/>
        <v>18.806776043999996</v>
      </c>
      <c r="AE85">
        <v>0</v>
      </c>
      <c r="AF85" s="26"/>
      <c r="AG85">
        <f t="shared" si="5"/>
        <v>18.806776043999996</v>
      </c>
      <c r="AI85" s="75">
        <f>PXIL!M85</f>
        <v>0</v>
      </c>
      <c r="AJ85" s="75">
        <f>PXIL!S85</f>
        <v>0</v>
      </c>
      <c r="AK85" s="75">
        <f>RTM_IEX!M85</f>
        <v>3.29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11.143744999999999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7.73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0.19504095600000002</v>
      </c>
      <c r="AD86">
        <f t="shared" si="4"/>
        <v>21.968704043999999</v>
      </c>
      <c r="AE86">
        <v>0</v>
      </c>
      <c r="AF86" s="26"/>
      <c r="AG86">
        <f t="shared" si="5"/>
        <v>21.968704043999999</v>
      </c>
      <c r="AI86" s="75">
        <f>PXIL!M86</f>
        <v>0</v>
      </c>
      <c r="AJ86" s="75">
        <f>PXIL!S86</f>
        <v>0</v>
      </c>
      <c r="AK86" s="75">
        <f>RTM_IEX!M86</f>
        <v>3.29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11.143744999999999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7.83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0.19592095600000003</v>
      </c>
      <c r="AD87">
        <f t="shared" si="4"/>
        <v>22.067824044000002</v>
      </c>
      <c r="AE87">
        <v>0</v>
      </c>
      <c r="AF87" s="26"/>
      <c r="AG87">
        <f t="shared" si="5"/>
        <v>22.067824044000002</v>
      </c>
      <c r="AI87" s="75">
        <f>PXIL!M87</f>
        <v>0</v>
      </c>
      <c r="AJ87" s="75">
        <f>PXIL!S87</f>
        <v>0</v>
      </c>
      <c r="AK87" s="75">
        <f>RTM_IEX!M87</f>
        <v>3.29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11.143744999999999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4.54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0.16776095599999999</v>
      </c>
      <c r="AD88">
        <f t="shared" si="4"/>
        <v>18.895984043999999</v>
      </c>
      <c r="AE88">
        <v>0</v>
      </c>
      <c r="AF88" s="26"/>
      <c r="AG88">
        <f t="shared" si="5"/>
        <v>18.895984043999999</v>
      </c>
      <c r="AI88" s="75">
        <f>PXIL!M88</f>
        <v>0</v>
      </c>
      <c r="AJ88" s="75">
        <f>PXIL!S88</f>
        <v>0</v>
      </c>
      <c r="AK88" s="75">
        <f>RTM_IEX!M88</f>
        <v>3.38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11.143744999999999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3.67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0.15931295600000001</v>
      </c>
      <c r="AD89">
        <f t="shared" si="4"/>
        <v>17.944432043999999</v>
      </c>
      <c r="AE89">
        <v>0</v>
      </c>
      <c r="AF89" s="26"/>
      <c r="AG89">
        <f t="shared" si="5"/>
        <v>17.944432043999999</v>
      </c>
      <c r="AI89" s="75">
        <f>PXIL!M89</f>
        <v>0</v>
      </c>
      <c r="AJ89" s="75">
        <f>PXIL!S89</f>
        <v>0</v>
      </c>
      <c r="AK89" s="75">
        <f>RTM_IEX!M89</f>
        <v>3.29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11.143744999999999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4.83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0.169520956</v>
      </c>
      <c r="AD90">
        <f t="shared" si="4"/>
        <v>19.094224044000001</v>
      </c>
      <c r="AE90">
        <v>0</v>
      </c>
      <c r="AF90" s="26"/>
      <c r="AG90">
        <f t="shared" si="5"/>
        <v>19.094224044000001</v>
      </c>
      <c r="AI90" s="75">
        <f>PXIL!M90</f>
        <v>0</v>
      </c>
      <c r="AJ90" s="75">
        <f>PXIL!S90</f>
        <v>0</v>
      </c>
      <c r="AK90" s="75">
        <f>RTM_IEX!M90</f>
        <v>3.29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11.143744999999999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4.0599999999999996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0.162744956</v>
      </c>
      <c r="AD91">
        <f t="shared" si="4"/>
        <v>18.331000043999996</v>
      </c>
      <c r="AE91">
        <v>0</v>
      </c>
      <c r="AF91" s="26"/>
      <c r="AG91">
        <f t="shared" si="5"/>
        <v>18.331000043999996</v>
      </c>
      <c r="AI91" s="75">
        <f>PXIL!M91</f>
        <v>0</v>
      </c>
      <c r="AJ91" s="75">
        <f>PXIL!S91</f>
        <v>0</v>
      </c>
      <c r="AK91" s="75">
        <f>RTM_IEX!M91</f>
        <v>3.29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11.143744999999999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3.29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0.15596895599999999</v>
      </c>
      <c r="AD92">
        <f t="shared" si="4"/>
        <v>17.567776043999999</v>
      </c>
      <c r="AE92">
        <v>0</v>
      </c>
      <c r="AF92" s="26"/>
      <c r="AG92">
        <f t="shared" si="5"/>
        <v>17.567776043999999</v>
      </c>
      <c r="AI92" s="75">
        <f>PXIL!M92</f>
        <v>0</v>
      </c>
      <c r="AJ92" s="75">
        <f>PXIL!S92</f>
        <v>0</v>
      </c>
      <c r="AK92" s="75">
        <f>RTM_IEX!M92</f>
        <v>3.29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11.143744999999999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6.19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0.18148895600000001</v>
      </c>
      <c r="AD93">
        <f t="shared" si="4"/>
        <v>20.442256044000001</v>
      </c>
      <c r="AE93">
        <v>0</v>
      </c>
      <c r="AF93" s="26"/>
      <c r="AG93">
        <f t="shared" si="5"/>
        <v>20.442256044000001</v>
      </c>
      <c r="AI93" s="75">
        <f>PXIL!M93</f>
        <v>0</v>
      </c>
      <c r="AJ93" s="75">
        <f>PXIL!S93</f>
        <v>0</v>
      </c>
      <c r="AK93" s="75">
        <f>RTM_IEX!M93</f>
        <v>3.29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11.143744999999999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5.03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0.17128095600000001</v>
      </c>
      <c r="AD94">
        <f t="shared" si="4"/>
        <v>19.292464043999999</v>
      </c>
      <c r="AE94">
        <v>0</v>
      </c>
      <c r="AF94" s="26"/>
      <c r="AG94">
        <f t="shared" si="5"/>
        <v>19.292464043999999</v>
      </c>
      <c r="AI94" s="75">
        <f>PXIL!M94</f>
        <v>0</v>
      </c>
      <c r="AJ94" s="75">
        <f>PXIL!S94</f>
        <v>0</v>
      </c>
      <c r="AK94" s="75">
        <f>RTM_IEX!M94</f>
        <v>3.29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11.143744999999999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4.74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0.16872895600000001</v>
      </c>
      <c r="AD95">
        <f t="shared" si="4"/>
        <v>19.005016044000001</v>
      </c>
      <c r="AE95">
        <v>0</v>
      </c>
      <c r="AF95" s="26"/>
      <c r="AG95">
        <f t="shared" si="5"/>
        <v>19.005016044000001</v>
      </c>
      <c r="AI95" s="75">
        <f>PXIL!M95</f>
        <v>0</v>
      </c>
      <c r="AJ95" s="75">
        <f>PXIL!S95</f>
        <v>0</v>
      </c>
      <c r="AK95" s="75">
        <f>RTM_IEX!M95</f>
        <v>3.29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11.143744999999999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1.06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0.13634495599999999</v>
      </c>
      <c r="AD96">
        <f t="shared" si="4"/>
        <v>15.357400044</v>
      </c>
      <c r="AE96">
        <v>0</v>
      </c>
      <c r="AF96" s="26"/>
      <c r="AG96">
        <f t="shared" si="5"/>
        <v>15.357400044</v>
      </c>
      <c r="AI96" s="75">
        <f>PXIL!M96</f>
        <v>0</v>
      </c>
      <c r="AJ96" s="75">
        <f>PXIL!S96</f>
        <v>0</v>
      </c>
      <c r="AK96" s="75">
        <f>RTM_IEX!M96</f>
        <v>3.29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11.143744999999999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1.06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0.137136956</v>
      </c>
      <c r="AD97">
        <f t="shared" si="4"/>
        <v>15.446608044</v>
      </c>
      <c r="AE97">
        <v>0</v>
      </c>
      <c r="AF97" s="26"/>
      <c r="AG97">
        <f t="shared" si="5"/>
        <v>15.446608044</v>
      </c>
      <c r="AI97" s="75">
        <f>PXIL!M97</f>
        <v>0</v>
      </c>
      <c r="AJ97" s="75">
        <f>PXIL!S97</f>
        <v>0</v>
      </c>
      <c r="AK97" s="75">
        <f>RTM_IEX!M97</f>
        <v>3.38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11.143744999999999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0.125256956</v>
      </c>
      <c r="AD98">
        <f t="shared" si="4"/>
        <v>14.108488044</v>
      </c>
      <c r="AE98">
        <v>0</v>
      </c>
      <c r="AF98" s="26"/>
      <c r="AG98">
        <f t="shared" si="5"/>
        <v>14.108488044</v>
      </c>
      <c r="AI98" s="75">
        <f>PXIL!M98</f>
        <v>0</v>
      </c>
      <c r="AJ98" s="75">
        <f>PXIL!S98</f>
        <v>0</v>
      </c>
      <c r="AK98" s="75">
        <f>RTM_IEX!M98</f>
        <v>3.09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0.30506368925000055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8.3715000000000012E-2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3.7699304654000014E-3</v>
      </c>
      <c r="AD99">
        <f t="shared" si="6"/>
        <v>0.42463125878460012</v>
      </c>
      <c r="AE99">
        <f t="shared" ref="AE99:AR99" si="8">SUM(AE3:AE98)/4000</f>
        <v>0</v>
      </c>
      <c r="AG99">
        <f t="shared" si="8"/>
        <v>0.42463125878460012</v>
      </c>
      <c r="AI99">
        <f t="shared" si="8"/>
        <v>0</v>
      </c>
      <c r="AJ99">
        <f t="shared" si="8"/>
        <v>0</v>
      </c>
      <c r="AK99">
        <f t="shared" si="8"/>
        <v>3.2130000000000027E-2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7.4925E-3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45050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'[1]04'!B5</f>
        <v>170</v>
      </c>
      <c r="C3" s="16">
        <f>'[1]04'!C5</f>
        <v>0</v>
      </c>
      <c r="D3" s="16">
        <f>'[1]04'!D5</f>
        <v>150</v>
      </c>
      <c r="E3" s="16">
        <f>'[1]04'!E5</f>
        <v>0</v>
      </c>
      <c r="F3" s="15">
        <f>SUM(B3:E3)</f>
        <v>320</v>
      </c>
      <c r="G3" s="15">
        <f>'[1]04'!H5</f>
        <v>0</v>
      </c>
      <c r="H3" s="16">
        <f>'[1]04'!I5</f>
        <v>0</v>
      </c>
      <c r="I3" s="16">
        <f>'[1]04'!J5</f>
        <v>0</v>
      </c>
      <c r="J3" s="16">
        <f>'[1]04'!K5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'[1]04'!B6</f>
        <v>170</v>
      </c>
      <c r="C4" s="16">
        <f>'[1]04'!C6</f>
        <v>0</v>
      </c>
      <c r="D4" s="16">
        <f>'[1]04'!D6</f>
        <v>150</v>
      </c>
      <c r="E4" s="16">
        <f>'[1]04'!E6</f>
        <v>0</v>
      </c>
      <c r="F4" s="15">
        <f>SUM(B4:E4)</f>
        <v>320</v>
      </c>
      <c r="G4" s="15">
        <f>'[1]04'!H6</f>
        <v>0</v>
      </c>
      <c r="H4" s="16">
        <f>'[1]04'!I6</f>
        <v>0</v>
      </c>
      <c r="I4" s="16">
        <f>'[1]04'!J6</f>
        <v>0</v>
      </c>
      <c r="J4" s="16">
        <f>'[1]04'!K6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'[1]04'!B7</f>
        <v>170</v>
      </c>
      <c r="C5" s="16">
        <f>'[1]04'!C7</f>
        <v>0</v>
      </c>
      <c r="D5" s="16">
        <f>'[1]04'!D7</f>
        <v>150</v>
      </c>
      <c r="E5" s="16">
        <f>'[1]04'!E7</f>
        <v>0</v>
      </c>
      <c r="F5" s="15">
        <f t="shared" ref="F5:F68" si="6">SUM(B5:E5)</f>
        <v>320</v>
      </c>
      <c r="G5" s="15">
        <f>'[1]04'!H7</f>
        <v>0</v>
      </c>
      <c r="H5" s="16">
        <f>'[1]04'!I7</f>
        <v>0</v>
      </c>
      <c r="I5" s="16">
        <f>'[1]04'!J7</f>
        <v>0</v>
      </c>
      <c r="J5" s="16">
        <f>'[1]04'!K7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'[1]04'!B8</f>
        <v>170</v>
      </c>
      <c r="C6" s="16">
        <f>'[1]04'!C8</f>
        <v>0</v>
      </c>
      <c r="D6" s="16">
        <f>'[1]04'!D8</f>
        <v>150</v>
      </c>
      <c r="E6" s="16">
        <f>'[1]04'!E8</f>
        <v>0</v>
      </c>
      <c r="F6" s="15">
        <f t="shared" si="6"/>
        <v>320</v>
      </c>
      <c r="G6" s="15">
        <f>'[1]04'!H8</f>
        <v>0</v>
      </c>
      <c r="H6" s="16">
        <f>'[1]04'!I8</f>
        <v>0</v>
      </c>
      <c r="I6" s="16">
        <f>'[1]04'!J8</f>
        <v>0</v>
      </c>
      <c r="J6" s="16">
        <f>'[1]04'!K8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'[1]04'!B9</f>
        <v>170</v>
      </c>
      <c r="C7" s="16">
        <f>'[1]04'!C9</f>
        <v>0</v>
      </c>
      <c r="D7" s="16">
        <f>'[1]04'!D9</f>
        <v>150</v>
      </c>
      <c r="E7" s="16">
        <f>'[1]04'!E9</f>
        <v>0</v>
      </c>
      <c r="F7" s="15">
        <f t="shared" si="6"/>
        <v>320</v>
      </c>
      <c r="G7" s="15">
        <f>'[1]04'!H9</f>
        <v>0</v>
      </c>
      <c r="H7" s="16">
        <f>'[1]04'!I9</f>
        <v>0</v>
      </c>
      <c r="I7" s="16">
        <f>'[1]04'!J9</f>
        <v>0</v>
      </c>
      <c r="J7" s="16">
        <f>'[1]04'!K9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'[1]04'!B10</f>
        <v>170</v>
      </c>
      <c r="C8" s="16">
        <f>'[1]04'!C10</f>
        <v>0</v>
      </c>
      <c r="D8" s="16">
        <f>'[1]04'!D10</f>
        <v>150</v>
      </c>
      <c r="E8" s="16">
        <f>'[1]04'!E10</f>
        <v>0</v>
      </c>
      <c r="F8" s="15">
        <f t="shared" si="6"/>
        <v>320</v>
      </c>
      <c r="G8" s="15">
        <f>'[1]04'!H10</f>
        <v>0</v>
      </c>
      <c r="H8" s="16">
        <f>'[1]04'!I10</f>
        <v>0</v>
      </c>
      <c r="I8" s="16">
        <f>'[1]04'!J10</f>
        <v>0</v>
      </c>
      <c r="J8" s="16">
        <f>'[1]04'!K10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'[1]04'!B11</f>
        <v>170</v>
      </c>
      <c r="C9" s="16">
        <f>'[1]04'!C11</f>
        <v>0</v>
      </c>
      <c r="D9" s="16">
        <f>'[1]04'!D11</f>
        <v>150</v>
      </c>
      <c r="E9" s="16">
        <f>'[1]04'!E11</f>
        <v>0</v>
      </c>
      <c r="F9" s="15">
        <f t="shared" si="6"/>
        <v>320</v>
      </c>
      <c r="G9" s="15">
        <f>'[1]04'!H11</f>
        <v>0</v>
      </c>
      <c r="H9" s="16">
        <f>'[1]04'!I11</f>
        <v>0</v>
      </c>
      <c r="I9" s="16">
        <f>'[1]04'!J11</f>
        <v>0</v>
      </c>
      <c r="J9" s="16">
        <f>'[1]04'!K11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'[1]04'!B12</f>
        <v>170</v>
      </c>
      <c r="C10" s="16">
        <f>'[1]04'!C12</f>
        <v>0</v>
      </c>
      <c r="D10" s="16">
        <f>'[1]04'!D12</f>
        <v>150</v>
      </c>
      <c r="E10" s="16">
        <f>'[1]04'!E12</f>
        <v>0</v>
      </c>
      <c r="F10" s="15">
        <f t="shared" si="6"/>
        <v>320</v>
      </c>
      <c r="G10" s="15">
        <f>'[1]04'!H12</f>
        <v>0</v>
      </c>
      <c r="H10" s="16">
        <f>'[1]04'!I12</f>
        <v>0</v>
      </c>
      <c r="I10" s="16">
        <f>'[1]04'!J12</f>
        <v>0</v>
      </c>
      <c r="J10" s="16">
        <f>'[1]04'!K12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'[1]04'!B13</f>
        <v>170</v>
      </c>
      <c r="C11" s="16">
        <f>'[1]04'!C13</f>
        <v>0</v>
      </c>
      <c r="D11" s="16">
        <f>'[1]04'!D13</f>
        <v>150</v>
      </c>
      <c r="E11" s="16">
        <f>'[1]04'!E13</f>
        <v>0</v>
      </c>
      <c r="F11" s="15">
        <f t="shared" si="6"/>
        <v>320</v>
      </c>
      <c r="G11" s="15">
        <f>'[1]04'!H13</f>
        <v>0</v>
      </c>
      <c r="H11" s="16">
        <f>'[1]04'!I13</f>
        <v>0</v>
      </c>
      <c r="I11" s="16">
        <f>'[1]04'!J13</f>
        <v>0</v>
      </c>
      <c r="J11" s="16">
        <f>'[1]04'!K13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'[1]04'!B14</f>
        <v>170</v>
      </c>
      <c r="C12" s="16">
        <f>'[1]04'!C14</f>
        <v>0</v>
      </c>
      <c r="D12" s="16">
        <f>'[1]04'!D14</f>
        <v>150</v>
      </c>
      <c r="E12" s="16">
        <f>'[1]04'!E14</f>
        <v>0</v>
      </c>
      <c r="F12" s="15">
        <f t="shared" si="6"/>
        <v>320</v>
      </c>
      <c r="G12" s="15">
        <f>'[1]04'!H14</f>
        <v>0</v>
      </c>
      <c r="H12" s="16">
        <f>'[1]04'!I14</f>
        <v>0</v>
      </c>
      <c r="I12" s="16">
        <f>'[1]04'!J14</f>
        <v>0</v>
      </c>
      <c r="J12" s="16">
        <f>'[1]04'!K14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'[1]04'!B15</f>
        <v>170</v>
      </c>
      <c r="C13" s="16">
        <f>'[1]04'!C15</f>
        <v>0</v>
      </c>
      <c r="D13" s="16">
        <f>'[1]04'!D15</f>
        <v>150</v>
      </c>
      <c r="E13" s="16">
        <f>'[1]04'!E15</f>
        <v>0</v>
      </c>
      <c r="F13" s="15">
        <f t="shared" si="6"/>
        <v>320</v>
      </c>
      <c r="G13" s="15">
        <f>'[1]04'!H15</f>
        <v>0</v>
      </c>
      <c r="H13" s="16">
        <f>'[1]04'!I15</f>
        <v>0</v>
      </c>
      <c r="I13" s="16">
        <f>'[1]04'!J15</f>
        <v>0</v>
      </c>
      <c r="J13" s="16">
        <f>'[1]04'!K15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'[1]04'!B16</f>
        <v>170</v>
      </c>
      <c r="C14" s="16">
        <f>'[1]04'!C16</f>
        <v>0</v>
      </c>
      <c r="D14" s="16">
        <f>'[1]04'!D16</f>
        <v>150</v>
      </c>
      <c r="E14" s="16">
        <f>'[1]04'!E16</f>
        <v>0</v>
      </c>
      <c r="F14" s="15">
        <f t="shared" si="6"/>
        <v>320</v>
      </c>
      <c r="G14" s="15">
        <f>'[1]04'!H16</f>
        <v>0</v>
      </c>
      <c r="H14" s="16">
        <f>'[1]04'!I16</f>
        <v>0</v>
      </c>
      <c r="I14" s="16">
        <f>'[1]04'!J16</f>
        <v>0</v>
      </c>
      <c r="J14" s="16">
        <f>'[1]04'!K16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'[1]04'!B17</f>
        <v>170</v>
      </c>
      <c r="C15" s="16">
        <f>'[1]04'!C17</f>
        <v>0</v>
      </c>
      <c r="D15" s="16">
        <f>'[1]04'!D17</f>
        <v>150</v>
      </c>
      <c r="E15" s="16">
        <f>'[1]04'!E17</f>
        <v>0</v>
      </c>
      <c r="F15" s="15">
        <f t="shared" si="6"/>
        <v>320</v>
      </c>
      <c r="G15" s="15">
        <f>'[1]04'!H17</f>
        <v>0</v>
      </c>
      <c r="H15" s="16">
        <f>'[1]04'!I17</f>
        <v>0</v>
      </c>
      <c r="I15" s="16">
        <f>'[1]04'!J17</f>
        <v>0</v>
      </c>
      <c r="J15" s="16">
        <f>'[1]04'!K17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'[1]04'!B18</f>
        <v>170</v>
      </c>
      <c r="C16" s="16">
        <f>'[1]04'!C18</f>
        <v>0</v>
      </c>
      <c r="D16" s="16">
        <f>'[1]04'!D18</f>
        <v>150</v>
      </c>
      <c r="E16" s="16">
        <f>'[1]04'!E18</f>
        <v>0</v>
      </c>
      <c r="F16" s="15">
        <f t="shared" si="6"/>
        <v>320</v>
      </c>
      <c r="G16" s="15">
        <f>'[1]04'!H18</f>
        <v>0</v>
      </c>
      <c r="H16" s="16">
        <f>'[1]04'!I18</f>
        <v>0</v>
      </c>
      <c r="I16" s="16">
        <f>'[1]04'!J18</f>
        <v>0</v>
      </c>
      <c r="J16" s="16">
        <f>'[1]04'!K18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'[1]04'!B19</f>
        <v>170</v>
      </c>
      <c r="C17" s="16">
        <f>'[1]04'!C19</f>
        <v>0</v>
      </c>
      <c r="D17" s="16">
        <f>'[1]04'!D19</f>
        <v>150</v>
      </c>
      <c r="E17" s="16">
        <f>'[1]04'!E19</f>
        <v>0</v>
      </c>
      <c r="F17" s="15">
        <f t="shared" si="6"/>
        <v>320</v>
      </c>
      <c r="G17" s="15">
        <f>'[1]04'!H19</f>
        <v>0</v>
      </c>
      <c r="H17" s="16">
        <f>'[1]04'!I19</f>
        <v>0</v>
      </c>
      <c r="I17" s="16">
        <f>'[1]04'!J19</f>
        <v>0</v>
      </c>
      <c r="J17" s="16">
        <f>'[1]04'!K19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'[1]04'!B20</f>
        <v>170</v>
      </c>
      <c r="C18" s="16">
        <f>'[1]04'!C20</f>
        <v>0</v>
      </c>
      <c r="D18" s="16">
        <f>'[1]04'!D20</f>
        <v>150</v>
      </c>
      <c r="E18" s="16">
        <f>'[1]04'!E20</f>
        <v>0</v>
      </c>
      <c r="F18" s="15">
        <f t="shared" si="6"/>
        <v>320</v>
      </c>
      <c r="G18" s="15">
        <f>'[1]04'!H20</f>
        <v>0</v>
      </c>
      <c r="H18" s="16">
        <f>'[1]04'!I20</f>
        <v>0</v>
      </c>
      <c r="I18" s="16">
        <f>'[1]04'!J20</f>
        <v>0</v>
      </c>
      <c r="J18" s="16">
        <f>'[1]04'!K20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'[1]04'!B21</f>
        <v>170</v>
      </c>
      <c r="C19" s="16">
        <f>'[1]04'!C21</f>
        <v>0</v>
      </c>
      <c r="D19" s="16">
        <f>'[1]04'!D21</f>
        <v>150</v>
      </c>
      <c r="E19" s="16">
        <f>'[1]04'!E21</f>
        <v>0</v>
      </c>
      <c r="F19" s="15">
        <f t="shared" si="6"/>
        <v>320</v>
      </c>
      <c r="G19" s="15">
        <f>'[1]04'!H21</f>
        <v>0</v>
      </c>
      <c r="H19" s="16">
        <f>'[1]04'!I21</f>
        <v>0</v>
      </c>
      <c r="I19" s="16">
        <f>'[1]04'!J21</f>
        <v>0</v>
      </c>
      <c r="J19" s="16">
        <f>'[1]04'!K21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'[1]04'!B22</f>
        <v>170</v>
      </c>
      <c r="C20" s="16">
        <f>'[1]04'!C22</f>
        <v>0</v>
      </c>
      <c r="D20" s="16">
        <f>'[1]04'!D22</f>
        <v>150</v>
      </c>
      <c r="E20" s="16">
        <f>'[1]04'!E22</f>
        <v>0</v>
      </c>
      <c r="F20" s="15">
        <f t="shared" si="6"/>
        <v>320</v>
      </c>
      <c r="G20" s="15">
        <f>'[1]04'!H22</f>
        <v>0</v>
      </c>
      <c r="H20" s="16">
        <f>'[1]04'!I22</f>
        <v>0</v>
      </c>
      <c r="I20" s="16">
        <f>'[1]04'!J22</f>
        <v>0</v>
      </c>
      <c r="J20" s="16">
        <f>'[1]04'!K22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'[1]04'!B23</f>
        <v>170</v>
      </c>
      <c r="C21" s="16">
        <f>'[1]04'!C23</f>
        <v>0</v>
      </c>
      <c r="D21" s="16">
        <f>'[1]04'!D23</f>
        <v>150</v>
      </c>
      <c r="E21" s="16">
        <f>'[1]04'!E23</f>
        <v>0</v>
      </c>
      <c r="F21" s="15">
        <f t="shared" si="6"/>
        <v>320</v>
      </c>
      <c r="G21" s="15">
        <f>'[1]04'!H23</f>
        <v>0</v>
      </c>
      <c r="H21" s="16">
        <f>'[1]04'!I23</f>
        <v>0</v>
      </c>
      <c r="I21" s="16">
        <f>'[1]04'!J23</f>
        <v>0</v>
      </c>
      <c r="J21" s="16">
        <f>'[1]04'!K23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'[1]04'!B24</f>
        <v>170</v>
      </c>
      <c r="C22" s="16">
        <f>'[1]04'!C24</f>
        <v>0</v>
      </c>
      <c r="D22" s="16">
        <f>'[1]04'!D24</f>
        <v>150</v>
      </c>
      <c r="E22" s="16">
        <f>'[1]04'!E24</f>
        <v>0</v>
      </c>
      <c r="F22" s="15">
        <f t="shared" si="6"/>
        <v>320</v>
      </c>
      <c r="G22" s="15">
        <f>'[1]04'!H24</f>
        <v>0</v>
      </c>
      <c r="H22" s="16">
        <f>'[1]04'!I24</f>
        <v>0</v>
      </c>
      <c r="I22" s="16">
        <f>'[1]04'!J24</f>
        <v>0</v>
      </c>
      <c r="J22" s="16">
        <f>'[1]04'!K24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'[1]04'!B25</f>
        <v>170</v>
      </c>
      <c r="C23" s="16">
        <f>'[1]04'!C25</f>
        <v>0</v>
      </c>
      <c r="D23" s="16">
        <f>'[1]04'!D25</f>
        <v>150</v>
      </c>
      <c r="E23" s="16">
        <f>'[1]04'!E25</f>
        <v>0</v>
      </c>
      <c r="F23" s="15">
        <f t="shared" si="6"/>
        <v>320</v>
      </c>
      <c r="G23" s="15">
        <f>'[1]04'!H25</f>
        <v>0</v>
      </c>
      <c r="H23" s="16">
        <f>'[1]04'!I25</f>
        <v>0</v>
      </c>
      <c r="I23" s="16">
        <f>'[1]04'!J25</f>
        <v>0</v>
      </c>
      <c r="J23" s="16">
        <f>'[1]04'!K25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'[1]04'!B26</f>
        <v>170</v>
      </c>
      <c r="C24" s="16">
        <f>'[1]04'!C26</f>
        <v>0</v>
      </c>
      <c r="D24" s="16">
        <f>'[1]04'!D26</f>
        <v>150</v>
      </c>
      <c r="E24" s="16">
        <f>'[1]04'!E26</f>
        <v>0</v>
      </c>
      <c r="F24" s="15">
        <f t="shared" si="6"/>
        <v>320</v>
      </c>
      <c r="G24" s="15">
        <f>'[1]04'!H26</f>
        <v>0</v>
      </c>
      <c r="H24" s="16">
        <f>'[1]04'!I26</f>
        <v>0</v>
      </c>
      <c r="I24" s="16">
        <f>'[1]04'!J26</f>
        <v>0</v>
      </c>
      <c r="J24" s="16">
        <f>'[1]04'!K26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'[1]04'!B27</f>
        <v>170</v>
      </c>
      <c r="C25" s="16">
        <f>'[1]04'!C27</f>
        <v>0</v>
      </c>
      <c r="D25" s="16">
        <f>'[1]04'!D27</f>
        <v>150</v>
      </c>
      <c r="E25" s="16">
        <f>'[1]04'!E27</f>
        <v>0</v>
      </c>
      <c r="F25" s="15">
        <f t="shared" si="6"/>
        <v>320</v>
      </c>
      <c r="G25" s="15">
        <f>'[1]04'!H27</f>
        <v>0</v>
      </c>
      <c r="H25" s="16">
        <f>'[1]04'!I27</f>
        <v>0</v>
      </c>
      <c r="I25" s="16">
        <f>'[1]04'!J27</f>
        <v>0</v>
      </c>
      <c r="J25" s="16">
        <f>'[1]04'!K27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'[1]04'!B28</f>
        <v>170</v>
      </c>
      <c r="C26" s="16">
        <f>'[1]04'!C28</f>
        <v>0</v>
      </c>
      <c r="D26" s="16">
        <f>'[1]04'!D28</f>
        <v>150</v>
      </c>
      <c r="E26" s="16">
        <f>'[1]04'!E28</f>
        <v>0</v>
      </c>
      <c r="F26" s="15">
        <f t="shared" si="6"/>
        <v>320</v>
      </c>
      <c r="G26" s="15">
        <f>'[1]04'!H28</f>
        <v>0</v>
      </c>
      <c r="H26" s="16">
        <f>'[1]04'!I28</f>
        <v>0</v>
      </c>
      <c r="I26" s="16">
        <f>'[1]04'!J28</f>
        <v>0</v>
      </c>
      <c r="J26" s="16">
        <f>'[1]04'!K28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'[1]04'!B29</f>
        <v>170</v>
      </c>
      <c r="C27" s="16">
        <f>'[1]04'!C29</f>
        <v>0</v>
      </c>
      <c r="D27" s="16">
        <f>'[1]04'!D29</f>
        <v>150</v>
      </c>
      <c r="E27" s="16">
        <f>'[1]04'!E29</f>
        <v>0</v>
      </c>
      <c r="F27" s="15">
        <f t="shared" si="6"/>
        <v>320</v>
      </c>
      <c r="G27" s="15">
        <f>'[1]04'!H29</f>
        <v>0</v>
      </c>
      <c r="H27" s="16">
        <f>'[1]04'!I29</f>
        <v>0</v>
      </c>
      <c r="I27" s="16">
        <f>'[1]04'!J29</f>
        <v>0</v>
      </c>
      <c r="J27" s="16">
        <f>'[1]04'!K29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'[1]04'!B30</f>
        <v>170</v>
      </c>
      <c r="C28" s="16">
        <f>'[1]04'!C30</f>
        <v>0</v>
      </c>
      <c r="D28" s="16">
        <f>'[1]04'!D30</f>
        <v>150</v>
      </c>
      <c r="E28" s="16">
        <f>'[1]04'!E30</f>
        <v>0</v>
      </c>
      <c r="F28" s="15">
        <f t="shared" si="6"/>
        <v>320</v>
      </c>
      <c r="G28" s="15">
        <f>'[1]04'!H30</f>
        <v>0</v>
      </c>
      <c r="H28" s="16">
        <f>'[1]04'!I30</f>
        <v>0</v>
      </c>
      <c r="I28" s="16">
        <f>'[1]04'!J30</f>
        <v>0</v>
      </c>
      <c r="J28" s="16">
        <f>'[1]04'!K30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'[1]04'!B31</f>
        <v>170</v>
      </c>
      <c r="C29" s="16">
        <f>'[1]04'!C31</f>
        <v>0</v>
      </c>
      <c r="D29" s="16">
        <f>'[1]04'!D31</f>
        <v>150</v>
      </c>
      <c r="E29" s="16">
        <f>'[1]04'!E31</f>
        <v>0</v>
      </c>
      <c r="F29" s="15">
        <f t="shared" si="6"/>
        <v>320</v>
      </c>
      <c r="G29" s="15">
        <f>'[1]04'!H31</f>
        <v>0</v>
      </c>
      <c r="H29" s="16">
        <f>'[1]04'!I31</f>
        <v>0</v>
      </c>
      <c r="I29" s="16">
        <f>'[1]04'!J31</f>
        <v>0</v>
      </c>
      <c r="J29" s="16">
        <f>'[1]04'!K31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'[1]04'!B32</f>
        <v>170</v>
      </c>
      <c r="C30" s="16">
        <f>'[1]04'!C32</f>
        <v>0</v>
      </c>
      <c r="D30" s="16">
        <f>'[1]04'!D32</f>
        <v>150</v>
      </c>
      <c r="E30" s="16">
        <f>'[1]04'!E32</f>
        <v>0</v>
      </c>
      <c r="F30" s="15">
        <f t="shared" si="6"/>
        <v>320</v>
      </c>
      <c r="G30" s="15">
        <f>'[1]04'!H32</f>
        <v>0</v>
      </c>
      <c r="H30" s="16">
        <f>'[1]04'!I32</f>
        <v>0</v>
      </c>
      <c r="I30" s="16">
        <f>'[1]04'!J32</f>
        <v>0</v>
      </c>
      <c r="J30" s="16">
        <f>'[1]04'!K32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'[1]04'!B33</f>
        <v>170</v>
      </c>
      <c r="C31" s="16">
        <f>'[1]04'!C33</f>
        <v>0</v>
      </c>
      <c r="D31" s="16">
        <f>'[1]04'!D33</f>
        <v>150</v>
      </c>
      <c r="E31" s="16">
        <f>'[1]04'!E33</f>
        <v>0</v>
      </c>
      <c r="F31" s="15">
        <f t="shared" si="6"/>
        <v>320</v>
      </c>
      <c r="G31" s="15">
        <f>'[1]04'!H33</f>
        <v>0</v>
      </c>
      <c r="H31" s="16">
        <f>'[1]04'!I33</f>
        <v>0</v>
      </c>
      <c r="I31" s="16">
        <f>'[1]04'!J33</f>
        <v>0</v>
      </c>
      <c r="J31" s="16">
        <f>'[1]04'!K33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'[1]04'!B34</f>
        <v>170</v>
      </c>
      <c r="C32" s="16">
        <f>'[1]04'!C34</f>
        <v>0</v>
      </c>
      <c r="D32" s="16">
        <f>'[1]04'!D34</f>
        <v>150</v>
      </c>
      <c r="E32" s="16">
        <f>'[1]04'!E34</f>
        <v>0</v>
      </c>
      <c r="F32" s="15">
        <f t="shared" si="6"/>
        <v>320</v>
      </c>
      <c r="G32" s="15">
        <f>'[1]04'!H34</f>
        <v>0</v>
      </c>
      <c r="H32" s="16">
        <f>'[1]04'!I34</f>
        <v>0</v>
      </c>
      <c r="I32" s="16">
        <f>'[1]04'!J34</f>
        <v>0</v>
      </c>
      <c r="J32" s="16">
        <f>'[1]04'!K34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'[1]04'!B35</f>
        <v>170</v>
      </c>
      <c r="C33" s="16">
        <f>'[1]04'!C35</f>
        <v>0</v>
      </c>
      <c r="D33" s="16">
        <f>'[1]04'!D35</f>
        <v>150</v>
      </c>
      <c r="E33" s="16">
        <f>'[1]04'!E35</f>
        <v>0</v>
      </c>
      <c r="F33" s="15">
        <f t="shared" si="6"/>
        <v>320</v>
      </c>
      <c r="G33" s="15">
        <f>'[1]04'!H35</f>
        <v>0</v>
      </c>
      <c r="H33" s="16">
        <f>'[1]04'!I35</f>
        <v>0</v>
      </c>
      <c r="I33" s="16">
        <f>'[1]04'!J35</f>
        <v>0</v>
      </c>
      <c r="J33" s="16">
        <f>'[1]04'!K35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'[1]04'!B36</f>
        <v>170</v>
      </c>
      <c r="C34" s="16">
        <f>'[1]04'!C36</f>
        <v>0</v>
      </c>
      <c r="D34" s="16">
        <f>'[1]04'!D36</f>
        <v>150</v>
      </c>
      <c r="E34" s="16">
        <f>'[1]04'!E36</f>
        <v>0</v>
      </c>
      <c r="F34" s="15">
        <f t="shared" si="6"/>
        <v>320</v>
      </c>
      <c r="G34" s="15">
        <f>'[1]04'!H36</f>
        <v>0</v>
      </c>
      <c r="H34" s="16">
        <f>'[1]04'!I36</f>
        <v>0</v>
      </c>
      <c r="I34" s="16">
        <f>'[1]04'!J36</f>
        <v>0</v>
      </c>
      <c r="J34" s="16">
        <f>'[1]04'!K36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'[1]04'!B37</f>
        <v>170</v>
      </c>
      <c r="C35" s="16">
        <f>'[1]04'!C37</f>
        <v>0</v>
      </c>
      <c r="D35" s="16">
        <f>'[1]04'!D37</f>
        <v>150</v>
      </c>
      <c r="E35" s="16">
        <f>'[1]04'!E37</f>
        <v>0</v>
      </c>
      <c r="F35" s="15">
        <f t="shared" si="6"/>
        <v>320</v>
      </c>
      <c r="G35" s="15">
        <f>'[1]04'!H37</f>
        <v>0</v>
      </c>
      <c r="H35" s="16">
        <f>'[1]04'!I37</f>
        <v>0</v>
      </c>
      <c r="I35" s="16">
        <f>'[1]04'!J37</f>
        <v>0</v>
      </c>
      <c r="J35" s="16">
        <f>'[1]04'!K37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'[1]04'!B38</f>
        <v>170</v>
      </c>
      <c r="C36" s="16">
        <f>'[1]04'!C38</f>
        <v>0</v>
      </c>
      <c r="D36" s="16">
        <f>'[1]04'!D38</f>
        <v>150</v>
      </c>
      <c r="E36" s="16">
        <f>'[1]04'!E38</f>
        <v>0</v>
      </c>
      <c r="F36" s="15">
        <f t="shared" si="6"/>
        <v>320</v>
      </c>
      <c r="G36" s="15">
        <f>'[1]04'!H38</f>
        <v>0</v>
      </c>
      <c r="H36" s="16">
        <f>'[1]04'!I38</f>
        <v>0</v>
      </c>
      <c r="I36" s="16">
        <f>'[1]04'!J38</f>
        <v>0</v>
      </c>
      <c r="J36" s="16">
        <f>'[1]04'!K38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'[1]04'!B39</f>
        <v>170</v>
      </c>
      <c r="C37" s="16">
        <f>'[1]04'!C39</f>
        <v>0</v>
      </c>
      <c r="D37" s="16">
        <f>'[1]04'!D39</f>
        <v>150</v>
      </c>
      <c r="E37" s="16">
        <f>'[1]04'!E39</f>
        <v>0</v>
      </c>
      <c r="F37" s="15">
        <f t="shared" si="6"/>
        <v>320</v>
      </c>
      <c r="G37" s="15">
        <f>'[1]04'!H39</f>
        <v>0</v>
      </c>
      <c r="H37" s="16">
        <f>'[1]04'!I39</f>
        <v>0</v>
      </c>
      <c r="I37" s="16">
        <f>'[1]04'!J39</f>
        <v>0</v>
      </c>
      <c r="J37" s="16">
        <f>'[1]04'!K39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'[1]04'!B40</f>
        <v>170</v>
      </c>
      <c r="C38" s="16">
        <f>'[1]04'!C40</f>
        <v>0</v>
      </c>
      <c r="D38" s="16">
        <f>'[1]04'!D40</f>
        <v>150</v>
      </c>
      <c r="E38" s="16">
        <f>'[1]04'!E40</f>
        <v>0</v>
      </c>
      <c r="F38" s="15">
        <f t="shared" si="6"/>
        <v>320</v>
      </c>
      <c r="G38" s="15">
        <f>'[1]04'!H40</f>
        <v>0</v>
      </c>
      <c r="H38" s="16">
        <f>'[1]04'!I40</f>
        <v>0</v>
      </c>
      <c r="I38" s="16">
        <f>'[1]04'!J40</f>
        <v>0</v>
      </c>
      <c r="J38" s="16">
        <f>'[1]04'!K40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'[1]04'!B41</f>
        <v>170</v>
      </c>
      <c r="C39" s="16">
        <f>'[1]04'!C41</f>
        <v>0</v>
      </c>
      <c r="D39" s="16">
        <f>'[1]04'!D41</f>
        <v>150</v>
      </c>
      <c r="E39" s="16">
        <f>'[1]04'!E41</f>
        <v>0</v>
      </c>
      <c r="F39" s="15">
        <f t="shared" si="6"/>
        <v>320</v>
      </c>
      <c r="G39" s="15">
        <f>'[1]04'!H41</f>
        <v>0</v>
      </c>
      <c r="H39" s="16">
        <f>'[1]04'!I41</f>
        <v>0</v>
      </c>
      <c r="I39" s="16">
        <f>'[1]04'!J41</f>
        <v>0</v>
      </c>
      <c r="J39" s="16">
        <f>'[1]04'!K41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'[1]04'!B42</f>
        <v>170</v>
      </c>
      <c r="C40" s="16">
        <f>'[1]04'!C42</f>
        <v>0</v>
      </c>
      <c r="D40" s="16">
        <f>'[1]04'!D42</f>
        <v>150</v>
      </c>
      <c r="E40" s="16">
        <f>'[1]04'!E42</f>
        <v>0</v>
      </c>
      <c r="F40" s="15">
        <f t="shared" si="6"/>
        <v>320</v>
      </c>
      <c r="G40" s="15">
        <f>'[1]04'!H42</f>
        <v>0</v>
      </c>
      <c r="H40" s="16">
        <f>'[1]04'!I42</f>
        <v>0</v>
      </c>
      <c r="I40" s="16">
        <f>'[1]04'!J42</f>
        <v>0</v>
      </c>
      <c r="J40" s="16">
        <f>'[1]04'!K42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'[1]04'!B43</f>
        <v>170</v>
      </c>
      <c r="C41" s="16">
        <f>'[1]04'!C43</f>
        <v>0</v>
      </c>
      <c r="D41" s="16">
        <f>'[1]04'!D43</f>
        <v>150</v>
      </c>
      <c r="E41" s="16">
        <f>'[1]04'!E43</f>
        <v>0</v>
      </c>
      <c r="F41" s="15">
        <f t="shared" si="6"/>
        <v>320</v>
      </c>
      <c r="G41" s="15">
        <f>'[1]04'!H43</f>
        <v>0</v>
      </c>
      <c r="H41" s="16">
        <f>'[1]04'!I43</f>
        <v>0</v>
      </c>
      <c r="I41" s="16">
        <f>'[1]04'!J43</f>
        <v>0</v>
      </c>
      <c r="J41" s="16">
        <f>'[1]04'!K43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'[1]04'!B44</f>
        <v>170</v>
      </c>
      <c r="C42" s="16">
        <f>'[1]04'!C44</f>
        <v>0</v>
      </c>
      <c r="D42" s="16">
        <f>'[1]04'!D44</f>
        <v>150</v>
      </c>
      <c r="E42" s="16">
        <f>'[1]04'!E44</f>
        <v>0</v>
      </c>
      <c r="F42" s="15">
        <f t="shared" si="6"/>
        <v>320</v>
      </c>
      <c r="G42" s="15">
        <f>'[1]04'!H44</f>
        <v>0</v>
      </c>
      <c r="H42" s="16">
        <f>'[1]04'!I44</f>
        <v>0</v>
      </c>
      <c r="I42" s="16">
        <f>'[1]04'!J44</f>
        <v>0</v>
      </c>
      <c r="J42" s="16">
        <f>'[1]04'!K44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'[1]04'!B45</f>
        <v>170</v>
      </c>
      <c r="C43" s="16">
        <f>'[1]04'!C45</f>
        <v>0</v>
      </c>
      <c r="D43" s="16">
        <f>'[1]04'!D45</f>
        <v>150</v>
      </c>
      <c r="E43" s="16">
        <f>'[1]04'!E45</f>
        <v>0</v>
      </c>
      <c r="F43" s="15">
        <f t="shared" si="6"/>
        <v>320</v>
      </c>
      <c r="G43" s="15">
        <f>'[1]04'!H45</f>
        <v>0</v>
      </c>
      <c r="H43" s="16">
        <f>'[1]04'!I45</f>
        <v>0</v>
      </c>
      <c r="I43" s="16">
        <f>'[1]04'!J45</f>
        <v>0</v>
      </c>
      <c r="J43" s="16">
        <f>'[1]04'!K45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'[1]04'!B46</f>
        <v>170</v>
      </c>
      <c r="C44" s="16">
        <f>'[1]04'!C46</f>
        <v>0</v>
      </c>
      <c r="D44" s="16">
        <f>'[1]04'!D46</f>
        <v>150</v>
      </c>
      <c r="E44" s="16">
        <f>'[1]04'!E46</f>
        <v>0</v>
      </c>
      <c r="F44" s="15">
        <f t="shared" si="6"/>
        <v>320</v>
      </c>
      <c r="G44" s="15">
        <f>'[1]04'!H46</f>
        <v>0</v>
      </c>
      <c r="H44" s="16">
        <f>'[1]04'!I46</f>
        <v>0</v>
      </c>
      <c r="I44" s="16">
        <f>'[1]04'!J46</f>
        <v>0</v>
      </c>
      <c r="J44" s="16">
        <f>'[1]04'!K46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'[1]04'!B47</f>
        <v>170</v>
      </c>
      <c r="C45" s="16">
        <f>'[1]04'!C47</f>
        <v>0</v>
      </c>
      <c r="D45" s="16">
        <f>'[1]04'!D47</f>
        <v>150</v>
      </c>
      <c r="E45" s="16">
        <f>'[1]04'!E47</f>
        <v>0</v>
      </c>
      <c r="F45" s="15">
        <f t="shared" si="6"/>
        <v>320</v>
      </c>
      <c r="G45" s="15">
        <f>'[1]04'!H47</f>
        <v>0</v>
      </c>
      <c r="H45" s="16">
        <f>'[1]04'!I47</f>
        <v>0</v>
      </c>
      <c r="I45" s="16">
        <f>'[1]04'!J47</f>
        <v>0</v>
      </c>
      <c r="J45" s="16">
        <f>'[1]04'!K47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'[1]04'!B48</f>
        <v>170</v>
      </c>
      <c r="C46" s="16">
        <f>'[1]04'!C48</f>
        <v>0</v>
      </c>
      <c r="D46" s="16">
        <f>'[1]04'!D48</f>
        <v>150</v>
      </c>
      <c r="E46" s="16">
        <f>'[1]04'!E48</f>
        <v>0</v>
      </c>
      <c r="F46" s="15">
        <f t="shared" si="6"/>
        <v>320</v>
      </c>
      <c r="G46" s="15">
        <f>'[1]04'!H48</f>
        <v>0</v>
      </c>
      <c r="H46" s="16">
        <f>'[1]04'!I48</f>
        <v>0</v>
      </c>
      <c r="I46" s="16">
        <f>'[1]04'!J48</f>
        <v>0</v>
      </c>
      <c r="J46" s="16">
        <f>'[1]04'!K48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'[1]04'!B49</f>
        <v>170</v>
      </c>
      <c r="C47" s="16">
        <f>'[1]04'!C49</f>
        <v>0</v>
      </c>
      <c r="D47" s="16">
        <f>'[1]04'!D49</f>
        <v>150</v>
      </c>
      <c r="E47" s="16">
        <f>'[1]04'!E49</f>
        <v>0</v>
      </c>
      <c r="F47" s="15">
        <f t="shared" si="6"/>
        <v>320</v>
      </c>
      <c r="G47" s="15">
        <f>'[1]04'!H49</f>
        <v>0</v>
      </c>
      <c r="H47" s="16">
        <f>'[1]04'!I49</f>
        <v>0</v>
      </c>
      <c r="I47" s="16">
        <f>'[1]04'!J49</f>
        <v>0</v>
      </c>
      <c r="J47" s="16">
        <f>'[1]04'!K49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'[1]04'!B50</f>
        <v>170</v>
      </c>
      <c r="C48" s="16">
        <f>'[1]04'!C50</f>
        <v>0</v>
      </c>
      <c r="D48" s="16">
        <f>'[1]04'!D50</f>
        <v>150</v>
      </c>
      <c r="E48" s="16">
        <f>'[1]04'!E50</f>
        <v>0</v>
      </c>
      <c r="F48" s="15">
        <f t="shared" si="6"/>
        <v>320</v>
      </c>
      <c r="G48" s="15">
        <f>'[1]04'!H50</f>
        <v>0</v>
      </c>
      <c r="H48" s="16">
        <f>'[1]04'!I50</f>
        <v>0</v>
      </c>
      <c r="I48" s="16">
        <f>'[1]04'!J50</f>
        <v>0</v>
      </c>
      <c r="J48" s="16">
        <f>'[1]04'!K50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'[1]04'!B51</f>
        <v>170</v>
      </c>
      <c r="C49" s="16">
        <f>'[1]04'!C51</f>
        <v>0</v>
      </c>
      <c r="D49" s="16">
        <f>'[1]04'!D51</f>
        <v>150</v>
      </c>
      <c r="E49" s="16">
        <f>'[1]04'!E51</f>
        <v>0</v>
      </c>
      <c r="F49" s="15">
        <f t="shared" si="6"/>
        <v>320</v>
      </c>
      <c r="G49" s="15">
        <f>'[1]04'!H51</f>
        <v>0</v>
      </c>
      <c r="H49" s="16">
        <f>'[1]04'!I51</f>
        <v>0</v>
      </c>
      <c r="I49" s="16">
        <f>'[1]04'!J51</f>
        <v>0</v>
      </c>
      <c r="J49" s="16">
        <f>'[1]04'!K51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'[1]04'!B52</f>
        <v>170</v>
      </c>
      <c r="C50" s="16">
        <f>'[1]04'!C52</f>
        <v>0</v>
      </c>
      <c r="D50" s="16">
        <f>'[1]04'!D52</f>
        <v>150</v>
      </c>
      <c r="E50" s="16">
        <f>'[1]04'!E52</f>
        <v>0</v>
      </c>
      <c r="F50" s="15">
        <f t="shared" si="6"/>
        <v>320</v>
      </c>
      <c r="G50" s="15">
        <f>'[1]04'!H52</f>
        <v>0</v>
      </c>
      <c r="H50" s="16">
        <f>'[1]04'!I52</f>
        <v>0</v>
      </c>
      <c r="I50" s="16">
        <f>'[1]04'!J52</f>
        <v>0</v>
      </c>
      <c r="J50" s="16">
        <f>'[1]04'!K52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'[1]04'!B53</f>
        <v>170</v>
      </c>
      <c r="C51" s="16">
        <f>'[1]04'!C53</f>
        <v>0</v>
      </c>
      <c r="D51" s="16">
        <f>'[1]04'!D53</f>
        <v>150</v>
      </c>
      <c r="E51" s="16">
        <f>'[1]04'!E53</f>
        <v>0</v>
      </c>
      <c r="F51" s="15">
        <f t="shared" si="6"/>
        <v>320</v>
      </c>
      <c r="G51" s="15">
        <f>'[1]04'!H53</f>
        <v>0</v>
      </c>
      <c r="H51" s="16">
        <f>'[1]04'!I53</f>
        <v>0</v>
      </c>
      <c r="I51" s="16">
        <f>'[1]04'!J53</f>
        <v>0</v>
      </c>
      <c r="J51" s="16">
        <f>'[1]04'!K53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'[1]04'!B54</f>
        <v>170</v>
      </c>
      <c r="C52" s="16">
        <f>'[1]04'!C54</f>
        <v>0</v>
      </c>
      <c r="D52" s="16">
        <f>'[1]04'!D54</f>
        <v>150</v>
      </c>
      <c r="E52" s="16">
        <f>'[1]04'!E54</f>
        <v>0</v>
      </c>
      <c r="F52" s="15">
        <f t="shared" si="6"/>
        <v>320</v>
      </c>
      <c r="G52" s="15">
        <f>'[1]04'!H54</f>
        <v>0</v>
      </c>
      <c r="H52" s="16">
        <f>'[1]04'!I54</f>
        <v>0</v>
      </c>
      <c r="I52" s="16">
        <f>'[1]04'!J54</f>
        <v>0</v>
      </c>
      <c r="J52" s="16">
        <f>'[1]04'!K54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'[1]04'!B55</f>
        <v>170</v>
      </c>
      <c r="C53" s="16">
        <f>'[1]04'!C55</f>
        <v>0</v>
      </c>
      <c r="D53" s="16">
        <f>'[1]04'!D55</f>
        <v>150</v>
      </c>
      <c r="E53" s="16">
        <f>'[1]04'!E55</f>
        <v>0</v>
      </c>
      <c r="F53" s="15">
        <f t="shared" si="6"/>
        <v>320</v>
      </c>
      <c r="G53" s="15">
        <f>'[1]04'!H55</f>
        <v>0</v>
      </c>
      <c r="H53" s="16">
        <f>'[1]04'!I55</f>
        <v>0</v>
      </c>
      <c r="I53" s="16">
        <f>'[1]04'!J55</f>
        <v>0</v>
      </c>
      <c r="J53" s="16">
        <f>'[1]04'!K55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'[1]04'!B56</f>
        <v>170</v>
      </c>
      <c r="C54" s="16">
        <f>'[1]04'!C56</f>
        <v>0</v>
      </c>
      <c r="D54" s="16">
        <f>'[1]04'!D56</f>
        <v>150</v>
      </c>
      <c r="E54" s="16">
        <f>'[1]04'!E56</f>
        <v>0</v>
      </c>
      <c r="F54" s="15">
        <f t="shared" si="6"/>
        <v>320</v>
      </c>
      <c r="G54" s="15">
        <f>'[1]04'!H56</f>
        <v>0</v>
      </c>
      <c r="H54" s="16">
        <f>'[1]04'!I56</f>
        <v>0</v>
      </c>
      <c r="I54" s="16">
        <f>'[1]04'!J56</f>
        <v>0</v>
      </c>
      <c r="J54" s="16">
        <f>'[1]04'!K56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'[1]04'!B57</f>
        <v>170</v>
      </c>
      <c r="C55" s="16">
        <f>'[1]04'!C57</f>
        <v>0</v>
      </c>
      <c r="D55" s="16">
        <f>'[1]04'!D57</f>
        <v>150</v>
      </c>
      <c r="E55" s="16">
        <f>'[1]04'!E57</f>
        <v>0</v>
      </c>
      <c r="F55" s="15">
        <f t="shared" si="6"/>
        <v>320</v>
      </c>
      <c r="G55" s="15">
        <f>'[1]04'!H57</f>
        <v>0</v>
      </c>
      <c r="H55" s="16">
        <f>'[1]04'!I57</f>
        <v>0</v>
      </c>
      <c r="I55" s="16">
        <f>'[1]04'!J57</f>
        <v>0</v>
      </c>
      <c r="J55" s="16">
        <f>'[1]04'!K57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'[1]04'!B58</f>
        <v>170</v>
      </c>
      <c r="C56" s="16">
        <f>'[1]04'!C58</f>
        <v>0</v>
      </c>
      <c r="D56" s="16">
        <f>'[1]04'!D58</f>
        <v>150</v>
      </c>
      <c r="E56" s="16">
        <f>'[1]04'!E58</f>
        <v>0</v>
      </c>
      <c r="F56" s="15">
        <f t="shared" si="6"/>
        <v>320</v>
      </c>
      <c r="G56" s="15">
        <f>'[1]04'!H58</f>
        <v>0</v>
      </c>
      <c r="H56" s="16">
        <f>'[1]04'!I58</f>
        <v>0</v>
      </c>
      <c r="I56" s="16">
        <f>'[1]04'!J58</f>
        <v>0</v>
      </c>
      <c r="J56" s="16">
        <f>'[1]04'!K58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'[1]04'!B59</f>
        <v>170</v>
      </c>
      <c r="C57" s="16">
        <f>'[1]04'!C59</f>
        <v>0</v>
      </c>
      <c r="D57" s="16">
        <f>'[1]04'!D59</f>
        <v>150</v>
      </c>
      <c r="E57" s="16">
        <f>'[1]04'!E59</f>
        <v>0</v>
      </c>
      <c r="F57" s="15">
        <f t="shared" si="6"/>
        <v>320</v>
      </c>
      <c r="G57" s="15">
        <f>'[1]04'!H59</f>
        <v>0</v>
      </c>
      <c r="H57" s="16">
        <f>'[1]04'!I59</f>
        <v>0</v>
      </c>
      <c r="I57" s="16">
        <f>'[1]04'!J59</f>
        <v>0</v>
      </c>
      <c r="J57" s="16">
        <f>'[1]04'!K59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'[1]04'!B60</f>
        <v>170</v>
      </c>
      <c r="C58" s="16">
        <f>'[1]04'!C60</f>
        <v>0</v>
      </c>
      <c r="D58" s="16">
        <f>'[1]04'!D60</f>
        <v>150</v>
      </c>
      <c r="E58" s="16">
        <f>'[1]04'!E60</f>
        <v>0</v>
      </c>
      <c r="F58" s="15">
        <f t="shared" si="6"/>
        <v>320</v>
      </c>
      <c r="G58" s="15">
        <f>'[1]04'!H60</f>
        <v>0</v>
      </c>
      <c r="H58" s="16">
        <f>'[1]04'!I60</f>
        <v>0</v>
      </c>
      <c r="I58" s="16">
        <f>'[1]04'!J60</f>
        <v>0</v>
      </c>
      <c r="J58" s="16">
        <f>'[1]04'!K60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'[1]04'!B61</f>
        <v>170</v>
      </c>
      <c r="C59" s="16">
        <f>'[1]04'!C61</f>
        <v>0</v>
      </c>
      <c r="D59" s="16">
        <f>'[1]04'!D61</f>
        <v>150</v>
      </c>
      <c r="E59" s="16">
        <f>'[1]04'!E61</f>
        <v>0</v>
      </c>
      <c r="F59" s="15">
        <f t="shared" si="6"/>
        <v>320</v>
      </c>
      <c r="G59" s="15">
        <f>'[1]04'!H61</f>
        <v>0</v>
      </c>
      <c r="H59" s="16">
        <f>'[1]04'!I61</f>
        <v>0</v>
      </c>
      <c r="I59" s="16">
        <f>'[1]04'!J61</f>
        <v>0</v>
      </c>
      <c r="J59" s="16">
        <f>'[1]04'!K61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'[1]04'!B62</f>
        <v>170</v>
      </c>
      <c r="C60" s="16">
        <f>'[1]04'!C62</f>
        <v>0</v>
      </c>
      <c r="D60" s="16">
        <f>'[1]04'!D62</f>
        <v>150</v>
      </c>
      <c r="E60" s="16">
        <f>'[1]04'!E62</f>
        <v>0</v>
      </c>
      <c r="F60" s="15">
        <f t="shared" si="6"/>
        <v>320</v>
      </c>
      <c r="G60" s="15">
        <f>'[1]04'!H62</f>
        <v>0</v>
      </c>
      <c r="H60" s="16">
        <f>'[1]04'!I62</f>
        <v>0</v>
      </c>
      <c r="I60" s="16">
        <f>'[1]04'!J62</f>
        <v>0</v>
      </c>
      <c r="J60" s="16">
        <f>'[1]04'!K62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'[1]04'!B63</f>
        <v>170</v>
      </c>
      <c r="C61" s="16">
        <f>'[1]04'!C63</f>
        <v>0</v>
      </c>
      <c r="D61" s="16">
        <f>'[1]04'!D63</f>
        <v>150</v>
      </c>
      <c r="E61" s="16">
        <f>'[1]04'!E63</f>
        <v>0</v>
      </c>
      <c r="F61" s="15">
        <f t="shared" si="6"/>
        <v>320</v>
      </c>
      <c r="G61" s="15">
        <f>'[1]04'!H63</f>
        <v>0</v>
      </c>
      <c r="H61" s="16">
        <f>'[1]04'!I63</f>
        <v>0</v>
      </c>
      <c r="I61" s="16">
        <f>'[1]04'!J63</f>
        <v>0</v>
      </c>
      <c r="J61" s="16">
        <f>'[1]04'!K63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'[1]04'!B64</f>
        <v>170</v>
      </c>
      <c r="C62" s="16">
        <f>'[1]04'!C64</f>
        <v>0</v>
      </c>
      <c r="D62" s="16">
        <f>'[1]04'!D64</f>
        <v>150</v>
      </c>
      <c r="E62" s="16">
        <f>'[1]04'!E64</f>
        <v>0</v>
      </c>
      <c r="F62" s="15">
        <f t="shared" si="6"/>
        <v>320</v>
      </c>
      <c r="G62" s="15">
        <f>'[1]04'!H64</f>
        <v>0</v>
      </c>
      <c r="H62" s="16">
        <f>'[1]04'!I64</f>
        <v>0</v>
      </c>
      <c r="I62" s="16">
        <f>'[1]04'!J64</f>
        <v>0</v>
      </c>
      <c r="J62" s="16">
        <f>'[1]04'!K64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'[1]04'!B65</f>
        <v>170</v>
      </c>
      <c r="C63" s="16">
        <f>'[1]04'!C65</f>
        <v>0</v>
      </c>
      <c r="D63" s="16">
        <f>'[1]04'!D65</f>
        <v>150</v>
      </c>
      <c r="E63" s="16">
        <f>'[1]04'!E65</f>
        <v>0</v>
      </c>
      <c r="F63" s="15">
        <f t="shared" si="6"/>
        <v>320</v>
      </c>
      <c r="G63" s="15">
        <f>'[1]04'!H65</f>
        <v>0</v>
      </c>
      <c r="H63" s="16">
        <f>'[1]04'!I65</f>
        <v>0</v>
      </c>
      <c r="I63" s="16">
        <f>'[1]04'!J65</f>
        <v>0</v>
      </c>
      <c r="J63" s="16">
        <f>'[1]04'!K65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'[1]04'!B66</f>
        <v>170</v>
      </c>
      <c r="C64" s="16">
        <f>'[1]04'!C66</f>
        <v>0</v>
      </c>
      <c r="D64" s="16">
        <f>'[1]04'!D66</f>
        <v>150</v>
      </c>
      <c r="E64" s="16">
        <f>'[1]04'!E66</f>
        <v>0</v>
      </c>
      <c r="F64" s="15">
        <f t="shared" si="6"/>
        <v>320</v>
      </c>
      <c r="G64" s="15">
        <f>'[1]04'!H66</f>
        <v>0</v>
      </c>
      <c r="H64" s="16">
        <f>'[1]04'!I66</f>
        <v>0</v>
      </c>
      <c r="I64" s="16">
        <f>'[1]04'!J66</f>
        <v>0</v>
      </c>
      <c r="J64" s="16">
        <f>'[1]04'!K66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'[1]04'!B67</f>
        <v>170</v>
      </c>
      <c r="C65" s="16">
        <f>'[1]04'!C67</f>
        <v>0</v>
      </c>
      <c r="D65" s="16">
        <f>'[1]04'!D67</f>
        <v>150</v>
      </c>
      <c r="E65" s="16">
        <f>'[1]04'!E67</f>
        <v>0</v>
      </c>
      <c r="F65" s="15">
        <f t="shared" si="6"/>
        <v>320</v>
      </c>
      <c r="G65" s="15">
        <f>'[1]04'!H67</f>
        <v>0</v>
      </c>
      <c r="H65" s="16">
        <f>'[1]04'!I67</f>
        <v>0</v>
      </c>
      <c r="I65" s="16">
        <f>'[1]04'!J67</f>
        <v>0</v>
      </c>
      <c r="J65" s="16">
        <f>'[1]04'!K67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'[1]04'!B68</f>
        <v>170</v>
      </c>
      <c r="C66" s="16">
        <f>'[1]04'!C68</f>
        <v>0</v>
      </c>
      <c r="D66" s="16">
        <f>'[1]04'!D68</f>
        <v>150</v>
      </c>
      <c r="E66" s="16">
        <f>'[1]04'!E68</f>
        <v>0</v>
      </c>
      <c r="F66" s="15">
        <f t="shared" si="6"/>
        <v>320</v>
      </c>
      <c r="G66" s="15">
        <f>'[1]04'!H68</f>
        <v>0</v>
      </c>
      <c r="H66" s="16">
        <f>'[1]04'!I68</f>
        <v>0</v>
      </c>
      <c r="I66" s="16">
        <f>'[1]04'!J68</f>
        <v>0</v>
      </c>
      <c r="J66" s="16">
        <f>'[1]04'!K68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'[1]04'!B69</f>
        <v>170</v>
      </c>
      <c r="C67" s="16">
        <f>'[1]04'!C69</f>
        <v>0</v>
      </c>
      <c r="D67" s="16">
        <f>'[1]04'!D69</f>
        <v>150</v>
      </c>
      <c r="E67" s="16">
        <f>'[1]04'!E69</f>
        <v>0</v>
      </c>
      <c r="F67" s="15">
        <f t="shared" si="6"/>
        <v>320</v>
      </c>
      <c r="G67" s="15">
        <f>'[1]04'!H69</f>
        <v>0</v>
      </c>
      <c r="H67" s="16">
        <f>'[1]04'!I69</f>
        <v>0</v>
      </c>
      <c r="I67" s="16">
        <f>'[1]04'!J69</f>
        <v>0</v>
      </c>
      <c r="J67" s="16">
        <f>'[1]04'!K69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'[1]04'!B70</f>
        <v>170</v>
      </c>
      <c r="C68" s="16">
        <f>'[1]04'!C70</f>
        <v>0</v>
      </c>
      <c r="D68" s="16">
        <f>'[1]04'!D70</f>
        <v>150</v>
      </c>
      <c r="E68" s="16">
        <f>'[1]04'!E70</f>
        <v>0</v>
      </c>
      <c r="F68" s="15">
        <f t="shared" si="6"/>
        <v>320</v>
      </c>
      <c r="G68" s="15">
        <f>'[1]04'!H70</f>
        <v>0</v>
      </c>
      <c r="H68" s="16">
        <f>'[1]04'!I70</f>
        <v>0</v>
      </c>
      <c r="I68" s="16">
        <f>'[1]04'!J70</f>
        <v>0</v>
      </c>
      <c r="J68" s="16">
        <f>'[1]04'!K70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'[1]04'!B71</f>
        <v>170</v>
      </c>
      <c r="C69" s="16">
        <f>'[1]04'!C71</f>
        <v>0</v>
      </c>
      <c r="D69" s="16">
        <f>'[1]04'!D71</f>
        <v>150</v>
      </c>
      <c r="E69" s="16">
        <f>'[1]04'!E71</f>
        <v>0</v>
      </c>
      <c r="F69" s="15">
        <f t="shared" ref="F69:F98" si="17">SUM(B69:E69)</f>
        <v>320</v>
      </c>
      <c r="G69" s="15">
        <f>'[1]04'!H71</f>
        <v>0</v>
      </c>
      <c r="H69" s="16">
        <f>'[1]04'!I71</f>
        <v>0</v>
      </c>
      <c r="I69" s="16">
        <f>'[1]04'!J71</f>
        <v>0</v>
      </c>
      <c r="J69" s="16">
        <f>'[1]04'!K71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'[1]04'!B72</f>
        <v>170</v>
      </c>
      <c r="C70" s="16">
        <f>'[1]04'!C72</f>
        <v>0</v>
      </c>
      <c r="D70" s="16">
        <f>'[1]04'!D72</f>
        <v>150</v>
      </c>
      <c r="E70" s="16">
        <f>'[1]04'!E72</f>
        <v>0</v>
      </c>
      <c r="F70" s="15">
        <f t="shared" si="17"/>
        <v>320</v>
      </c>
      <c r="G70" s="15">
        <f>'[1]04'!H72</f>
        <v>0</v>
      </c>
      <c r="H70" s="16">
        <f>'[1]04'!I72</f>
        <v>0</v>
      </c>
      <c r="I70" s="16">
        <f>'[1]04'!J72</f>
        <v>0</v>
      </c>
      <c r="J70" s="16">
        <f>'[1]04'!K72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'[1]04'!B73</f>
        <v>170</v>
      </c>
      <c r="C71" s="16">
        <f>'[1]04'!C73</f>
        <v>0</v>
      </c>
      <c r="D71" s="16">
        <f>'[1]04'!D73</f>
        <v>150</v>
      </c>
      <c r="E71" s="16">
        <f>'[1]04'!E73</f>
        <v>0</v>
      </c>
      <c r="F71" s="15">
        <f t="shared" si="17"/>
        <v>320</v>
      </c>
      <c r="G71" s="15">
        <f>'[1]04'!H73</f>
        <v>0</v>
      </c>
      <c r="H71" s="16">
        <f>'[1]04'!I73</f>
        <v>0</v>
      </c>
      <c r="I71" s="16">
        <f>'[1]04'!J73</f>
        <v>0</v>
      </c>
      <c r="J71" s="16">
        <f>'[1]04'!K73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'[1]04'!B74</f>
        <v>170</v>
      </c>
      <c r="C72" s="16">
        <f>'[1]04'!C74</f>
        <v>0</v>
      </c>
      <c r="D72" s="16">
        <f>'[1]04'!D74</f>
        <v>150</v>
      </c>
      <c r="E72" s="16">
        <f>'[1]04'!E74</f>
        <v>0</v>
      </c>
      <c r="F72" s="15">
        <f t="shared" si="17"/>
        <v>320</v>
      </c>
      <c r="G72" s="15">
        <f>'[1]04'!H74</f>
        <v>0</v>
      </c>
      <c r="H72" s="16">
        <f>'[1]04'!I74</f>
        <v>0</v>
      </c>
      <c r="I72" s="16">
        <f>'[1]04'!J74</f>
        <v>0</v>
      </c>
      <c r="J72" s="16">
        <f>'[1]04'!K74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'[1]04'!B75</f>
        <v>170</v>
      </c>
      <c r="C73" s="16">
        <f>'[1]04'!C75</f>
        <v>0</v>
      </c>
      <c r="D73" s="16">
        <f>'[1]04'!D75</f>
        <v>150</v>
      </c>
      <c r="E73" s="16">
        <f>'[1]04'!E75</f>
        <v>0</v>
      </c>
      <c r="F73" s="15">
        <f t="shared" si="17"/>
        <v>320</v>
      </c>
      <c r="G73" s="15">
        <f>'[1]04'!H75</f>
        <v>0</v>
      </c>
      <c r="H73" s="16">
        <f>'[1]04'!I75</f>
        <v>0</v>
      </c>
      <c r="I73" s="16">
        <f>'[1]04'!J75</f>
        <v>0</v>
      </c>
      <c r="J73" s="16">
        <f>'[1]04'!K75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'[1]04'!B76</f>
        <v>170</v>
      </c>
      <c r="C74" s="16">
        <f>'[1]04'!C76</f>
        <v>0</v>
      </c>
      <c r="D74" s="16">
        <f>'[1]04'!D76</f>
        <v>150</v>
      </c>
      <c r="E74" s="16">
        <f>'[1]04'!E76</f>
        <v>0</v>
      </c>
      <c r="F74" s="15">
        <f t="shared" si="17"/>
        <v>320</v>
      </c>
      <c r="G74" s="15">
        <f>'[1]04'!H76</f>
        <v>0</v>
      </c>
      <c r="H74" s="16">
        <f>'[1]04'!I76</f>
        <v>0</v>
      </c>
      <c r="I74" s="16">
        <f>'[1]04'!J76</f>
        <v>0</v>
      </c>
      <c r="J74" s="16">
        <f>'[1]04'!K76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'[1]04'!B77</f>
        <v>170</v>
      </c>
      <c r="C75" s="16">
        <f>'[1]04'!C77</f>
        <v>0</v>
      </c>
      <c r="D75" s="16">
        <f>'[1]04'!D77</f>
        <v>150</v>
      </c>
      <c r="E75" s="16">
        <f>'[1]04'!E77</f>
        <v>0</v>
      </c>
      <c r="F75" s="15">
        <f t="shared" si="17"/>
        <v>320</v>
      </c>
      <c r="G75" s="15">
        <f>'[1]04'!H77</f>
        <v>0</v>
      </c>
      <c r="H75" s="16">
        <f>'[1]04'!I77</f>
        <v>0</v>
      </c>
      <c r="I75" s="16">
        <f>'[1]04'!J77</f>
        <v>0</v>
      </c>
      <c r="J75" s="16">
        <f>'[1]04'!K77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'[1]04'!B78</f>
        <v>170</v>
      </c>
      <c r="C76" s="16">
        <f>'[1]04'!C78</f>
        <v>0</v>
      </c>
      <c r="D76" s="16">
        <f>'[1]04'!D78</f>
        <v>150</v>
      </c>
      <c r="E76" s="16">
        <f>'[1]04'!E78</f>
        <v>0</v>
      </c>
      <c r="F76" s="15">
        <f t="shared" si="17"/>
        <v>320</v>
      </c>
      <c r="G76" s="15">
        <f>'[1]04'!H78</f>
        <v>0</v>
      </c>
      <c r="H76" s="16">
        <f>'[1]04'!I78</f>
        <v>0</v>
      </c>
      <c r="I76" s="16">
        <f>'[1]04'!J78</f>
        <v>0</v>
      </c>
      <c r="J76" s="16">
        <f>'[1]04'!K78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'[1]04'!B79</f>
        <v>170</v>
      </c>
      <c r="C77" s="16">
        <f>'[1]04'!C79</f>
        <v>0</v>
      </c>
      <c r="D77" s="16">
        <f>'[1]04'!D79</f>
        <v>150</v>
      </c>
      <c r="E77" s="16">
        <f>'[1]04'!E79</f>
        <v>0</v>
      </c>
      <c r="F77" s="15">
        <f t="shared" si="17"/>
        <v>320</v>
      </c>
      <c r="G77" s="15">
        <f>'[1]04'!H79</f>
        <v>0</v>
      </c>
      <c r="H77" s="16">
        <f>'[1]04'!I79</f>
        <v>0</v>
      </c>
      <c r="I77" s="16">
        <f>'[1]04'!J79</f>
        <v>0</v>
      </c>
      <c r="J77" s="16">
        <f>'[1]04'!K79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'[1]04'!B80</f>
        <v>170</v>
      </c>
      <c r="C78" s="16">
        <f>'[1]04'!C80</f>
        <v>0</v>
      </c>
      <c r="D78" s="16">
        <f>'[1]04'!D80</f>
        <v>150</v>
      </c>
      <c r="E78" s="16">
        <f>'[1]04'!E80</f>
        <v>0</v>
      </c>
      <c r="F78" s="15">
        <f t="shared" si="17"/>
        <v>320</v>
      </c>
      <c r="G78" s="15">
        <f>'[1]04'!H80</f>
        <v>0</v>
      </c>
      <c r="H78" s="16">
        <f>'[1]04'!I80</f>
        <v>0</v>
      </c>
      <c r="I78" s="16">
        <f>'[1]04'!J80</f>
        <v>0</v>
      </c>
      <c r="J78" s="16">
        <f>'[1]04'!K80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'[1]04'!B81</f>
        <v>170</v>
      </c>
      <c r="C79" s="16">
        <f>'[1]04'!C81</f>
        <v>0</v>
      </c>
      <c r="D79" s="16">
        <f>'[1]04'!D81</f>
        <v>150</v>
      </c>
      <c r="E79" s="16">
        <f>'[1]04'!E81</f>
        <v>0</v>
      </c>
      <c r="F79" s="15">
        <f t="shared" si="17"/>
        <v>320</v>
      </c>
      <c r="G79" s="15">
        <f>'[1]04'!H81</f>
        <v>0</v>
      </c>
      <c r="H79" s="16">
        <f>'[1]04'!I81</f>
        <v>0</v>
      </c>
      <c r="I79" s="16">
        <f>'[1]04'!J81</f>
        <v>0</v>
      </c>
      <c r="J79" s="16">
        <f>'[1]04'!K81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'[1]04'!B82</f>
        <v>170</v>
      </c>
      <c r="C80" s="16">
        <f>'[1]04'!C82</f>
        <v>0</v>
      </c>
      <c r="D80" s="16">
        <f>'[1]04'!D82</f>
        <v>150</v>
      </c>
      <c r="E80" s="16">
        <f>'[1]04'!E82</f>
        <v>0</v>
      </c>
      <c r="F80" s="15">
        <f t="shared" si="17"/>
        <v>320</v>
      </c>
      <c r="G80" s="15">
        <f>'[1]04'!H82</f>
        <v>0</v>
      </c>
      <c r="H80" s="16">
        <f>'[1]04'!I82</f>
        <v>0</v>
      </c>
      <c r="I80" s="16">
        <f>'[1]04'!J82</f>
        <v>0</v>
      </c>
      <c r="J80" s="16">
        <f>'[1]04'!K82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'[1]04'!B83</f>
        <v>170</v>
      </c>
      <c r="C81" s="16">
        <f>'[1]04'!C83</f>
        <v>0</v>
      </c>
      <c r="D81" s="16">
        <f>'[1]04'!D83</f>
        <v>150</v>
      </c>
      <c r="E81" s="16">
        <f>'[1]04'!E83</f>
        <v>0</v>
      </c>
      <c r="F81" s="15">
        <f t="shared" si="17"/>
        <v>320</v>
      </c>
      <c r="G81" s="15">
        <f>'[1]04'!H83</f>
        <v>0</v>
      </c>
      <c r="H81" s="16">
        <f>'[1]04'!I83</f>
        <v>0</v>
      </c>
      <c r="I81" s="16">
        <f>'[1]04'!J83</f>
        <v>0</v>
      </c>
      <c r="J81" s="16">
        <f>'[1]04'!K83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'[1]04'!B84</f>
        <v>170</v>
      </c>
      <c r="C82" s="16">
        <f>'[1]04'!C84</f>
        <v>0</v>
      </c>
      <c r="D82" s="16">
        <f>'[1]04'!D84</f>
        <v>150</v>
      </c>
      <c r="E82" s="16">
        <f>'[1]04'!E84</f>
        <v>0</v>
      </c>
      <c r="F82" s="15">
        <f t="shared" si="17"/>
        <v>320</v>
      </c>
      <c r="G82" s="15">
        <f>'[1]04'!H84</f>
        <v>0</v>
      </c>
      <c r="H82" s="16">
        <f>'[1]04'!I84</f>
        <v>0</v>
      </c>
      <c r="I82" s="16">
        <f>'[1]04'!J84</f>
        <v>0</v>
      </c>
      <c r="J82" s="16">
        <f>'[1]04'!K84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'[1]04'!B85</f>
        <v>170</v>
      </c>
      <c r="C83" s="16">
        <f>'[1]04'!C85</f>
        <v>0</v>
      </c>
      <c r="D83" s="16">
        <f>'[1]04'!D85</f>
        <v>150</v>
      </c>
      <c r="E83" s="16">
        <f>'[1]04'!E85</f>
        <v>0</v>
      </c>
      <c r="F83" s="15">
        <f t="shared" si="17"/>
        <v>320</v>
      </c>
      <c r="G83" s="15">
        <f>'[1]04'!H85</f>
        <v>0</v>
      </c>
      <c r="H83" s="16">
        <f>'[1]04'!I85</f>
        <v>0</v>
      </c>
      <c r="I83" s="16">
        <f>'[1]04'!J85</f>
        <v>0</v>
      </c>
      <c r="J83" s="16">
        <f>'[1]04'!K85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'[1]04'!B86</f>
        <v>170</v>
      </c>
      <c r="C84" s="16">
        <f>'[1]04'!C86</f>
        <v>0</v>
      </c>
      <c r="D84" s="16">
        <f>'[1]04'!D86</f>
        <v>150</v>
      </c>
      <c r="E84" s="16">
        <f>'[1]04'!E86</f>
        <v>0</v>
      </c>
      <c r="F84" s="15">
        <f t="shared" si="17"/>
        <v>320</v>
      </c>
      <c r="G84" s="15">
        <f>'[1]04'!H86</f>
        <v>0</v>
      </c>
      <c r="H84" s="16">
        <f>'[1]04'!I86</f>
        <v>0</v>
      </c>
      <c r="I84" s="16">
        <f>'[1]04'!J86</f>
        <v>0</v>
      </c>
      <c r="J84" s="16">
        <f>'[1]04'!K86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'[1]04'!B87</f>
        <v>170</v>
      </c>
      <c r="C85" s="16">
        <f>'[1]04'!C87</f>
        <v>0</v>
      </c>
      <c r="D85" s="16">
        <f>'[1]04'!D87</f>
        <v>150</v>
      </c>
      <c r="E85" s="16">
        <f>'[1]04'!E87</f>
        <v>0</v>
      </c>
      <c r="F85" s="15">
        <f t="shared" si="17"/>
        <v>320</v>
      </c>
      <c r="G85" s="15">
        <f>'[1]04'!H87</f>
        <v>0</v>
      </c>
      <c r="H85" s="16">
        <f>'[1]04'!I87</f>
        <v>0</v>
      </c>
      <c r="I85" s="16">
        <f>'[1]04'!J87</f>
        <v>0</v>
      </c>
      <c r="J85" s="16">
        <f>'[1]04'!K87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'[1]04'!B88</f>
        <v>170</v>
      </c>
      <c r="C86" s="16">
        <f>'[1]04'!C88</f>
        <v>0</v>
      </c>
      <c r="D86" s="16">
        <f>'[1]04'!D88</f>
        <v>150</v>
      </c>
      <c r="E86" s="16">
        <f>'[1]04'!E88</f>
        <v>0</v>
      </c>
      <c r="F86" s="15">
        <f t="shared" si="17"/>
        <v>320</v>
      </c>
      <c r="G86" s="15">
        <f>'[1]04'!H88</f>
        <v>0</v>
      </c>
      <c r="H86" s="16">
        <f>'[1]04'!I88</f>
        <v>0</v>
      </c>
      <c r="I86" s="16">
        <f>'[1]04'!J88</f>
        <v>0</v>
      </c>
      <c r="J86" s="16">
        <f>'[1]04'!K88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'[1]04'!B89</f>
        <v>170</v>
      </c>
      <c r="C87" s="16">
        <f>'[1]04'!C89</f>
        <v>0</v>
      </c>
      <c r="D87" s="16">
        <f>'[1]04'!D89</f>
        <v>150</v>
      </c>
      <c r="E87" s="16">
        <f>'[1]04'!E89</f>
        <v>0</v>
      </c>
      <c r="F87" s="15">
        <f t="shared" si="17"/>
        <v>320</v>
      </c>
      <c r="G87" s="15">
        <f>'[1]04'!H89</f>
        <v>0</v>
      </c>
      <c r="H87" s="16">
        <f>'[1]04'!I89</f>
        <v>0</v>
      </c>
      <c r="I87" s="16">
        <f>'[1]04'!J89</f>
        <v>0</v>
      </c>
      <c r="J87" s="16">
        <f>'[1]04'!K89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'[1]04'!B90</f>
        <v>170</v>
      </c>
      <c r="C88" s="16">
        <f>'[1]04'!C90</f>
        <v>0</v>
      </c>
      <c r="D88" s="16">
        <f>'[1]04'!D90</f>
        <v>150</v>
      </c>
      <c r="E88" s="16">
        <f>'[1]04'!E90</f>
        <v>0</v>
      </c>
      <c r="F88" s="15">
        <f t="shared" si="17"/>
        <v>320</v>
      </c>
      <c r="G88" s="15">
        <f>'[1]04'!H90</f>
        <v>0</v>
      </c>
      <c r="H88" s="16">
        <f>'[1]04'!I90</f>
        <v>0</v>
      </c>
      <c r="I88" s="16">
        <f>'[1]04'!J90</f>
        <v>0</v>
      </c>
      <c r="J88" s="16">
        <f>'[1]04'!K90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'[1]04'!B91</f>
        <v>170</v>
      </c>
      <c r="C89" s="16">
        <f>'[1]04'!C91</f>
        <v>0</v>
      </c>
      <c r="D89" s="16">
        <f>'[1]04'!D91</f>
        <v>150</v>
      </c>
      <c r="E89" s="16">
        <f>'[1]04'!E91</f>
        <v>0</v>
      </c>
      <c r="F89" s="15">
        <f t="shared" si="17"/>
        <v>320</v>
      </c>
      <c r="G89" s="15">
        <f>'[1]04'!H91</f>
        <v>0</v>
      </c>
      <c r="H89" s="16">
        <f>'[1]04'!I91</f>
        <v>0</v>
      </c>
      <c r="I89" s="16">
        <f>'[1]04'!J91</f>
        <v>0</v>
      </c>
      <c r="J89" s="16">
        <f>'[1]04'!K91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'[1]04'!B92</f>
        <v>170</v>
      </c>
      <c r="C90" s="16">
        <f>'[1]04'!C92</f>
        <v>0</v>
      </c>
      <c r="D90" s="16">
        <f>'[1]04'!D92</f>
        <v>150</v>
      </c>
      <c r="E90" s="16">
        <f>'[1]04'!E92</f>
        <v>0</v>
      </c>
      <c r="F90" s="15">
        <f t="shared" si="17"/>
        <v>320</v>
      </c>
      <c r="G90" s="15">
        <f>'[1]04'!H92</f>
        <v>0</v>
      </c>
      <c r="H90" s="16">
        <f>'[1]04'!I92</f>
        <v>0</v>
      </c>
      <c r="I90" s="16">
        <f>'[1]04'!J92</f>
        <v>0</v>
      </c>
      <c r="J90" s="16">
        <f>'[1]04'!K92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'[1]04'!B93</f>
        <v>170</v>
      </c>
      <c r="C91" s="16">
        <f>'[1]04'!C93</f>
        <v>0</v>
      </c>
      <c r="D91" s="16">
        <f>'[1]04'!D93</f>
        <v>150</v>
      </c>
      <c r="E91" s="16">
        <f>'[1]04'!E93</f>
        <v>0</v>
      </c>
      <c r="F91" s="15">
        <f t="shared" si="17"/>
        <v>320</v>
      </c>
      <c r="G91" s="15">
        <f>'[1]04'!H93</f>
        <v>0</v>
      </c>
      <c r="H91" s="16">
        <f>'[1]04'!I93</f>
        <v>0</v>
      </c>
      <c r="I91" s="16">
        <f>'[1]04'!J93</f>
        <v>0</v>
      </c>
      <c r="J91" s="16">
        <f>'[1]04'!K93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'[1]04'!B94</f>
        <v>170</v>
      </c>
      <c r="C92" s="16">
        <f>'[1]04'!C94</f>
        <v>0</v>
      </c>
      <c r="D92" s="16">
        <f>'[1]04'!D94</f>
        <v>150</v>
      </c>
      <c r="E92" s="16">
        <f>'[1]04'!E94</f>
        <v>0</v>
      </c>
      <c r="F92" s="15">
        <f t="shared" si="17"/>
        <v>320</v>
      </c>
      <c r="G92" s="15">
        <f>'[1]04'!H94</f>
        <v>0</v>
      </c>
      <c r="H92" s="16">
        <f>'[1]04'!I94</f>
        <v>0</v>
      </c>
      <c r="I92" s="16">
        <f>'[1]04'!J94</f>
        <v>0</v>
      </c>
      <c r="J92" s="16">
        <f>'[1]04'!K94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'[1]04'!B95</f>
        <v>170</v>
      </c>
      <c r="C93" s="16">
        <f>'[1]04'!C95</f>
        <v>0</v>
      </c>
      <c r="D93" s="16">
        <f>'[1]04'!D95</f>
        <v>150</v>
      </c>
      <c r="E93" s="16">
        <f>'[1]04'!E95</f>
        <v>0</v>
      </c>
      <c r="F93" s="15">
        <f t="shared" si="17"/>
        <v>320</v>
      </c>
      <c r="G93" s="15">
        <f>'[1]04'!H95</f>
        <v>0</v>
      </c>
      <c r="H93" s="16">
        <f>'[1]04'!I95</f>
        <v>0</v>
      </c>
      <c r="I93" s="16">
        <f>'[1]04'!J95</f>
        <v>0</v>
      </c>
      <c r="J93" s="16">
        <f>'[1]04'!K95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'[1]04'!B96</f>
        <v>170</v>
      </c>
      <c r="C94" s="16">
        <f>'[1]04'!C96</f>
        <v>0</v>
      </c>
      <c r="D94" s="16">
        <f>'[1]04'!D96</f>
        <v>150</v>
      </c>
      <c r="E94" s="16">
        <f>'[1]04'!E96</f>
        <v>0</v>
      </c>
      <c r="F94" s="15">
        <f t="shared" si="17"/>
        <v>320</v>
      </c>
      <c r="G94" s="15">
        <f>'[1]04'!H96</f>
        <v>0</v>
      </c>
      <c r="H94" s="16">
        <f>'[1]04'!I96</f>
        <v>0</v>
      </c>
      <c r="I94" s="16">
        <f>'[1]04'!J96</f>
        <v>0</v>
      </c>
      <c r="J94" s="16">
        <f>'[1]04'!K96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'[1]04'!B97</f>
        <v>170</v>
      </c>
      <c r="C95" s="16">
        <f>'[1]04'!C97</f>
        <v>0</v>
      </c>
      <c r="D95" s="16">
        <f>'[1]04'!D97</f>
        <v>150</v>
      </c>
      <c r="E95" s="16">
        <f>'[1]04'!E97</f>
        <v>0</v>
      </c>
      <c r="F95" s="15">
        <f t="shared" si="17"/>
        <v>320</v>
      </c>
      <c r="G95" s="15">
        <f>'[1]04'!H97</f>
        <v>0</v>
      </c>
      <c r="H95" s="16">
        <f>'[1]04'!I97</f>
        <v>0</v>
      </c>
      <c r="I95" s="16">
        <f>'[1]04'!J97</f>
        <v>0</v>
      </c>
      <c r="J95" s="16">
        <f>'[1]04'!K97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'[1]04'!B98</f>
        <v>170</v>
      </c>
      <c r="C96" s="16">
        <f>'[1]04'!C98</f>
        <v>0</v>
      </c>
      <c r="D96" s="16">
        <f>'[1]04'!D98</f>
        <v>150</v>
      </c>
      <c r="E96" s="16">
        <f>'[1]04'!E98</f>
        <v>0</v>
      </c>
      <c r="F96" s="15">
        <f t="shared" si="17"/>
        <v>320</v>
      </c>
      <c r="G96" s="15">
        <f>'[1]04'!H98</f>
        <v>0</v>
      </c>
      <c r="H96" s="16">
        <f>'[1]04'!I98</f>
        <v>0</v>
      </c>
      <c r="I96" s="16">
        <f>'[1]04'!J98</f>
        <v>0</v>
      </c>
      <c r="J96" s="16">
        <f>'[1]04'!K98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'[1]04'!B99</f>
        <v>170</v>
      </c>
      <c r="C97" s="16">
        <f>'[1]04'!C99</f>
        <v>0</v>
      </c>
      <c r="D97" s="16">
        <f>'[1]04'!D99</f>
        <v>150</v>
      </c>
      <c r="E97" s="16">
        <f>'[1]04'!E99</f>
        <v>0</v>
      </c>
      <c r="F97" s="15">
        <f t="shared" si="17"/>
        <v>320</v>
      </c>
      <c r="G97" s="15">
        <f>'[1]04'!H99</f>
        <v>0</v>
      </c>
      <c r="H97" s="16">
        <f>'[1]04'!I99</f>
        <v>0</v>
      </c>
      <c r="I97" s="16">
        <f>'[1]04'!J99</f>
        <v>0</v>
      </c>
      <c r="J97" s="16">
        <f>'[1]04'!K99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'[1]04'!B100</f>
        <v>170</v>
      </c>
      <c r="C98" s="16">
        <f>'[1]04'!C100</f>
        <v>0</v>
      </c>
      <c r="D98" s="16">
        <f>'[1]04'!D100</f>
        <v>150</v>
      </c>
      <c r="E98" s="16">
        <f>'[1]04'!E100</f>
        <v>0</v>
      </c>
      <c r="F98" s="15">
        <f t="shared" si="17"/>
        <v>320</v>
      </c>
      <c r="G98" s="15">
        <f>'[1]04'!H100</f>
        <v>0</v>
      </c>
      <c r="H98" s="16">
        <f>'[1]04'!I100</f>
        <v>0</v>
      </c>
      <c r="I98" s="16">
        <f>'[1]04'!J100</f>
        <v>0</v>
      </c>
      <c r="J98" s="16">
        <f>'[1]04'!K100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4.08</v>
      </c>
      <c r="C99" s="15">
        <f t="shared" si="18"/>
        <v>0</v>
      </c>
      <c r="D99" s="15">
        <f t="shared" si="18"/>
        <v>3.6</v>
      </c>
      <c r="E99" s="15">
        <f t="shared" si="18"/>
        <v>0</v>
      </c>
      <c r="F99" s="15">
        <f t="shared" si="18"/>
        <v>7.68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45050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6">
        <f>'[2]04'!B5</f>
        <v>84</v>
      </c>
      <c r="C3" s="217">
        <f>'[2]04'!C5</f>
        <v>0</v>
      </c>
      <c r="D3" s="217">
        <f>'[2]04'!D5</f>
        <v>0</v>
      </c>
      <c r="E3" s="217">
        <f>'[2]04'!E5</f>
        <v>0</v>
      </c>
      <c r="F3" s="15">
        <f>SUM(B3:E3)</f>
        <v>84</v>
      </c>
      <c r="G3" s="216">
        <f>'[2]04'!H5</f>
        <v>35.270000000000003</v>
      </c>
      <c r="H3" s="217">
        <f>'[2]04'!I5</f>
        <v>0</v>
      </c>
      <c r="I3" s="217">
        <f>'[2]04'!J5</f>
        <v>0</v>
      </c>
      <c r="J3" s="217">
        <f>'[2]04'!K5</f>
        <v>0</v>
      </c>
      <c r="K3" s="15">
        <f>SUM(G3:J3)</f>
        <v>35.270000000000003</v>
      </c>
      <c r="L3" s="18">
        <f>frq!C3</f>
        <v>1</v>
      </c>
      <c r="M3" s="167">
        <f>IF($L3=1,G3,IF(AND($L3=0.985,G3&gt;0.985*B3),B3*0.985,IF(AND($L3=0.965,G3&gt;0.965*B3),0.965*B3,G3)))-R3</f>
        <v>34.870000000000005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34.870000000000005</v>
      </c>
      <c r="R3" s="18">
        <v>0.4</v>
      </c>
    </row>
    <row r="4" spans="1:18">
      <c r="A4" s="8" t="s">
        <v>46</v>
      </c>
      <c r="B4" s="216">
        <f>'[2]04'!B6</f>
        <v>84</v>
      </c>
      <c r="C4" s="217">
        <f>'[2]04'!C6</f>
        <v>0</v>
      </c>
      <c r="D4" s="217">
        <f>'[2]04'!D6</f>
        <v>0</v>
      </c>
      <c r="E4" s="217">
        <f>'[2]04'!E6</f>
        <v>0</v>
      </c>
      <c r="F4" s="15">
        <f>SUM(B4:E4)</f>
        <v>84</v>
      </c>
      <c r="G4" s="216">
        <f>'[2]04'!H6</f>
        <v>35.270000000000003</v>
      </c>
      <c r="H4" s="217">
        <f>'[2]04'!I6</f>
        <v>0</v>
      </c>
      <c r="I4" s="217">
        <f>'[2]04'!J6</f>
        <v>0</v>
      </c>
      <c r="J4" s="217">
        <f>'[2]04'!K6</f>
        <v>0</v>
      </c>
      <c r="K4" s="15">
        <f t="shared" ref="K4:K67" si="3">SUM(G4:J4)</f>
        <v>35.270000000000003</v>
      </c>
      <c r="L4" s="18">
        <f>frq!C4</f>
        <v>1</v>
      </c>
      <c r="M4" s="167">
        <f t="shared" ref="M4:M67" si="4">IF($L4=1,G4,IF(AND($L4=0.985,G4&gt;0.985*B4),B4*0.985,IF(AND($L4=0.965,G4&gt;0.965*B4),0.965*B4,G4)))-R4</f>
        <v>34.870000000000005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34.870000000000005</v>
      </c>
      <c r="R4" s="18">
        <v>0.4</v>
      </c>
    </row>
    <row r="5" spans="1:18">
      <c r="A5" s="8" t="s">
        <v>47</v>
      </c>
      <c r="B5" s="216">
        <f>'[2]04'!B7</f>
        <v>84</v>
      </c>
      <c r="C5" s="217">
        <f>'[2]04'!C7</f>
        <v>0</v>
      </c>
      <c r="D5" s="217">
        <f>'[2]04'!D7</f>
        <v>0</v>
      </c>
      <c r="E5" s="217">
        <f>'[2]04'!E7</f>
        <v>0</v>
      </c>
      <c r="F5" s="15">
        <f t="shared" ref="F5:F68" si="6">SUM(B5:E5)</f>
        <v>84</v>
      </c>
      <c r="G5" s="216">
        <f>'[2]04'!H7</f>
        <v>35.270000000000003</v>
      </c>
      <c r="H5" s="217">
        <f>'[2]04'!I7</f>
        <v>0</v>
      </c>
      <c r="I5" s="217">
        <f>'[2]04'!J7</f>
        <v>0</v>
      </c>
      <c r="J5" s="217">
        <f>'[2]04'!K7</f>
        <v>0</v>
      </c>
      <c r="K5" s="15">
        <f t="shared" si="3"/>
        <v>35.270000000000003</v>
      </c>
      <c r="L5" s="18">
        <f>frq!C5</f>
        <v>1</v>
      </c>
      <c r="M5" s="167">
        <f t="shared" si="4"/>
        <v>34.870000000000005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34.870000000000005</v>
      </c>
      <c r="R5" s="18">
        <v>0.4</v>
      </c>
    </row>
    <row r="6" spans="1:18">
      <c r="A6" s="8" t="s">
        <v>48</v>
      </c>
      <c r="B6" s="216">
        <f>'[2]04'!B8</f>
        <v>84</v>
      </c>
      <c r="C6" s="217">
        <f>'[2]04'!C8</f>
        <v>0</v>
      </c>
      <c r="D6" s="217">
        <f>'[2]04'!D8</f>
        <v>0</v>
      </c>
      <c r="E6" s="217">
        <f>'[2]04'!E8</f>
        <v>0</v>
      </c>
      <c r="F6" s="15">
        <f t="shared" si="6"/>
        <v>84</v>
      </c>
      <c r="G6" s="216">
        <f>'[2]04'!H8</f>
        <v>35.270000000000003</v>
      </c>
      <c r="H6" s="217">
        <f>'[2]04'!I8</f>
        <v>0</v>
      </c>
      <c r="I6" s="217">
        <f>'[2]04'!J8</f>
        <v>0</v>
      </c>
      <c r="J6" s="217">
        <f>'[2]04'!K8</f>
        <v>0</v>
      </c>
      <c r="K6" s="15">
        <f t="shared" si="3"/>
        <v>35.270000000000003</v>
      </c>
      <c r="L6" s="18">
        <f>frq!C6</f>
        <v>1</v>
      </c>
      <c r="M6" s="167">
        <f t="shared" si="4"/>
        <v>34.870000000000005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34.870000000000005</v>
      </c>
      <c r="R6" s="18">
        <v>0.4</v>
      </c>
    </row>
    <row r="7" spans="1:18">
      <c r="A7" s="8" t="s">
        <v>49</v>
      </c>
      <c r="B7" s="216">
        <f>'[2]04'!B9</f>
        <v>84</v>
      </c>
      <c r="C7" s="217">
        <f>'[2]04'!C9</f>
        <v>0</v>
      </c>
      <c r="D7" s="217">
        <f>'[2]04'!D9</f>
        <v>0</v>
      </c>
      <c r="E7" s="217">
        <f>'[2]04'!E9</f>
        <v>0</v>
      </c>
      <c r="F7" s="15">
        <f t="shared" si="6"/>
        <v>84</v>
      </c>
      <c r="G7" s="216">
        <f>'[2]04'!H9</f>
        <v>35.270000000000003</v>
      </c>
      <c r="H7" s="217">
        <f>'[2]04'!I9</f>
        <v>0</v>
      </c>
      <c r="I7" s="217">
        <f>'[2]04'!J9</f>
        <v>0</v>
      </c>
      <c r="J7" s="217">
        <f>'[2]04'!K9</f>
        <v>0</v>
      </c>
      <c r="K7" s="15">
        <f t="shared" si="3"/>
        <v>35.270000000000003</v>
      </c>
      <c r="L7" s="18">
        <f>frq!C7</f>
        <v>1</v>
      </c>
      <c r="M7" s="167">
        <f t="shared" si="4"/>
        <v>34.870000000000005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34.870000000000005</v>
      </c>
      <c r="R7" s="18">
        <v>0.4</v>
      </c>
    </row>
    <row r="8" spans="1:18">
      <c r="A8" s="8" t="s">
        <v>50</v>
      </c>
      <c r="B8" s="216">
        <f>'[2]04'!B10</f>
        <v>84</v>
      </c>
      <c r="C8" s="217">
        <f>'[2]04'!C10</f>
        <v>0</v>
      </c>
      <c r="D8" s="217">
        <f>'[2]04'!D10</f>
        <v>0</v>
      </c>
      <c r="E8" s="217">
        <f>'[2]04'!E10</f>
        <v>0</v>
      </c>
      <c r="F8" s="15">
        <f t="shared" si="6"/>
        <v>84</v>
      </c>
      <c r="G8" s="216">
        <f>'[2]04'!H10</f>
        <v>35.270000000000003</v>
      </c>
      <c r="H8" s="217">
        <f>'[2]04'!I10</f>
        <v>0</v>
      </c>
      <c r="I8" s="217">
        <f>'[2]04'!J10</f>
        <v>0</v>
      </c>
      <c r="J8" s="217">
        <f>'[2]04'!K10</f>
        <v>0</v>
      </c>
      <c r="K8" s="15">
        <f t="shared" si="3"/>
        <v>35.270000000000003</v>
      </c>
      <c r="L8" s="18">
        <f>frq!C8</f>
        <v>1</v>
      </c>
      <c r="M8" s="167">
        <f t="shared" si="4"/>
        <v>34.870000000000005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34.870000000000005</v>
      </c>
      <c r="R8" s="18">
        <v>0.4</v>
      </c>
    </row>
    <row r="9" spans="1:18">
      <c r="A9" s="8" t="s">
        <v>51</v>
      </c>
      <c r="B9" s="216">
        <f>'[2]04'!B11</f>
        <v>84</v>
      </c>
      <c r="C9" s="217">
        <f>'[2]04'!C11</f>
        <v>0</v>
      </c>
      <c r="D9" s="217">
        <f>'[2]04'!D11</f>
        <v>0</v>
      </c>
      <c r="E9" s="217">
        <f>'[2]04'!E11</f>
        <v>0</v>
      </c>
      <c r="F9" s="15">
        <f t="shared" si="6"/>
        <v>84</v>
      </c>
      <c r="G9" s="216">
        <f>'[2]04'!H11</f>
        <v>35.270000000000003</v>
      </c>
      <c r="H9" s="217">
        <f>'[2]04'!I11</f>
        <v>0</v>
      </c>
      <c r="I9" s="217">
        <f>'[2]04'!J11</f>
        <v>0</v>
      </c>
      <c r="J9" s="217">
        <f>'[2]04'!K11</f>
        <v>0</v>
      </c>
      <c r="K9" s="15">
        <f t="shared" si="3"/>
        <v>35.270000000000003</v>
      </c>
      <c r="L9" s="18">
        <f>frq!C9</f>
        <v>1</v>
      </c>
      <c r="M9" s="167">
        <f t="shared" si="4"/>
        <v>34.870000000000005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34.870000000000005</v>
      </c>
      <c r="R9" s="18">
        <v>0.4</v>
      </c>
    </row>
    <row r="10" spans="1:18">
      <c r="A10" s="8" t="s">
        <v>52</v>
      </c>
      <c r="B10" s="216">
        <f>'[2]04'!B12</f>
        <v>84</v>
      </c>
      <c r="C10" s="217">
        <f>'[2]04'!C12</f>
        <v>0</v>
      </c>
      <c r="D10" s="217">
        <f>'[2]04'!D12</f>
        <v>0</v>
      </c>
      <c r="E10" s="217">
        <f>'[2]04'!E12</f>
        <v>0</v>
      </c>
      <c r="F10" s="15">
        <f t="shared" si="6"/>
        <v>84</v>
      </c>
      <c r="G10" s="216">
        <f>'[2]04'!H12</f>
        <v>35.270000000000003</v>
      </c>
      <c r="H10" s="217">
        <f>'[2]04'!I12</f>
        <v>0</v>
      </c>
      <c r="I10" s="217">
        <f>'[2]04'!J12</f>
        <v>0</v>
      </c>
      <c r="J10" s="217">
        <f>'[2]04'!K12</f>
        <v>0</v>
      </c>
      <c r="K10" s="15">
        <f t="shared" si="3"/>
        <v>35.270000000000003</v>
      </c>
      <c r="L10" s="18">
        <f>frq!C10</f>
        <v>1</v>
      </c>
      <c r="M10" s="167">
        <f t="shared" si="4"/>
        <v>34.870000000000005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34.870000000000005</v>
      </c>
      <c r="R10" s="18">
        <v>0.4</v>
      </c>
    </row>
    <row r="11" spans="1:18">
      <c r="A11" s="8" t="s">
        <v>53</v>
      </c>
      <c r="B11" s="216">
        <f>'[2]04'!B13</f>
        <v>84</v>
      </c>
      <c r="C11" s="217">
        <f>'[2]04'!C13</f>
        <v>0</v>
      </c>
      <c r="D11" s="217">
        <f>'[2]04'!D13</f>
        <v>0</v>
      </c>
      <c r="E11" s="217">
        <f>'[2]04'!E13</f>
        <v>0</v>
      </c>
      <c r="F11" s="15">
        <f t="shared" si="6"/>
        <v>84</v>
      </c>
      <c r="G11" s="216">
        <f>'[2]04'!H13</f>
        <v>35.270000000000003</v>
      </c>
      <c r="H11" s="217">
        <f>'[2]04'!I13</f>
        <v>0</v>
      </c>
      <c r="I11" s="217">
        <f>'[2]04'!J13</f>
        <v>0</v>
      </c>
      <c r="J11" s="217">
        <f>'[2]04'!K13</f>
        <v>0</v>
      </c>
      <c r="K11" s="15">
        <f t="shared" si="3"/>
        <v>35.270000000000003</v>
      </c>
      <c r="L11" s="18">
        <f>frq!C11</f>
        <v>1</v>
      </c>
      <c r="M11" s="167">
        <f t="shared" si="4"/>
        <v>34.870000000000005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34.870000000000005</v>
      </c>
      <c r="R11" s="18">
        <v>0.4</v>
      </c>
    </row>
    <row r="12" spans="1:18">
      <c r="A12" s="8" t="s">
        <v>54</v>
      </c>
      <c r="B12" s="216">
        <f>'[2]04'!B14</f>
        <v>84</v>
      </c>
      <c r="C12" s="217">
        <f>'[2]04'!C14</f>
        <v>0</v>
      </c>
      <c r="D12" s="217">
        <f>'[2]04'!D14</f>
        <v>0</v>
      </c>
      <c r="E12" s="217">
        <f>'[2]04'!E14</f>
        <v>0</v>
      </c>
      <c r="F12" s="15">
        <f t="shared" si="6"/>
        <v>84</v>
      </c>
      <c r="G12" s="216">
        <f>'[2]04'!H14</f>
        <v>35.270000000000003</v>
      </c>
      <c r="H12" s="217">
        <f>'[2]04'!I14</f>
        <v>0</v>
      </c>
      <c r="I12" s="217">
        <f>'[2]04'!J14</f>
        <v>0</v>
      </c>
      <c r="J12" s="217">
        <f>'[2]04'!K14</f>
        <v>0</v>
      </c>
      <c r="K12" s="15">
        <f t="shared" si="3"/>
        <v>35.270000000000003</v>
      </c>
      <c r="L12" s="18">
        <f>frq!C12</f>
        <v>1</v>
      </c>
      <c r="M12" s="167">
        <f t="shared" si="4"/>
        <v>34.870000000000005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34.870000000000005</v>
      </c>
      <c r="R12" s="18">
        <v>0.4</v>
      </c>
    </row>
    <row r="13" spans="1:18">
      <c r="A13" s="8" t="s">
        <v>55</v>
      </c>
      <c r="B13" s="216">
        <f>'[2]04'!B15</f>
        <v>84</v>
      </c>
      <c r="C13" s="217">
        <f>'[2]04'!C15</f>
        <v>0</v>
      </c>
      <c r="D13" s="217">
        <f>'[2]04'!D15</f>
        <v>0</v>
      </c>
      <c r="E13" s="217">
        <f>'[2]04'!E15</f>
        <v>0</v>
      </c>
      <c r="F13" s="15">
        <f t="shared" si="6"/>
        <v>84</v>
      </c>
      <c r="G13" s="216">
        <f>'[2]04'!H15</f>
        <v>35.270000000000003</v>
      </c>
      <c r="H13" s="217">
        <f>'[2]04'!I15</f>
        <v>0</v>
      </c>
      <c r="I13" s="217">
        <f>'[2]04'!J15</f>
        <v>0</v>
      </c>
      <c r="J13" s="217">
        <f>'[2]04'!K15</f>
        <v>0</v>
      </c>
      <c r="K13" s="15">
        <f t="shared" si="3"/>
        <v>35.270000000000003</v>
      </c>
      <c r="L13" s="18">
        <f>frq!C13</f>
        <v>1</v>
      </c>
      <c r="M13" s="167">
        <f t="shared" si="4"/>
        <v>34.870000000000005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34.870000000000005</v>
      </c>
      <c r="R13" s="18">
        <v>0.4</v>
      </c>
    </row>
    <row r="14" spans="1:18">
      <c r="A14" s="8" t="s">
        <v>56</v>
      </c>
      <c r="B14" s="216">
        <f>'[2]04'!B16</f>
        <v>84</v>
      </c>
      <c r="C14" s="217">
        <f>'[2]04'!C16</f>
        <v>0</v>
      </c>
      <c r="D14" s="217">
        <f>'[2]04'!D16</f>
        <v>0</v>
      </c>
      <c r="E14" s="217">
        <f>'[2]04'!E16</f>
        <v>0</v>
      </c>
      <c r="F14" s="15">
        <f t="shared" si="6"/>
        <v>84</v>
      </c>
      <c r="G14" s="216">
        <f>'[2]04'!H16</f>
        <v>35.270000000000003</v>
      </c>
      <c r="H14" s="217">
        <f>'[2]04'!I16</f>
        <v>0</v>
      </c>
      <c r="I14" s="217">
        <f>'[2]04'!J16</f>
        <v>0</v>
      </c>
      <c r="J14" s="217">
        <f>'[2]04'!K16</f>
        <v>0</v>
      </c>
      <c r="K14" s="15">
        <f t="shared" si="3"/>
        <v>35.270000000000003</v>
      </c>
      <c r="L14" s="18">
        <f>frq!C14</f>
        <v>1</v>
      </c>
      <c r="M14" s="167">
        <f t="shared" si="4"/>
        <v>34.870000000000005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34.870000000000005</v>
      </c>
      <c r="R14" s="18">
        <v>0.4</v>
      </c>
    </row>
    <row r="15" spans="1:18">
      <c r="A15" s="8" t="s">
        <v>57</v>
      </c>
      <c r="B15" s="216">
        <f>'[2]04'!B17</f>
        <v>84</v>
      </c>
      <c r="C15" s="217">
        <f>'[2]04'!C17</f>
        <v>0</v>
      </c>
      <c r="D15" s="217">
        <f>'[2]04'!D17</f>
        <v>0</v>
      </c>
      <c r="E15" s="217">
        <f>'[2]04'!E17</f>
        <v>0</v>
      </c>
      <c r="F15" s="15">
        <f t="shared" si="6"/>
        <v>84</v>
      </c>
      <c r="G15" s="216">
        <f>'[2]04'!H17</f>
        <v>35.270000000000003</v>
      </c>
      <c r="H15" s="217">
        <f>'[2]04'!I17</f>
        <v>0</v>
      </c>
      <c r="I15" s="217">
        <f>'[2]04'!J17</f>
        <v>0</v>
      </c>
      <c r="J15" s="217">
        <f>'[2]04'!K17</f>
        <v>0</v>
      </c>
      <c r="K15" s="15">
        <f t="shared" si="3"/>
        <v>35.270000000000003</v>
      </c>
      <c r="L15" s="18">
        <f>frq!C15</f>
        <v>1</v>
      </c>
      <c r="M15" s="167">
        <f t="shared" si="4"/>
        <v>34.870000000000005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34.870000000000005</v>
      </c>
      <c r="R15" s="18">
        <v>0.4</v>
      </c>
    </row>
    <row r="16" spans="1:18">
      <c r="A16" s="8" t="s">
        <v>58</v>
      </c>
      <c r="B16" s="216">
        <f>'[2]04'!B18</f>
        <v>84</v>
      </c>
      <c r="C16" s="217">
        <f>'[2]04'!C18</f>
        <v>0</v>
      </c>
      <c r="D16" s="217">
        <f>'[2]04'!D18</f>
        <v>0</v>
      </c>
      <c r="E16" s="217">
        <f>'[2]04'!E18</f>
        <v>0</v>
      </c>
      <c r="F16" s="15">
        <f t="shared" si="6"/>
        <v>84</v>
      </c>
      <c r="G16" s="216">
        <f>'[2]04'!H18</f>
        <v>35.270000000000003</v>
      </c>
      <c r="H16" s="217">
        <f>'[2]04'!I18</f>
        <v>0</v>
      </c>
      <c r="I16" s="217">
        <f>'[2]04'!J18</f>
        <v>0</v>
      </c>
      <c r="J16" s="217">
        <f>'[2]04'!K18</f>
        <v>0</v>
      </c>
      <c r="K16" s="15">
        <f t="shared" si="3"/>
        <v>35.270000000000003</v>
      </c>
      <c r="L16" s="18">
        <f>frq!C16</f>
        <v>1</v>
      </c>
      <c r="M16" s="167">
        <f t="shared" si="4"/>
        <v>34.870000000000005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34.870000000000005</v>
      </c>
      <c r="R16" s="18">
        <v>0.4</v>
      </c>
    </row>
    <row r="17" spans="1:18">
      <c r="A17" s="8" t="s">
        <v>59</v>
      </c>
      <c r="B17" s="216">
        <f>'[2]04'!B19</f>
        <v>84</v>
      </c>
      <c r="C17" s="217">
        <f>'[2]04'!C19</f>
        <v>0</v>
      </c>
      <c r="D17" s="217">
        <f>'[2]04'!D19</f>
        <v>0</v>
      </c>
      <c r="E17" s="217">
        <f>'[2]04'!E19</f>
        <v>0</v>
      </c>
      <c r="F17" s="15">
        <f t="shared" si="6"/>
        <v>84</v>
      </c>
      <c r="G17" s="216">
        <f>'[2]04'!H19</f>
        <v>35.270000000000003</v>
      </c>
      <c r="H17" s="217">
        <f>'[2]04'!I19</f>
        <v>0</v>
      </c>
      <c r="I17" s="217">
        <f>'[2]04'!J19</f>
        <v>0</v>
      </c>
      <c r="J17" s="217">
        <f>'[2]04'!K19</f>
        <v>0</v>
      </c>
      <c r="K17" s="15">
        <f t="shared" si="3"/>
        <v>35.270000000000003</v>
      </c>
      <c r="L17" s="18">
        <f>frq!C17</f>
        <v>1</v>
      </c>
      <c r="M17" s="167">
        <f t="shared" si="4"/>
        <v>34.870000000000005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34.870000000000005</v>
      </c>
      <c r="R17" s="18">
        <v>0.4</v>
      </c>
    </row>
    <row r="18" spans="1:18">
      <c r="A18" s="8" t="s">
        <v>60</v>
      </c>
      <c r="B18" s="216">
        <f>'[2]04'!B20</f>
        <v>84</v>
      </c>
      <c r="C18" s="217">
        <f>'[2]04'!C20</f>
        <v>0</v>
      </c>
      <c r="D18" s="217">
        <f>'[2]04'!D20</f>
        <v>0</v>
      </c>
      <c r="E18" s="217">
        <f>'[2]04'!E20</f>
        <v>0</v>
      </c>
      <c r="F18" s="15">
        <f t="shared" si="6"/>
        <v>84</v>
      </c>
      <c r="G18" s="216">
        <f>'[2]04'!H20</f>
        <v>35.270000000000003</v>
      </c>
      <c r="H18" s="217">
        <f>'[2]04'!I20</f>
        <v>0</v>
      </c>
      <c r="I18" s="217">
        <f>'[2]04'!J20</f>
        <v>0</v>
      </c>
      <c r="J18" s="217">
        <f>'[2]04'!K20</f>
        <v>0</v>
      </c>
      <c r="K18" s="15">
        <f t="shared" si="3"/>
        <v>35.270000000000003</v>
      </c>
      <c r="L18" s="18">
        <f>frq!C18</f>
        <v>1</v>
      </c>
      <c r="M18" s="167">
        <f t="shared" si="4"/>
        <v>34.870000000000005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34.870000000000005</v>
      </c>
      <c r="R18" s="18">
        <v>0.4</v>
      </c>
    </row>
    <row r="19" spans="1:18">
      <c r="A19" s="8" t="s">
        <v>61</v>
      </c>
      <c r="B19" s="216">
        <f>'[2]04'!B21</f>
        <v>84</v>
      </c>
      <c r="C19" s="217">
        <f>'[2]04'!C21</f>
        <v>0</v>
      </c>
      <c r="D19" s="217">
        <f>'[2]04'!D21</f>
        <v>0</v>
      </c>
      <c r="E19" s="217">
        <f>'[2]04'!E21</f>
        <v>0</v>
      </c>
      <c r="F19" s="15">
        <f t="shared" si="6"/>
        <v>84</v>
      </c>
      <c r="G19" s="216">
        <f>'[2]04'!H21</f>
        <v>35.270000000000003</v>
      </c>
      <c r="H19" s="217">
        <f>'[2]04'!I21</f>
        <v>0</v>
      </c>
      <c r="I19" s="217">
        <f>'[2]04'!J21</f>
        <v>0</v>
      </c>
      <c r="J19" s="217">
        <f>'[2]04'!K21</f>
        <v>0</v>
      </c>
      <c r="K19" s="15">
        <f t="shared" si="3"/>
        <v>35.270000000000003</v>
      </c>
      <c r="L19" s="18">
        <f>frq!C19</f>
        <v>1</v>
      </c>
      <c r="M19" s="167">
        <f t="shared" si="4"/>
        <v>34.870000000000005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34.870000000000005</v>
      </c>
      <c r="R19" s="18">
        <v>0.4</v>
      </c>
    </row>
    <row r="20" spans="1:18">
      <c r="A20" s="8" t="s">
        <v>62</v>
      </c>
      <c r="B20" s="216">
        <f>'[2]04'!B22</f>
        <v>84</v>
      </c>
      <c r="C20" s="217">
        <f>'[2]04'!C22</f>
        <v>0</v>
      </c>
      <c r="D20" s="217">
        <f>'[2]04'!D22</f>
        <v>0</v>
      </c>
      <c r="E20" s="217">
        <f>'[2]04'!E22</f>
        <v>0</v>
      </c>
      <c r="F20" s="15">
        <f t="shared" si="6"/>
        <v>84</v>
      </c>
      <c r="G20" s="216">
        <f>'[2]04'!H22</f>
        <v>35.270000000000003</v>
      </c>
      <c r="H20" s="217">
        <f>'[2]04'!I22</f>
        <v>0</v>
      </c>
      <c r="I20" s="217">
        <f>'[2]04'!J22</f>
        <v>0</v>
      </c>
      <c r="J20" s="217">
        <f>'[2]04'!K22</f>
        <v>0</v>
      </c>
      <c r="K20" s="15">
        <f t="shared" si="3"/>
        <v>35.270000000000003</v>
      </c>
      <c r="L20" s="18">
        <f>frq!C20</f>
        <v>1</v>
      </c>
      <c r="M20" s="167">
        <f t="shared" si="4"/>
        <v>34.870000000000005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34.870000000000005</v>
      </c>
      <c r="R20" s="18">
        <v>0.4</v>
      </c>
    </row>
    <row r="21" spans="1:18">
      <c r="A21" s="8" t="s">
        <v>63</v>
      </c>
      <c r="B21" s="216">
        <f>'[2]04'!B23</f>
        <v>84</v>
      </c>
      <c r="C21" s="217">
        <f>'[2]04'!C23</f>
        <v>0</v>
      </c>
      <c r="D21" s="217">
        <f>'[2]04'!D23</f>
        <v>0</v>
      </c>
      <c r="E21" s="217">
        <f>'[2]04'!E23</f>
        <v>0</v>
      </c>
      <c r="F21" s="15">
        <f t="shared" si="6"/>
        <v>84</v>
      </c>
      <c r="G21" s="216">
        <f>'[2]04'!H23</f>
        <v>35.270000000000003</v>
      </c>
      <c r="H21" s="217">
        <f>'[2]04'!I23</f>
        <v>0</v>
      </c>
      <c r="I21" s="217">
        <f>'[2]04'!J23</f>
        <v>0</v>
      </c>
      <c r="J21" s="217">
        <f>'[2]04'!K23</f>
        <v>0</v>
      </c>
      <c r="K21" s="15">
        <f t="shared" si="3"/>
        <v>35.270000000000003</v>
      </c>
      <c r="L21" s="18">
        <f>frq!C21</f>
        <v>1</v>
      </c>
      <c r="M21" s="167">
        <f t="shared" si="4"/>
        <v>34.870000000000005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34.870000000000005</v>
      </c>
      <c r="R21" s="18">
        <v>0.4</v>
      </c>
    </row>
    <row r="22" spans="1:18">
      <c r="A22" s="8" t="s">
        <v>64</v>
      </c>
      <c r="B22" s="216">
        <f>'[2]04'!B24</f>
        <v>84</v>
      </c>
      <c r="C22" s="217">
        <f>'[2]04'!C24</f>
        <v>0</v>
      </c>
      <c r="D22" s="217">
        <f>'[2]04'!D24</f>
        <v>0</v>
      </c>
      <c r="E22" s="217">
        <f>'[2]04'!E24</f>
        <v>0</v>
      </c>
      <c r="F22" s="15">
        <f t="shared" si="6"/>
        <v>84</v>
      </c>
      <c r="G22" s="216">
        <f>'[2]04'!H24</f>
        <v>35.270000000000003</v>
      </c>
      <c r="H22" s="217">
        <f>'[2]04'!I24</f>
        <v>0</v>
      </c>
      <c r="I22" s="217">
        <f>'[2]04'!J24</f>
        <v>0</v>
      </c>
      <c r="J22" s="217">
        <f>'[2]04'!K24</f>
        <v>0</v>
      </c>
      <c r="K22" s="15">
        <f t="shared" si="3"/>
        <v>35.270000000000003</v>
      </c>
      <c r="L22" s="18">
        <f>frq!C22</f>
        <v>1</v>
      </c>
      <c r="M22" s="167">
        <f t="shared" si="4"/>
        <v>34.870000000000005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34.870000000000005</v>
      </c>
      <c r="R22" s="18">
        <v>0.4</v>
      </c>
    </row>
    <row r="23" spans="1:18">
      <c r="A23" s="8" t="s">
        <v>65</v>
      </c>
      <c r="B23" s="216">
        <f>'[2]04'!B25</f>
        <v>84</v>
      </c>
      <c r="C23" s="217">
        <f>'[2]04'!C25</f>
        <v>0</v>
      </c>
      <c r="D23" s="217">
        <f>'[2]04'!D25</f>
        <v>0</v>
      </c>
      <c r="E23" s="217">
        <f>'[2]04'!E25</f>
        <v>0</v>
      </c>
      <c r="F23" s="15">
        <f t="shared" si="6"/>
        <v>84</v>
      </c>
      <c r="G23" s="216">
        <f>'[2]04'!H25</f>
        <v>35.270000000000003</v>
      </c>
      <c r="H23" s="217">
        <f>'[2]04'!I25</f>
        <v>0</v>
      </c>
      <c r="I23" s="217">
        <f>'[2]04'!J25</f>
        <v>0</v>
      </c>
      <c r="J23" s="217">
        <f>'[2]04'!K25</f>
        <v>0</v>
      </c>
      <c r="K23" s="15">
        <f t="shared" si="3"/>
        <v>35.270000000000003</v>
      </c>
      <c r="L23" s="18">
        <f>frq!C23</f>
        <v>1</v>
      </c>
      <c r="M23" s="167">
        <f t="shared" si="4"/>
        <v>34.870000000000005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34.870000000000005</v>
      </c>
      <c r="R23" s="18">
        <v>0.4</v>
      </c>
    </row>
    <row r="24" spans="1:18">
      <c r="A24" s="8" t="s">
        <v>66</v>
      </c>
      <c r="B24" s="216">
        <f>'[2]04'!B26</f>
        <v>84</v>
      </c>
      <c r="C24" s="217">
        <f>'[2]04'!C26</f>
        <v>0</v>
      </c>
      <c r="D24" s="217">
        <f>'[2]04'!D26</f>
        <v>0</v>
      </c>
      <c r="E24" s="217">
        <f>'[2]04'!E26</f>
        <v>0</v>
      </c>
      <c r="F24" s="15">
        <f t="shared" si="6"/>
        <v>84</v>
      </c>
      <c r="G24" s="216">
        <f>'[2]04'!H26</f>
        <v>35.270000000000003</v>
      </c>
      <c r="H24" s="217">
        <f>'[2]04'!I26</f>
        <v>0</v>
      </c>
      <c r="I24" s="217">
        <f>'[2]04'!J26</f>
        <v>0</v>
      </c>
      <c r="J24" s="217">
        <f>'[2]04'!K26</f>
        <v>0</v>
      </c>
      <c r="K24" s="15">
        <f t="shared" si="3"/>
        <v>35.270000000000003</v>
      </c>
      <c r="L24" s="18">
        <f>frq!C24</f>
        <v>1</v>
      </c>
      <c r="M24" s="167">
        <f t="shared" si="4"/>
        <v>34.870000000000005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34.870000000000005</v>
      </c>
      <c r="R24" s="18">
        <v>0.4</v>
      </c>
    </row>
    <row r="25" spans="1:18">
      <c r="A25" s="8" t="s">
        <v>67</v>
      </c>
      <c r="B25" s="216">
        <f>'[2]04'!B27</f>
        <v>84</v>
      </c>
      <c r="C25" s="217">
        <f>'[2]04'!C27</f>
        <v>0</v>
      </c>
      <c r="D25" s="217">
        <f>'[2]04'!D27</f>
        <v>0</v>
      </c>
      <c r="E25" s="217">
        <f>'[2]04'!E27</f>
        <v>0</v>
      </c>
      <c r="F25" s="15">
        <f t="shared" si="6"/>
        <v>84</v>
      </c>
      <c r="G25" s="216">
        <f>'[2]04'!H27</f>
        <v>35.270000000000003</v>
      </c>
      <c r="H25" s="217">
        <f>'[2]04'!I27</f>
        <v>0</v>
      </c>
      <c r="I25" s="217">
        <f>'[2]04'!J27</f>
        <v>0</v>
      </c>
      <c r="J25" s="217">
        <f>'[2]04'!K27</f>
        <v>0</v>
      </c>
      <c r="K25" s="15">
        <f t="shared" si="3"/>
        <v>35.270000000000003</v>
      </c>
      <c r="L25" s="18">
        <f>frq!C25</f>
        <v>1</v>
      </c>
      <c r="M25" s="167">
        <f t="shared" si="4"/>
        <v>34.870000000000005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34.870000000000005</v>
      </c>
      <c r="R25" s="18">
        <v>0.4</v>
      </c>
    </row>
    <row r="26" spans="1:18">
      <c r="A26" s="8" t="s">
        <v>68</v>
      </c>
      <c r="B26" s="216">
        <f>'[2]04'!B28</f>
        <v>84</v>
      </c>
      <c r="C26" s="217">
        <f>'[2]04'!C28</f>
        <v>0</v>
      </c>
      <c r="D26" s="217">
        <f>'[2]04'!D28</f>
        <v>0</v>
      </c>
      <c r="E26" s="217">
        <f>'[2]04'!E28</f>
        <v>0</v>
      </c>
      <c r="F26" s="15">
        <f t="shared" si="6"/>
        <v>84</v>
      </c>
      <c r="G26" s="216">
        <f>'[2]04'!H28</f>
        <v>35.270000000000003</v>
      </c>
      <c r="H26" s="217">
        <f>'[2]04'!I28</f>
        <v>0</v>
      </c>
      <c r="I26" s="217">
        <f>'[2]04'!J28</f>
        <v>0</v>
      </c>
      <c r="J26" s="217">
        <f>'[2]04'!K28</f>
        <v>0</v>
      </c>
      <c r="K26" s="15">
        <f t="shared" si="3"/>
        <v>35.270000000000003</v>
      </c>
      <c r="L26" s="18">
        <f>frq!C26</f>
        <v>1</v>
      </c>
      <c r="M26" s="167">
        <f t="shared" si="4"/>
        <v>34.870000000000005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34.870000000000005</v>
      </c>
      <c r="R26" s="18">
        <v>0.4</v>
      </c>
    </row>
    <row r="27" spans="1:18">
      <c r="A27" s="8" t="s">
        <v>69</v>
      </c>
      <c r="B27" s="216">
        <f>'[2]04'!B29</f>
        <v>84</v>
      </c>
      <c r="C27" s="217">
        <f>'[2]04'!C29</f>
        <v>0</v>
      </c>
      <c r="D27" s="217">
        <f>'[2]04'!D29</f>
        <v>0</v>
      </c>
      <c r="E27" s="217">
        <f>'[2]04'!E29</f>
        <v>0</v>
      </c>
      <c r="F27" s="15">
        <f t="shared" si="6"/>
        <v>84</v>
      </c>
      <c r="G27" s="216">
        <f>'[2]04'!H29</f>
        <v>35.270000000000003</v>
      </c>
      <c r="H27" s="217">
        <f>'[2]04'!I29</f>
        <v>0</v>
      </c>
      <c r="I27" s="217">
        <f>'[2]04'!J29</f>
        <v>0</v>
      </c>
      <c r="J27" s="217">
        <f>'[2]04'!K29</f>
        <v>0</v>
      </c>
      <c r="K27" s="15">
        <f t="shared" si="3"/>
        <v>35.270000000000003</v>
      </c>
      <c r="L27" s="18">
        <f>frq!C27</f>
        <v>1</v>
      </c>
      <c r="M27" s="167">
        <f t="shared" si="4"/>
        <v>34.870000000000005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34.870000000000005</v>
      </c>
      <c r="R27" s="18">
        <v>0.4</v>
      </c>
    </row>
    <row r="28" spans="1:18">
      <c r="A28" s="8" t="s">
        <v>70</v>
      </c>
      <c r="B28" s="216">
        <f>'[2]04'!B30</f>
        <v>84</v>
      </c>
      <c r="C28" s="217">
        <f>'[2]04'!C30</f>
        <v>0</v>
      </c>
      <c r="D28" s="217">
        <f>'[2]04'!D30</f>
        <v>0</v>
      </c>
      <c r="E28" s="217">
        <f>'[2]04'!E30</f>
        <v>0</v>
      </c>
      <c r="F28" s="15">
        <f t="shared" si="6"/>
        <v>84</v>
      </c>
      <c r="G28" s="216">
        <f>'[2]04'!H30</f>
        <v>35.270000000000003</v>
      </c>
      <c r="H28" s="217">
        <f>'[2]04'!I30</f>
        <v>0</v>
      </c>
      <c r="I28" s="217">
        <f>'[2]04'!J30</f>
        <v>0</v>
      </c>
      <c r="J28" s="217">
        <f>'[2]04'!K30</f>
        <v>0</v>
      </c>
      <c r="K28" s="15">
        <f t="shared" si="3"/>
        <v>35.270000000000003</v>
      </c>
      <c r="L28" s="18">
        <f>frq!C28</f>
        <v>1</v>
      </c>
      <c r="M28" s="167">
        <f t="shared" si="4"/>
        <v>34.870000000000005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34.870000000000005</v>
      </c>
      <c r="R28" s="18">
        <v>0.4</v>
      </c>
    </row>
    <row r="29" spans="1:18">
      <c r="A29" s="8" t="s">
        <v>71</v>
      </c>
      <c r="B29" s="216">
        <f>'[2]04'!B31</f>
        <v>84</v>
      </c>
      <c r="C29" s="217">
        <f>'[2]04'!C31</f>
        <v>0</v>
      </c>
      <c r="D29" s="217">
        <f>'[2]04'!D31</f>
        <v>0</v>
      </c>
      <c r="E29" s="217">
        <f>'[2]04'!E31</f>
        <v>0</v>
      </c>
      <c r="F29" s="15">
        <f t="shared" si="6"/>
        <v>84</v>
      </c>
      <c r="G29" s="216">
        <f>'[2]04'!H31</f>
        <v>35.270000000000003</v>
      </c>
      <c r="H29" s="217">
        <f>'[2]04'!I31</f>
        <v>0</v>
      </c>
      <c r="I29" s="217">
        <f>'[2]04'!J31</f>
        <v>0</v>
      </c>
      <c r="J29" s="217">
        <f>'[2]04'!K31</f>
        <v>0</v>
      </c>
      <c r="K29" s="15">
        <f t="shared" si="3"/>
        <v>35.270000000000003</v>
      </c>
      <c r="L29" s="18">
        <f>frq!C29</f>
        <v>1</v>
      </c>
      <c r="M29" s="167">
        <f t="shared" si="4"/>
        <v>34.870000000000005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34.870000000000005</v>
      </c>
      <c r="R29" s="18">
        <v>0.4</v>
      </c>
    </row>
    <row r="30" spans="1:18">
      <c r="A30" s="8" t="s">
        <v>72</v>
      </c>
      <c r="B30" s="216">
        <f>'[2]04'!B32</f>
        <v>84</v>
      </c>
      <c r="C30" s="217">
        <f>'[2]04'!C32</f>
        <v>0</v>
      </c>
      <c r="D30" s="217">
        <f>'[2]04'!D32</f>
        <v>0</v>
      </c>
      <c r="E30" s="217">
        <f>'[2]04'!E32</f>
        <v>0</v>
      </c>
      <c r="F30" s="15">
        <f t="shared" si="6"/>
        <v>84</v>
      </c>
      <c r="G30" s="216">
        <f>'[2]04'!H32</f>
        <v>35.270000000000003</v>
      </c>
      <c r="H30" s="217">
        <f>'[2]04'!I32</f>
        <v>0</v>
      </c>
      <c r="I30" s="217">
        <f>'[2]04'!J32</f>
        <v>0</v>
      </c>
      <c r="J30" s="217">
        <f>'[2]04'!K32</f>
        <v>0</v>
      </c>
      <c r="K30" s="15">
        <f t="shared" si="3"/>
        <v>35.270000000000003</v>
      </c>
      <c r="L30" s="18">
        <f>frq!C30</f>
        <v>1</v>
      </c>
      <c r="M30" s="167">
        <f t="shared" si="4"/>
        <v>34.870000000000005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34.870000000000005</v>
      </c>
      <c r="R30" s="18">
        <v>0.4</v>
      </c>
    </row>
    <row r="31" spans="1:18">
      <c r="A31" s="8" t="s">
        <v>73</v>
      </c>
      <c r="B31" s="216">
        <f>'[2]04'!B33</f>
        <v>84</v>
      </c>
      <c r="C31" s="217">
        <f>'[2]04'!C33</f>
        <v>0</v>
      </c>
      <c r="D31" s="217">
        <f>'[2]04'!D33</f>
        <v>0</v>
      </c>
      <c r="E31" s="217">
        <f>'[2]04'!E33</f>
        <v>0</v>
      </c>
      <c r="F31" s="15">
        <f t="shared" si="6"/>
        <v>84</v>
      </c>
      <c r="G31" s="216">
        <f>'[2]04'!H33</f>
        <v>35.270000000000003</v>
      </c>
      <c r="H31" s="217">
        <f>'[2]04'!I33</f>
        <v>0</v>
      </c>
      <c r="I31" s="217">
        <f>'[2]04'!J33</f>
        <v>0</v>
      </c>
      <c r="J31" s="217">
        <f>'[2]04'!K33</f>
        <v>0</v>
      </c>
      <c r="K31" s="15">
        <f t="shared" si="3"/>
        <v>35.270000000000003</v>
      </c>
      <c r="L31" s="18">
        <f>frq!C31</f>
        <v>1</v>
      </c>
      <c r="M31" s="167">
        <f t="shared" si="4"/>
        <v>34.870000000000005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34.870000000000005</v>
      </c>
      <c r="R31" s="18">
        <v>0.4</v>
      </c>
    </row>
    <row r="32" spans="1:18">
      <c r="A32" s="8" t="s">
        <v>74</v>
      </c>
      <c r="B32" s="216">
        <f>'[2]04'!B34</f>
        <v>84</v>
      </c>
      <c r="C32" s="217">
        <f>'[2]04'!C34</f>
        <v>0</v>
      </c>
      <c r="D32" s="217">
        <f>'[2]04'!D34</f>
        <v>0</v>
      </c>
      <c r="E32" s="217">
        <f>'[2]04'!E34</f>
        <v>0</v>
      </c>
      <c r="F32" s="15">
        <f t="shared" si="6"/>
        <v>84</v>
      </c>
      <c r="G32" s="216">
        <f>'[2]04'!H34</f>
        <v>35.270000000000003</v>
      </c>
      <c r="H32" s="217">
        <f>'[2]04'!I34</f>
        <v>0</v>
      </c>
      <c r="I32" s="217">
        <f>'[2]04'!J34</f>
        <v>0</v>
      </c>
      <c r="J32" s="217">
        <f>'[2]04'!K34</f>
        <v>0</v>
      </c>
      <c r="K32" s="15">
        <f t="shared" si="3"/>
        <v>35.270000000000003</v>
      </c>
      <c r="L32" s="18">
        <f>frq!C32</f>
        <v>1</v>
      </c>
      <c r="M32" s="167">
        <f t="shared" si="4"/>
        <v>34.870000000000005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34.870000000000005</v>
      </c>
      <c r="R32" s="18">
        <v>0.4</v>
      </c>
    </row>
    <row r="33" spans="1:18">
      <c r="A33" s="8" t="s">
        <v>75</v>
      </c>
      <c r="B33" s="216">
        <f>'[2]04'!B35</f>
        <v>84</v>
      </c>
      <c r="C33" s="217">
        <f>'[2]04'!C35</f>
        <v>0</v>
      </c>
      <c r="D33" s="217">
        <f>'[2]04'!D35</f>
        <v>0</v>
      </c>
      <c r="E33" s="217">
        <f>'[2]04'!E35</f>
        <v>0</v>
      </c>
      <c r="F33" s="15">
        <f t="shared" si="6"/>
        <v>84</v>
      </c>
      <c r="G33" s="216">
        <f>'[2]04'!H35</f>
        <v>35.270000000000003</v>
      </c>
      <c r="H33" s="217">
        <f>'[2]04'!I35</f>
        <v>0</v>
      </c>
      <c r="I33" s="217">
        <f>'[2]04'!J35</f>
        <v>0</v>
      </c>
      <c r="J33" s="217">
        <f>'[2]04'!K35</f>
        <v>0</v>
      </c>
      <c r="K33" s="15">
        <f t="shared" si="3"/>
        <v>35.270000000000003</v>
      </c>
      <c r="L33" s="18">
        <f>frq!C33</f>
        <v>1</v>
      </c>
      <c r="M33" s="167">
        <f t="shared" si="4"/>
        <v>34.870000000000005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34.870000000000005</v>
      </c>
      <c r="R33" s="18">
        <v>0.4</v>
      </c>
    </row>
    <row r="34" spans="1:18">
      <c r="A34" s="8" t="s">
        <v>76</v>
      </c>
      <c r="B34" s="216">
        <f>'[2]04'!B36</f>
        <v>84</v>
      </c>
      <c r="C34" s="217">
        <f>'[2]04'!C36</f>
        <v>0</v>
      </c>
      <c r="D34" s="217">
        <f>'[2]04'!D36</f>
        <v>0</v>
      </c>
      <c r="E34" s="217">
        <f>'[2]04'!E36</f>
        <v>0</v>
      </c>
      <c r="F34" s="15">
        <f t="shared" si="6"/>
        <v>84</v>
      </c>
      <c r="G34" s="216">
        <f>'[2]04'!H36</f>
        <v>35.270000000000003</v>
      </c>
      <c r="H34" s="217">
        <f>'[2]04'!I36</f>
        <v>0</v>
      </c>
      <c r="I34" s="217">
        <f>'[2]04'!J36</f>
        <v>0</v>
      </c>
      <c r="J34" s="217">
        <f>'[2]04'!K36</f>
        <v>0</v>
      </c>
      <c r="K34" s="15">
        <f t="shared" si="3"/>
        <v>35.270000000000003</v>
      </c>
      <c r="L34" s="18">
        <f>frq!C34</f>
        <v>1</v>
      </c>
      <c r="M34" s="167">
        <f t="shared" si="4"/>
        <v>34.870000000000005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34.870000000000005</v>
      </c>
      <c r="R34" s="18">
        <v>0.4</v>
      </c>
    </row>
    <row r="35" spans="1:18">
      <c r="A35" s="8" t="s">
        <v>77</v>
      </c>
      <c r="B35" s="216">
        <f>'[2]04'!B37</f>
        <v>84</v>
      </c>
      <c r="C35" s="217">
        <f>'[2]04'!C37</f>
        <v>0</v>
      </c>
      <c r="D35" s="217">
        <f>'[2]04'!D37</f>
        <v>0</v>
      </c>
      <c r="E35" s="217">
        <f>'[2]04'!E37</f>
        <v>0</v>
      </c>
      <c r="F35" s="15">
        <f t="shared" si="6"/>
        <v>84</v>
      </c>
      <c r="G35" s="216">
        <f>'[2]04'!H37</f>
        <v>35.270000000000003</v>
      </c>
      <c r="H35" s="217">
        <f>'[2]04'!I37</f>
        <v>0</v>
      </c>
      <c r="I35" s="217">
        <f>'[2]04'!J37</f>
        <v>0</v>
      </c>
      <c r="J35" s="217">
        <f>'[2]04'!K37</f>
        <v>0</v>
      </c>
      <c r="K35" s="15">
        <f t="shared" si="3"/>
        <v>35.270000000000003</v>
      </c>
      <c r="L35" s="18">
        <f>frq!C35</f>
        <v>1</v>
      </c>
      <c r="M35" s="167">
        <f t="shared" si="4"/>
        <v>34.870000000000005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34.870000000000005</v>
      </c>
      <c r="R35" s="18">
        <v>0.4</v>
      </c>
    </row>
    <row r="36" spans="1:18">
      <c r="A36" s="8" t="s">
        <v>78</v>
      </c>
      <c r="B36" s="216">
        <f>'[2]04'!B38</f>
        <v>84</v>
      </c>
      <c r="C36" s="217">
        <f>'[2]04'!C38</f>
        <v>0</v>
      </c>
      <c r="D36" s="217">
        <f>'[2]04'!D38</f>
        <v>0</v>
      </c>
      <c r="E36" s="217">
        <f>'[2]04'!E38</f>
        <v>0</v>
      </c>
      <c r="F36" s="15">
        <f t="shared" si="6"/>
        <v>84</v>
      </c>
      <c r="G36" s="216">
        <f>'[2]04'!H38</f>
        <v>35.270000000000003</v>
      </c>
      <c r="H36" s="217">
        <f>'[2]04'!I38</f>
        <v>0</v>
      </c>
      <c r="I36" s="217">
        <f>'[2]04'!J38</f>
        <v>0</v>
      </c>
      <c r="J36" s="217">
        <f>'[2]04'!K38</f>
        <v>0</v>
      </c>
      <c r="K36" s="15">
        <f t="shared" si="3"/>
        <v>35.270000000000003</v>
      </c>
      <c r="L36" s="18">
        <f>frq!C36</f>
        <v>1</v>
      </c>
      <c r="M36" s="167">
        <f t="shared" si="4"/>
        <v>34.870000000000005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34.870000000000005</v>
      </c>
      <c r="R36" s="18">
        <v>0.4</v>
      </c>
    </row>
    <row r="37" spans="1:18">
      <c r="A37" s="8" t="s">
        <v>79</v>
      </c>
      <c r="B37" s="216">
        <f>'[2]04'!B39</f>
        <v>84</v>
      </c>
      <c r="C37" s="217">
        <f>'[2]04'!C39</f>
        <v>0</v>
      </c>
      <c r="D37" s="217">
        <f>'[2]04'!D39</f>
        <v>0</v>
      </c>
      <c r="E37" s="217">
        <f>'[2]04'!E39</f>
        <v>0</v>
      </c>
      <c r="F37" s="15">
        <f t="shared" si="6"/>
        <v>84</v>
      </c>
      <c r="G37" s="216">
        <f>'[2]04'!H39</f>
        <v>35.270000000000003</v>
      </c>
      <c r="H37" s="217">
        <f>'[2]04'!I39</f>
        <v>0</v>
      </c>
      <c r="I37" s="217">
        <f>'[2]04'!J39</f>
        <v>0</v>
      </c>
      <c r="J37" s="217">
        <f>'[2]04'!K39</f>
        <v>0</v>
      </c>
      <c r="K37" s="15">
        <f t="shared" si="3"/>
        <v>35.270000000000003</v>
      </c>
      <c r="L37" s="18">
        <f>frq!C37</f>
        <v>1</v>
      </c>
      <c r="M37" s="167">
        <f t="shared" si="4"/>
        <v>34.870000000000005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34.870000000000005</v>
      </c>
      <c r="R37" s="18">
        <v>0.4</v>
      </c>
    </row>
    <row r="38" spans="1:18">
      <c r="A38" s="8" t="s">
        <v>80</v>
      </c>
      <c r="B38" s="216">
        <f>'[2]04'!B40</f>
        <v>84</v>
      </c>
      <c r="C38" s="217">
        <f>'[2]04'!C40</f>
        <v>0</v>
      </c>
      <c r="D38" s="217">
        <f>'[2]04'!D40</f>
        <v>0</v>
      </c>
      <c r="E38" s="217">
        <f>'[2]04'!E40</f>
        <v>0</v>
      </c>
      <c r="F38" s="15">
        <f t="shared" si="6"/>
        <v>84</v>
      </c>
      <c r="G38" s="216">
        <f>'[2]04'!H40</f>
        <v>35.270000000000003</v>
      </c>
      <c r="H38" s="217">
        <f>'[2]04'!I40</f>
        <v>0</v>
      </c>
      <c r="I38" s="217">
        <f>'[2]04'!J40</f>
        <v>0</v>
      </c>
      <c r="J38" s="217">
        <f>'[2]04'!K40</f>
        <v>0</v>
      </c>
      <c r="K38" s="15">
        <f t="shared" si="3"/>
        <v>35.270000000000003</v>
      </c>
      <c r="L38" s="18">
        <f>frq!C38</f>
        <v>1</v>
      </c>
      <c r="M38" s="167">
        <f t="shared" si="4"/>
        <v>34.870000000000005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34.870000000000005</v>
      </c>
      <c r="R38" s="18">
        <v>0.4</v>
      </c>
    </row>
    <row r="39" spans="1:18">
      <c r="A39" s="8" t="s">
        <v>81</v>
      </c>
      <c r="B39" s="216">
        <f>'[2]04'!B41</f>
        <v>84</v>
      </c>
      <c r="C39" s="217">
        <f>'[2]04'!C41</f>
        <v>0</v>
      </c>
      <c r="D39" s="217">
        <f>'[2]04'!D41</f>
        <v>0</v>
      </c>
      <c r="E39" s="217">
        <f>'[2]04'!E41</f>
        <v>0</v>
      </c>
      <c r="F39" s="15">
        <f t="shared" si="6"/>
        <v>84</v>
      </c>
      <c r="G39" s="216">
        <f>'[2]04'!H41</f>
        <v>35.270000000000003</v>
      </c>
      <c r="H39" s="217">
        <f>'[2]04'!I41</f>
        <v>0</v>
      </c>
      <c r="I39" s="217">
        <f>'[2]04'!J41</f>
        <v>0</v>
      </c>
      <c r="J39" s="217">
        <f>'[2]04'!K41</f>
        <v>0</v>
      </c>
      <c r="K39" s="15">
        <f t="shared" si="3"/>
        <v>35.270000000000003</v>
      </c>
      <c r="L39" s="18">
        <f>frq!C39</f>
        <v>1</v>
      </c>
      <c r="M39" s="167">
        <f t="shared" si="4"/>
        <v>34.57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34.57</v>
      </c>
      <c r="R39" s="18">
        <v>0.7</v>
      </c>
    </row>
    <row r="40" spans="1:18">
      <c r="A40" s="8" t="s">
        <v>82</v>
      </c>
      <c r="B40" s="216">
        <f>'[2]04'!B42</f>
        <v>84</v>
      </c>
      <c r="C40" s="217">
        <f>'[2]04'!C42</f>
        <v>0</v>
      </c>
      <c r="D40" s="217">
        <f>'[2]04'!D42</f>
        <v>0</v>
      </c>
      <c r="E40" s="217">
        <f>'[2]04'!E42</f>
        <v>0</v>
      </c>
      <c r="F40" s="15">
        <f t="shared" si="6"/>
        <v>84</v>
      </c>
      <c r="G40" s="216">
        <f>'[2]04'!H42</f>
        <v>35.270000000000003</v>
      </c>
      <c r="H40" s="217">
        <f>'[2]04'!I42</f>
        <v>0</v>
      </c>
      <c r="I40" s="217">
        <f>'[2]04'!J42</f>
        <v>0</v>
      </c>
      <c r="J40" s="217">
        <f>'[2]04'!K42</f>
        <v>0</v>
      </c>
      <c r="K40" s="15">
        <f t="shared" si="3"/>
        <v>35.270000000000003</v>
      </c>
      <c r="L40" s="18">
        <f>frq!C40</f>
        <v>1</v>
      </c>
      <c r="M40" s="167">
        <f t="shared" si="4"/>
        <v>34.57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34.57</v>
      </c>
      <c r="R40" s="18">
        <v>0.7</v>
      </c>
    </row>
    <row r="41" spans="1:18">
      <c r="A41" s="8" t="s">
        <v>83</v>
      </c>
      <c r="B41" s="216">
        <f>'[2]04'!B43</f>
        <v>84</v>
      </c>
      <c r="C41" s="217">
        <f>'[2]04'!C43</f>
        <v>0</v>
      </c>
      <c r="D41" s="217">
        <f>'[2]04'!D43</f>
        <v>0</v>
      </c>
      <c r="E41" s="217">
        <f>'[2]04'!E43</f>
        <v>0</v>
      </c>
      <c r="F41" s="15">
        <f t="shared" si="6"/>
        <v>84</v>
      </c>
      <c r="G41" s="216">
        <f>'[2]04'!H43</f>
        <v>35.270000000000003</v>
      </c>
      <c r="H41" s="217">
        <f>'[2]04'!I43</f>
        <v>0</v>
      </c>
      <c r="I41" s="217">
        <f>'[2]04'!J43</f>
        <v>0</v>
      </c>
      <c r="J41" s="217">
        <f>'[2]04'!K43</f>
        <v>0</v>
      </c>
      <c r="K41" s="15">
        <f t="shared" si="3"/>
        <v>35.270000000000003</v>
      </c>
      <c r="L41" s="18">
        <f>frq!C41</f>
        <v>1</v>
      </c>
      <c r="M41" s="167">
        <f t="shared" si="4"/>
        <v>34.57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34.57</v>
      </c>
      <c r="R41" s="18">
        <v>0.7</v>
      </c>
    </row>
    <row r="42" spans="1:18">
      <c r="A42" s="8" t="s">
        <v>84</v>
      </c>
      <c r="B42" s="216">
        <f>'[2]04'!B44</f>
        <v>84</v>
      </c>
      <c r="C42" s="217">
        <f>'[2]04'!C44</f>
        <v>0</v>
      </c>
      <c r="D42" s="217">
        <f>'[2]04'!D44</f>
        <v>0</v>
      </c>
      <c r="E42" s="217">
        <f>'[2]04'!E44</f>
        <v>0</v>
      </c>
      <c r="F42" s="15">
        <f t="shared" si="6"/>
        <v>84</v>
      </c>
      <c r="G42" s="216">
        <f>'[2]04'!H44</f>
        <v>35.270000000000003</v>
      </c>
      <c r="H42" s="217">
        <f>'[2]04'!I44</f>
        <v>0</v>
      </c>
      <c r="I42" s="217">
        <f>'[2]04'!J44</f>
        <v>0</v>
      </c>
      <c r="J42" s="217">
        <f>'[2]04'!K44</f>
        <v>0</v>
      </c>
      <c r="K42" s="15">
        <f t="shared" si="3"/>
        <v>35.270000000000003</v>
      </c>
      <c r="L42" s="18">
        <f>frq!C42</f>
        <v>1</v>
      </c>
      <c r="M42" s="167">
        <f t="shared" si="4"/>
        <v>34.57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34.57</v>
      </c>
      <c r="R42" s="18">
        <v>0.7</v>
      </c>
    </row>
    <row r="43" spans="1:18">
      <c r="A43" s="8" t="s">
        <v>85</v>
      </c>
      <c r="B43" s="216">
        <f>'[2]04'!B45</f>
        <v>84</v>
      </c>
      <c r="C43" s="217">
        <f>'[2]04'!C45</f>
        <v>0</v>
      </c>
      <c r="D43" s="217">
        <f>'[2]04'!D45</f>
        <v>0</v>
      </c>
      <c r="E43" s="217">
        <f>'[2]04'!E45</f>
        <v>0</v>
      </c>
      <c r="F43" s="15">
        <f t="shared" si="6"/>
        <v>84</v>
      </c>
      <c r="G43" s="216">
        <f>'[2]04'!H45</f>
        <v>35.270000000000003</v>
      </c>
      <c r="H43" s="217">
        <f>'[2]04'!I45</f>
        <v>0</v>
      </c>
      <c r="I43" s="217">
        <f>'[2]04'!J45</f>
        <v>0</v>
      </c>
      <c r="J43" s="217">
        <f>'[2]04'!K45</f>
        <v>0</v>
      </c>
      <c r="K43" s="15">
        <f t="shared" si="3"/>
        <v>35.270000000000003</v>
      </c>
      <c r="L43" s="18">
        <f>frq!C43</f>
        <v>1</v>
      </c>
      <c r="M43" s="167">
        <f t="shared" si="4"/>
        <v>34.57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34.57</v>
      </c>
      <c r="R43" s="18">
        <v>0.7</v>
      </c>
    </row>
    <row r="44" spans="1:18">
      <c r="A44" s="8" t="s">
        <v>86</v>
      </c>
      <c r="B44" s="216">
        <f>'[2]04'!B46</f>
        <v>84</v>
      </c>
      <c r="C44" s="217">
        <f>'[2]04'!C46</f>
        <v>0</v>
      </c>
      <c r="D44" s="217">
        <f>'[2]04'!D46</f>
        <v>0</v>
      </c>
      <c r="E44" s="217">
        <f>'[2]04'!E46</f>
        <v>0</v>
      </c>
      <c r="F44" s="15">
        <f t="shared" si="6"/>
        <v>84</v>
      </c>
      <c r="G44" s="216">
        <f>'[2]04'!H46</f>
        <v>34.81</v>
      </c>
      <c r="H44" s="217">
        <f>'[2]04'!I46</f>
        <v>0</v>
      </c>
      <c r="I44" s="217">
        <f>'[2]04'!J46</f>
        <v>0</v>
      </c>
      <c r="J44" s="217">
        <f>'[2]04'!K46</f>
        <v>0</v>
      </c>
      <c r="K44" s="15">
        <f t="shared" si="3"/>
        <v>34.81</v>
      </c>
      <c r="L44" s="18">
        <f>frq!C44</f>
        <v>1</v>
      </c>
      <c r="M44" s="167">
        <f t="shared" si="4"/>
        <v>34.11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34.11</v>
      </c>
      <c r="R44" s="18">
        <v>0.7</v>
      </c>
    </row>
    <row r="45" spans="1:18">
      <c r="A45" s="8" t="s">
        <v>87</v>
      </c>
      <c r="B45" s="216">
        <f>'[2]04'!B47</f>
        <v>84</v>
      </c>
      <c r="C45" s="217">
        <f>'[2]04'!C47</f>
        <v>0</v>
      </c>
      <c r="D45" s="217">
        <f>'[2]04'!D47</f>
        <v>0</v>
      </c>
      <c r="E45" s="217">
        <f>'[2]04'!E47</f>
        <v>0</v>
      </c>
      <c r="F45" s="15">
        <f t="shared" si="6"/>
        <v>84</v>
      </c>
      <c r="G45" s="216">
        <f>'[2]04'!H47</f>
        <v>34.81</v>
      </c>
      <c r="H45" s="217">
        <f>'[2]04'!I47</f>
        <v>0</v>
      </c>
      <c r="I45" s="217">
        <f>'[2]04'!J47</f>
        <v>0</v>
      </c>
      <c r="J45" s="217">
        <f>'[2]04'!K47</f>
        <v>0</v>
      </c>
      <c r="K45" s="15">
        <f t="shared" si="3"/>
        <v>34.81</v>
      </c>
      <c r="L45" s="18">
        <f>frq!C45</f>
        <v>1</v>
      </c>
      <c r="M45" s="167">
        <f t="shared" si="4"/>
        <v>34.11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34.11</v>
      </c>
      <c r="R45" s="18">
        <v>0.7</v>
      </c>
    </row>
    <row r="46" spans="1:18">
      <c r="A46" s="8" t="s">
        <v>88</v>
      </c>
      <c r="B46" s="216">
        <f>'[2]04'!B48</f>
        <v>84</v>
      </c>
      <c r="C46" s="217">
        <f>'[2]04'!C48</f>
        <v>0</v>
      </c>
      <c r="D46" s="217">
        <f>'[2]04'!D48</f>
        <v>0</v>
      </c>
      <c r="E46" s="217">
        <f>'[2]04'!E48</f>
        <v>0</v>
      </c>
      <c r="F46" s="15">
        <f t="shared" si="6"/>
        <v>84</v>
      </c>
      <c r="G46" s="216">
        <f>'[2]04'!H48</f>
        <v>34.81</v>
      </c>
      <c r="H46" s="217">
        <f>'[2]04'!I48</f>
        <v>0</v>
      </c>
      <c r="I46" s="217">
        <f>'[2]04'!J48</f>
        <v>0</v>
      </c>
      <c r="J46" s="217">
        <f>'[2]04'!K48</f>
        <v>0</v>
      </c>
      <c r="K46" s="15">
        <f t="shared" si="3"/>
        <v>34.81</v>
      </c>
      <c r="L46" s="18">
        <f>frq!C46</f>
        <v>1</v>
      </c>
      <c r="M46" s="167">
        <f t="shared" si="4"/>
        <v>34.11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34.11</v>
      </c>
      <c r="R46" s="18">
        <v>0.7</v>
      </c>
    </row>
    <row r="47" spans="1:18">
      <c r="A47" s="8" t="s">
        <v>89</v>
      </c>
      <c r="B47" s="216">
        <f>'[2]04'!B49</f>
        <v>84</v>
      </c>
      <c r="C47" s="217">
        <f>'[2]04'!C49</f>
        <v>0</v>
      </c>
      <c r="D47" s="217">
        <f>'[2]04'!D49</f>
        <v>0</v>
      </c>
      <c r="E47" s="217">
        <f>'[2]04'!E49</f>
        <v>0</v>
      </c>
      <c r="F47" s="15">
        <f t="shared" si="6"/>
        <v>84</v>
      </c>
      <c r="G47" s="216">
        <f>'[2]04'!H49</f>
        <v>34.81</v>
      </c>
      <c r="H47" s="217">
        <f>'[2]04'!I49</f>
        <v>0</v>
      </c>
      <c r="I47" s="217">
        <f>'[2]04'!J49</f>
        <v>0</v>
      </c>
      <c r="J47" s="217">
        <f>'[2]04'!K49</f>
        <v>0</v>
      </c>
      <c r="K47" s="15">
        <f t="shared" si="3"/>
        <v>34.81</v>
      </c>
      <c r="L47" s="18">
        <f>frq!C47</f>
        <v>1</v>
      </c>
      <c r="M47" s="167">
        <f t="shared" si="4"/>
        <v>34.11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34.11</v>
      </c>
      <c r="R47" s="18">
        <v>0.7</v>
      </c>
    </row>
    <row r="48" spans="1:18">
      <c r="A48" s="8" t="s">
        <v>90</v>
      </c>
      <c r="B48" s="216">
        <f>'[2]04'!B50</f>
        <v>84</v>
      </c>
      <c r="C48" s="217">
        <f>'[2]04'!C50</f>
        <v>0</v>
      </c>
      <c r="D48" s="217">
        <f>'[2]04'!D50</f>
        <v>0</v>
      </c>
      <c r="E48" s="217">
        <f>'[2]04'!E50</f>
        <v>0</v>
      </c>
      <c r="F48" s="15">
        <f t="shared" si="6"/>
        <v>84</v>
      </c>
      <c r="G48" s="216">
        <f>'[2]04'!H50</f>
        <v>30.86</v>
      </c>
      <c r="H48" s="217">
        <f>'[2]04'!I50</f>
        <v>0</v>
      </c>
      <c r="I48" s="217">
        <f>'[2]04'!J50</f>
        <v>0</v>
      </c>
      <c r="J48" s="217">
        <f>'[2]04'!K50</f>
        <v>0</v>
      </c>
      <c r="K48" s="15">
        <f t="shared" si="3"/>
        <v>30.86</v>
      </c>
      <c r="L48" s="18">
        <f>frq!C48</f>
        <v>1</v>
      </c>
      <c r="M48" s="167">
        <f t="shared" si="4"/>
        <v>30.16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30.16</v>
      </c>
      <c r="R48" s="18">
        <v>0.7</v>
      </c>
    </row>
    <row r="49" spans="1:18">
      <c r="A49" s="8" t="s">
        <v>91</v>
      </c>
      <c r="B49" s="216">
        <f>'[2]04'!B51</f>
        <v>84</v>
      </c>
      <c r="C49" s="217">
        <f>'[2]04'!C51</f>
        <v>0</v>
      </c>
      <c r="D49" s="217">
        <f>'[2]04'!D51</f>
        <v>0</v>
      </c>
      <c r="E49" s="217">
        <f>'[2]04'!E51</f>
        <v>0</v>
      </c>
      <c r="F49" s="15">
        <f t="shared" si="6"/>
        <v>84</v>
      </c>
      <c r="G49" s="216">
        <f>'[2]04'!H51</f>
        <v>30.86</v>
      </c>
      <c r="H49" s="217">
        <f>'[2]04'!I51</f>
        <v>0</v>
      </c>
      <c r="I49" s="217">
        <f>'[2]04'!J51</f>
        <v>0</v>
      </c>
      <c r="J49" s="217">
        <f>'[2]04'!K51</f>
        <v>0</v>
      </c>
      <c r="K49" s="15">
        <f t="shared" si="3"/>
        <v>30.86</v>
      </c>
      <c r="L49" s="18">
        <f>frq!C49</f>
        <v>1</v>
      </c>
      <c r="M49" s="167">
        <f t="shared" si="4"/>
        <v>30.16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30.16</v>
      </c>
      <c r="R49" s="18">
        <v>0.7</v>
      </c>
    </row>
    <row r="50" spans="1:18">
      <c r="A50" s="8" t="s">
        <v>92</v>
      </c>
      <c r="B50" s="216">
        <f>'[2]04'!B52</f>
        <v>84</v>
      </c>
      <c r="C50" s="217">
        <f>'[2]04'!C52</f>
        <v>0</v>
      </c>
      <c r="D50" s="217">
        <f>'[2]04'!D52</f>
        <v>0</v>
      </c>
      <c r="E50" s="217">
        <f>'[2]04'!E52</f>
        <v>0</v>
      </c>
      <c r="F50" s="15">
        <f t="shared" si="6"/>
        <v>84</v>
      </c>
      <c r="G50" s="216">
        <f>'[2]04'!H52</f>
        <v>30.86</v>
      </c>
      <c r="H50" s="217">
        <f>'[2]04'!I52</f>
        <v>0</v>
      </c>
      <c r="I50" s="217">
        <f>'[2]04'!J52</f>
        <v>0</v>
      </c>
      <c r="J50" s="217">
        <f>'[2]04'!K52</f>
        <v>0</v>
      </c>
      <c r="K50" s="15">
        <f t="shared" si="3"/>
        <v>30.86</v>
      </c>
      <c r="L50" s="18">
        <f>frq!C50</f>
        <v>1</v>
      </c>
      <c r="M50" s="167">
        <f t="shared" si="4"/>
        <v>30.16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30.16</v>
      </c>
      <c r="R50" s="18">
        <v>0.7</v>
      </c>
    </row>
    <row r="51" spans="1:18">
      <c r="A51" s="8" t="s">
        <v>93</v>
      </c>
      <c r="B51" s="216">
        <f>'[2]04'!B53</f>
        <v>84</v>
      </c>
      <c r="C51" s="217">
        <f>'[2]04'!C53</f>
        <v>0</v>
      </c>
      <c r="D51" s="217">
        <f>'[2]04'!D53</f>
        <v>0</v>
      </c>
      <c r="E51" s="217">
        <f>'[2]04'!E53</f>
        <v>0</v>
      </c>
      <c r="F51" s="15">
        <f t="shared" si="6"/>
        <v>84</v>
      </c>
      <c r="G51" s="216">
        <f>'[2]04'!H53</f>
        <v>30.86</v>
      </c>
      <c r="H51" s="217">
        <f>'[2]04'!I53</f>
        <v>0</v>
      </c>
      <c r="I51" s="217">
        <f>'[2]04'!J53</f>
        <v>0</v>
      </c>
      <c r="J51" s="217">
        <f>'[2]04'!K53</f>
        <v>0</v>
      </c>
      <c r="K51" s="15">
        <f t="shared" si="3"/>
        <v>30.86</v>
      </c>
      <c r="L51" s="18">
        <f>frq!C51</f>
        <v>1</v>
      </c>
      <c r="M51" s="167">
        <f t="shared" si="4"/>
        <v>30.16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30.16</v>
      </c>
      <c r="R51" s="18">
        <v>0.7</v>
      </c>
    </row>
    <row r="52" spans="1:18">
      <c r="A52" s="8" t="s">
        <v>94</v>
      </c>
      <c r="B52" s="216">
        <f>'[2]04'!B54</f>
        <v>84</v>
      </c>
      <c r="C52" s="217">
        <f>'[2]04'!C54</f>
        <v>0</v>
      </c>
      <c r="D52" s="217">
        <f>'[2]04'!D54</f>
        <v>0</v>
      </c>
      <c r="E52" s="217">
        <f>'[2]04'!E54</f>
        <v>0</v>
      </c>
      <c r="F52" s="15">
        <f t="shared" si="6"/>
        <v>84</v>
      </c>
      <c r="G52" s="216">
        <f>'[2]04'!H54</f>
        <v>30.86</v>
      </c>
      <c r="H52" s="217">
        <f>'[2]04'!I54</f>
        <v>0</v>
      </c>
      <c r="I52" s="217">
        <f>'[2]04'!J54</f>
        <v>0</v>
      </c>
      <c r="J52" s="217">
        <f>'[2]04'!K54</f>
        <v>0</v>
      </c>
      <c r="K52" s="15">
        <f t="shared" si="3"/>
        <v>30.86</v>
      </c>
      <c r="L52" s="18">
        <f>frq!C52</f>
        <v>1</v>
      </c>
      <c r="M52" s="167">
        <f t="shared" si="4"/>
        <v>30.16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30.16</v>
      </c>
      <c r="R52" s="18">
        <v>0.7</v>
      </c>
    </row>
    <row r="53" spans="1:18">
      <c r="A53" s="8" t="s">
        <v>95</v>
      </c>
      <c r="B53" s="216">
        <f>'[2]04'!B55</f>
        <v>84</v>
      </c>
      <c r="C53" s="217">
        <f>'[2]04'!C55</f>
        <v>0</v>
      </c>
      <c r="D53" s="217">
        <f>'[2]04'!D55</f>
        <v>0</v>
      </c>
      <c r="E53" s="217">
        <f>'[2]04'!E55</f>
        <v>0</v>
      </c>
      <c r="F53" s="15">
        <f t="shared" si="6"/>
        <v>84</v>
      </c>
      <c r="G53" s="216">
        <f>'[2]04'!H55</f>
        <v>30.86</v>
      </c>
      <c r="H53" s="217">
        <f>'[2]04'!I55</f>
        <v>0</v>
      </c>
      <c r="I53" s="217">
        <f>'[2]04'!J55</f>
        <v>0</v>
      </c>
      <c r="J53" s="217">
        <f>'[2]04'!K55</f>
        <v>0</v>
      </c>
      <c r="K53" s="15">
        <f t="shared" si="3"/>
        <v>30.86</v>
      </c>
      <c r="L53" s="18">
        <f>frq!C53</f>
        <v>1</v>
      </c>
      <c r="M53" s="167">
        <f t="shared" si="4"/>
        <v>30.16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30.16</v>
      </c>
      <c r="R53" s="18">
        <v>0.7</v>
      </c>
    </row>
    <row r="54" spans="1:18">
      <c r="A54" s="8" t="s">
        <v>96</v>
      </c>
      <c r="B54" s="216">
        <f>'[2]04'!B56</f>
        <v>84</v>
      </c>
      <c r="C54" s="217">
        <f>'[2]04'!C56</f>
        <v>0</v>
      </c>
      <c r="D54" s="217">
        <f>'[2]04'!D56</f>
        <v>0</v>
      </c>
      <c r="E54" s="217">
        <f>'[2]04'!E56</f>
        <v>0</v>
      </c>
      <c r="F54" s="15">
        <f t="shared" si="6"/>
        <v>84</v>
      </c>
      <c r="G54" s="216">
        <f>'[2]04'!H56</f>
        <v>30.5</v>
      </c>
      <c r="H54" s="217">
        <f>'[2]04'!I56</f>
        <v>0</v>
      </c>
      <c r="I54" s="217">
        <f>'[2]04'!J56</f>
        <v>0</v>
      </c>
      <c r="J54" s="217">
        <f>'[2]04'!K56</f>
        <v>0</v>
      </c>
      <c r="K54" s="15">
        <f t="shared" si="3"/>
        <v>30.5</v>
      </c>
      <c r="L54" s="18">
        <f>frq!C54</f>
        <v>1</v>
      </c>
      <c r="M54" s="167">
        <f t="shared" si="4"/>
        <v>29.8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29.8</v>
      </c>
      <c r="R54" s="18">
        <v>0.7</v>
      </c>
    </row>
    <row r="55" spans="1:18">
      <c r="A55" s="8" t="s">
        <v>97</v>
      </c>
      <c r="B55" s="216">
        <f>'[2]04'!B57</f>
        <v>84</v>
      </c>
      <c r="C55" s="217">
        <f>'[2]04'!C57</f>
        <v>0</v>
      </c>
      <c r="D55" s="217">
        <f>'[2]04'!D57</f>
        <v>0</v>
      </c>
      <c r="E55" s="217">
        <f>'[2]04'!E57</f>
        <v>0</v>
      </c>
      <c r="F55" s="15">
        <f t="shared" si="6"/>
        <v>84</v>
      </c>
      <c r="G55" s="216">
        <f>'[2]04'!H57</f>
        <v>30.5</v>
      </c>
      <c r="H55" s="217">
        <f>'[2]04'!I57</f>
        <v>0</v>
      </c>
      <c r="I55" s="217">
        <f>'[2]04'!J57</f>
        <v>0</v>
      </c>
      <c r="J55" s="217">
        <f>'[2]04'!K57</f>
        <v>0</v>
      </c>
      <c r="K55" s="15">
        <f t="shared" si="3"/>
        <v>30.5</v>
      </c>
      <c r="L55" s="18">
        <f>frq!C55</f>
        <v>1</v>
      </c>
      <c r="M55" s="167">
        <f t="shared" si="4"/>
        <v>29.8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29.8</v>
      </c>
      <c r="R55" s="18">
        <v>0.7</v>
      </c>
    </row>
    <row r="56" spans="1:18">
      <c r="A56" s="8" t="s">
        <v>98</v>
      </c>
      <c r="B56" s="216">
        <f>'[2]04'!B58</f>
        <v>84</v>
      </c>
      <c r="C56" s="217">
        <f>'[2]04'!C58</f>
        <v>0</v>
      </c>
      <c r="D56" s="217">
        <f>'[2]04'!D58</f>
        <v>0</v>
      </c>
      <c r="E56" s="217">
        <f>'[2]04'!E58</f>
        <v>0</v>
      </c>
      <c r="F56" s="15">
        <f t="shared" si="6"/>
        <v>84</v>
      </c>
      <c r="G56" s="216">
        <f>'[2]04'!H58</f>
        <v>30.5</v>
      </c>
      <c r="H56" s="217">
        <f>'[2]04'!I58</f>
        <v>0</v>
      </c>
      <c r="I56" s="217">
        <f>'[2]04'!J58</f>
        <v>0</v>
      </c>
      <c r="J56" s="217">
        <f>'[2]04'!K58</f>
        <v>0</v>
      </c>
      <c r="K56" s="15">
        <f t="shared" si="3"/>
        <v>30.5</v>
      </c>
      <c r="L56" s="18">
        <f>frq!C56</f>
        <v>1</v>
      </c>
      <c r="M56" s="167">
        <f t="shared" si="4"/>
        <v>29.8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29.8</v>
      </c>
      <c r="R56" s="18">
        <v>0.7</v>
      </c>
    </row>
    <row r="57" spans="1:18">
      <c r="A57" s="8" t="s">
        <v>99</v>
      </c>
      <c r="B57" s="216">
        <f>'[2]04'!B59</f>
        <v>84</v>
      </c>
      <c r="C57" s="217">
        <f>'[2]04'!C59</f>
        <v>0</v>
      </c>
      <c r="D57" s="217">
        <f>'[2]04'!D59</f>
        <v>0</v>
      </c>
      <c r="E57" s="217">
        <f>'[2]04'!E59</f>
        <v>0</v>
      </c>
      <c r="F57" s="15">
        <f t="shared" si="6"/>
        <v>84</v>
      </c>
      <c r="G57" s="216">
        <f>'[2]04'!H59</f>
        <v>30.5</v>
      </c>
      <c r="H57" s="217">
        <f>'[2]04'!I59</f>
        <v>0</v>
      </c>
      <c r="I57" s="217">
        <f>'[2]04'!J59</f>
        <v>0</v>
      </c>
      <c r="J57" s="217">
        <f>'[2]04'!K59</f>
        <v>0</v>
      </c>
      <c r="K57" s="15">
        <f t="shared" si="3"/>
        <v>30.5</v>
      </c>
      <c r="L57" s="18">
        <f>frq!C57</f>
        <v>1</v>
      </c>
      <c r="M57" s="167">
        <f t="shared" si="4"/>
        <v>29.8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29.8</v>
      </c>
      <c r="R57" s="18">
        <v>0.7</v>
      </c>
    </row>
    <row r="58" spans="1:18">
      <c r="A58" s="8" t="s">
        <v>100</v>
      </c>
      <c r="B58" s="216">
        <f>'[2]04'!B60</f>
        <v>84</v>
      </c>
      <c r="C58" s="217">
        <f>'[2]04'!C60</f>
        <v>0</v>
      </c>
      <c r="D58" s="217">
        <f>'[2]04'!D60</f>
        <v>0</v>
      </c>
      <c r="E58" s="217">
        <f>'[2]04'!E60</f>
        <v>0</v>
      </c>
      <c r="F58" s="15">
        <f t="shared" si="6"/>
        <v>84</v>
      </c>
      <c r="G58" s="216">
        <f>'[2]04'!H60</f>
        <v>30.5</v>
      </c>
      <c r="H58" s="217">
        <f>'[2]04'!I60</f>
        <v>0</v>
      </c>
      <c r="I58" s="217">
        <f>'[2]04'!J60</f>
        <v>0</v>
      </c>
      <c r="J58" s="217">
        <f>'[2]04'!K60</f>
        <v>0</v>
      </c>
      <c r="K58" s="15">
        <f t="shared" si="3"/>
        <v>30.5</v>
      </c>
      <c r="L58" s="18">
        <f>frq!C58</f>
        <v>1</v>
      </c>
      <c r="M58" s="167">
        <f t="shared" si="4"/>
        <v>29.8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29.8</v>
      </c>
      <c r="R58" s="18">
        <v>0.7</v>
      </c>
    </row>
    <row r="59" spans="1:18">
      <c r="A59" s="8" t="s">
        <v>101</v>
      </c>
      <c r="B59" s="216">
        <f>'[2]04'!B61</f>
        <v>84</v>
      </c>
      <c r="C59" s="217">
        <f>'[2]04'!C61</f>
        <v>0</v>
      </c>
      <c r="D59" s="217">
        <f>'[2]04'!D61</f>
        <v>0</v>
      </c>
      <c r="E59" s="217">
        <f>'[2]04'!E61</f>
        <v>0</v>
      </c>
      <c r="F59" s="15">
        <f t="shared" si="6"/>
        <v>84</v>
      </c>
      <c r="G59" s="216">
        <f>'[2]04'!H61</f>
        <v>30.5</v>
      </c>
      <c r="H59" s="217">
        <f>'[2]04'!I61</f>
        <v>0</v>
      </c>
      <c r="I59" s="217">
        <f>'[2]04'!J61</f>
        <v>0</v>
      </c>
      <c r="J59" s="217">
        <f>'[2]04'!K61</f>
        <v>0</v>
      </c>
      <c r="K59" s="15">
        <f t="shared" si="3"/>
        <v>30.5</v>
      </c>
      <c r="L59" s="18">
        <f>frq!C59</f>
        <v>1</v>
      </c>
      <c r="M59" s="167">
        <f t="shared" si="4"/>
        <v>29.8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29.8</v>
      </c>
      <c r="R59" s="18">
        <v>0.7</v>
      </c>
    </row>
    <row r="60" spans="1:18">
      <c r="A60" s="8" t="s">
        <v>102</v>
      </c>
      <c r="B60" s="216">
        <f>'[2]04'!B62</f>
        <v>84</v>
      </c>
      <c r="C60" s="217">
        <f>'[2]04'!C62</f>
        <v>0</v>
      </c>
      <c r="D60" s="217">
        <f>'[2]04'!D62</f>
        <v>0</v>
      </c>
      <c r="E60" s="217">
        <f>'[2]04'!E62</f>
        <v>0</v>
      </c>
      <c r="F60" s="15">
        <f t="shared" si="6"/>
        <v>84</v>
      </c>
      <c r="G60" s="216">
        <f>'[2]04'!H62</f>
        <v>30.5</v>
      </c>
      <c r="H60" s="217">
        <f>'[2]04'!I62</f>
        <v>0</v>
      </c>
      <c r="I60" s="217">
        <f>'[2]04'!J62</f>
        <v>0</v>
      </c>
      <c r="J60" s="217">
        <f>'[2]04'!K62</f>
        <v>0</v>
      </c>
      <c r="K60" s="15">
        <f t="shared" si="3"/>
        <v>30.5</v>
      </c>
      <c r="L60" s="18">
        <f>frq!C60</f>
        <v>1</v>
      </c>
      <c r="M60" s="167">
        <f t="shared" si="4"/>
        <v>29.8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29.8</v>
      </c>
      <c r="R60" s="18">
        <v>0.7</v>
      </c>
    </row>
    <row r="61" spans="1:18">
      <c r="A61" s="8" t="s">
        <v>103</v>
      </c>
      <c r="B61" s="216">
        <f>'[2]04'!B63</f>
        <v>84</v>
      </c>
      <c r="C61" s="217">
        <f>'[2]04'!C63</f>
        <v>0</v>
      </c>
      <c r="D61" s="217">
        <f>'[2]04'!D63</f>
        <v>0</v>
      </c>
      <c r="E61" s="217">
        <f>'[2]04'!E63</f>
        <v>0</v>
      </c>
      <c r="F61" s="15">
        <f t="shared" si="6"/>
        <v>84</v>
      </c>
      <c r="G61" s="216">
        <f>'[2]04'!H63</f>
        <v>30.5</v>
      </c>
      <c r="H61" s="217">
        <f>'[2]04'!I63</f>
        <v>0</v>
      </c>
      <c r="I61" s="217">
        <f>'[2]04'!J63</f>
        <v>0</v>
      </c>
      <c r="J61" s="217">
        <f>'[2]04'!K63</f>
        <v>0</v>
      </c>
      <c r="K61" s="15">
        <f t="shared" si="3"/>
        <v>30.5</v>
      </c>
      <c r="L61" s="18">
        <f>frq!C61</f>
        <v>1</v>
      </c>
      <c r="M61" s="167">
        <f t="shared" si="4"/>
        <v>29.8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29.8</v>
      </c>
      <c r="R61" s="18">
        <v>0.7</v>
      </c>
    </row>
    <row r="62" spans="1:18">
      <c r="A62" s="8" t="s">
        <v>104</v>
      </c>
      <c r="B62" s="216">
        <f>'[2]04'!B64</f>
        <v>84</v>
      </c>
      <c r="C62" s="217">
        <f>'[2]04'!C64</f>
        <v>0</v>
      </c>
      <c r="D62" s="217">
        <f>'[2]04'!D64</f>
        <v>0</v>
      </c>
      <c r="E62" s="217">
        <f>'[2]04'!E64</f>
        <v>0</v>
      </c>
      <c r="F62" s="15">
        <f t="shared" si="6"/>
        <v>84</v>
      </c>
      <c r="G62" s="216">
        <f>'[2]04'!H64</f>
        <v>30.5</v>
      </c>
      <c r="H62" s="217">
        <f>'[2]04'!I64</f>
        <v>0</v>
      </c>
      <c r="I62" s="217">
        <f>'[2]04'!J64</f>
        <v>0</v>
      </c>
      <c r="J62" s="217">
        <f>'[2]04'!K64</f>
        <v>0</v>
      </c>
      <c r="K62" s="15">
        <f t="shared" si="3"/>
        <v>30.5</v>
      </c>
      <c r="L62" s="18">
        <f>frq!C62</f>
        <v>1</v>
      </c>
      <c r="M62" s="167">
        <f t="shared" si="4"/>
        <v>29.8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29.8</v>
      </c>
      <c r="R62" s="18">
        <v>0.7</v>
      </c>
    </row>
    <row r="63" spans="1:18">
      <c r="A63" s="8" t="s">
        <v>105</v>
      </c>
      <c r="B63" s="216">
        <f>'[2]04'!B65</f>
        <v>84</v>
      </c>
      <c r="C63" s="217">
        <f>'[2]04'!C65</f>
        <v>0</v>
      </c>
      <c r="D63" s="217">
        <f>'[2]04'!D65</f>
        <v>0</v>
      </c>
      <c r="E63" s="217">
        <f>'[2]04'!E65</f>
        <v>0</v>
      </c>
      <c r="F63" s="15">
        <f t="shared" si="6"/>
        <v>84</v>
      </c>
      <c r="G63" s="216">
        <f>'[2]04'!H65</f>
        <v>30.5</v>
      </c>
      <c r="H63" s="217">
        <f>'[2]04'!I65</f>
        <v>0</v>
      </c>
      <c r="I63" s="217">
        <f>'[2]04'!J65</f>
        <v>0</v>
      </c>
      <c r="J63" s="217">
        <f>'[2]04'!K65</f>
        <v>0</v>
      </c>
      <c r="K63" s="15">
        <f t="shared" si="3"/>
        <v>30.5</v>
      </c>
      <c r="L63" s="18">
        <f>frq!C63</f>
        <v>1</v>
      </c>
      <c r="M63" s="167">
        <f t="shared" si="4"/>
        <v>29.8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29.8</v>
      </c>
      <c r="R63" s="18">
        <v>0.7</v>
      </c>
    </row>
    <row r="64" spans="1:18">
      <c r="A64" s="8" t="s">
        <v>106</v>
      </c>
      <c r="B64" s="216">
        <f>'[2]04'!B66</f>
        <v>84</v>
      </c>
      <c r="C64" s="217">
        <f>'[2]04'!C66</f>
        <v>0</v>
      </c>
      <c r="D64" s="217">
        <f>'[2]04'!D66</f>
        <v>0</v>
      </c>
      <c r="E64" s="217">
        <f>'[2]04'!E66</f>
        <v>0</v>
      </c>
      <c r="F64" s="15">
        <f t="shared" si="6"/>
        <v>84</v>
      </c>
      <c r="G64" s="216">
        <f>'[2]04'!H66</f>
        <v>30.5</v>
      </c>
      <c r="H64" s="217">
        <f>'[2]04'!I66</f>
        <v>0</v>
      </c>
      <c r="I64" s="217">
        <f>'[2]04'!J66</f>
        <v>0</v>
      </c>
      <c r="J64" s="217">
        <f>'[2]04'!K66</f>
        <v>0</v>
      </c>
      <c r="K64" s="15">
        <f t="shared" si="3"/>
        <v>30.5</v>
      </c>
      <c r="L64" s="18">
        <f>frq!C64</f>
        <v>1</v>
      </c>
      <c r="M64" s="167">
        <f t="shared" si="4"/>
        <v>29.8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29.8</v>
      </c>
      <c r="R64" s="18">
        <v>0.7</v>
      </c>
    </row>
    <row r="65" spans="1:18">
      <c r="A65" s="8" t="s">
        <v>107</v>
      </c>
      <c r="B65" s="216">
        <f>'[2]04'!B67</f>
        <v>84</v>
      </c>
      <c r="C65" s="217">
        <f>'[2]04'!C67</f>
        <v>0</v>
      </c>
      <c r="D65" s="217">
        <f>'[2]04'!D67</f>
        <v>0</v>
      </c>
      <c r="E65" s="217">
        <f>'[2]04'!E67</f>
        <v>0</v>
      </c>
      <c r="F65" s="15">
        <f t="shared" si="6"/>
        <v>84</v>
      </c>
      <c r="G65" s="216">
        <f>'[2]04'!H67</f>
        <v>29.79</v>
      </c>
      <c r="H65" s="217">
        <f>'[2]04'!I67</f>
        <v>0</v>
      </c>
      <c r="I65" s="217">
        <f>'[2]04'!J67</f>
        <v>0</v>
      </c>
      <c r="J65" s="217">
        <f>'[2]04'!K67</f>
        <v>0</v>
      </c>
      <c r="K65" s="15">
        <f t="shared" si="3"/>
        <v>29.79</v>
      </c>
      <c r="L65" s="18">
        <f>frq!C65</f>
        <v>1</v>
      </c>
      <c r="M65" s="167">
        <f t="shared" si="4"/>
        <v>29.09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29.09</v>
      </c>
      <c r="R65" s="18">
        <v>0.7</v>
      </c>
    </row>
    <row r="66" spans="1:18">
      <c r="A66" s="8" t="s">
        <v>108</v>
      </c>
      <c r="B66" s="216">
        <f>'[2]04'!B68</f>
        <v>84</v>
      </c>
      <c r="C66" s="217">
        <f>'[2]04'!C68</f>
        <v>0</v>
      </c>
      <c r="D66" s="217">
        <f>'[2]04'!D68</f>
        <v>0</v>
      </c>
      <c r="E66" s="217">
        <f>'[2]04'!E68</f>
        <v>0</v>
      </c>
      <c r="F66" s="15">
        <f t="shared" si="6"/>
        <v>84</v>
      </c>
      <c r="G66" s="216">
        <f>'[2]04'!H68</f>
        <v>29.79</v>
      </c>
      <c r="H66" s="217">
        <f>'[2]04'!I68</f>
        <v>0</v>
      </c>
      <c r="I66" s="217">
        <f>'[2]04'!J68</f>
        <v>0</v>
      </c>
      <c r="J66" s="217">
        <f>'[2]04'!K68</f>
        <v>0</v>
      </c>
      <c r="K66" s="15">
        <f t="shared" si="3"/>
        <v>29.79</v>
      </c>
      <c r="L66" s="18">
        <f>frq!C66</f>
        <v>1</v>
      </c>
      <c r="M66" s="167">
        <f t="shared" si="4"/>
        <v>29.09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29.09</v>
      </c>
      <c r="R66" s="18">
        <v>0.7</v>
      </c>
    </row>
    <row r="67" spans="1:18">
      <c r="A67" s="8" t="s">
        <v>109</v>
      </c>
      <c r="B67" s="216">
        <f>'[2]04'!B69</f>
        <v>84</v>
      </c>
      <c r="C67" s="217">
        <f>'[2]04'!C69</f>
        <v>0</v>
      </c>
      <c r="D67" s="217">
        <f>'[2]04'!D69</f>
        <v>0</v>
      </c>
      <c r="E67" s="217">
        <f>'[2]04'!E69</f>
        <v>0</v>
      </c>
      <c r="F67" s="15">
        <f t="shared" si="6"/>
        <v>84</v>
      </c>
      <c r="G67" s="216">
        <f>'[2]04'!H69</f>
        <v>29.79</v>
      </c>
      <c r="H67" s="217">
        <f>'[2]04'!I69</f>
        <v>0</v>
      </c>
      <c r="I67" s="217">
        <f>'[2]04'!J69</f>
        <v>0</v>
      </c>
      <c r="J67" s="217">
        <f>'[2]04'!K69</f>
        <v>0</v>
      </c>
      <c r="K67" s="15">
        <f t="shared" si="3"/>
        <v>29.79</v>
      </c>
      <c r="L67" s="18">
        <f>frq!C67</f>
        <v>1</v>
      </c>
      <c r="M67" s="167">
        <f t="shared" si="4"/>
        <v>29.09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29.09</v>
      </c>
      <c r="R67" s="18">
        <v>0.7</v>
      </c>
    </row>
    <row r="68" spans="1:18">
      <c r="A68" s="8" t="s">
        <v>110</v>
      </c>
      <c r="B68" s="216">
        <f>'[2]04'!B70</f>
        <v>84</v>
      </c>
      <c r="C68" s="217">
        <f>'[2]04'!C70</f>
        <v>0</v>
      </c>
      <c r="D68" s="217">
        <f>'[2]04'!D70</f>
        <v>0</v>
      </c>
      <c r="E68" s="217">
        <f>'[2]04'!E70</f>
        <v>0</v>
      </c>
      <c r="F68" s="15">
        <f t="shared" si="6"/>
        <v>84</v>
      </c>
      <c r="G68" s="216">
        <f>'[2]04'!H70</f>
        <v>29.79</v>
      </c>
      <c r="H68" s="217">
        <f>'[2]04'!I70</f>
        <v>0</v>
      </c>
      <c r="I68" s="217">
        <f>'[2]04'!J70</f>
        <v>0</v>
      </c>
      <c r="J68" s="217">
        <f>'[2]04'!K70</f>
        <v>0</v>
      </c>
      <c r="K68" s="15">
        <f t="shared" ref="K68:K98" si="13">SUM(G68:J68)</f>
        <v>29.79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29.09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29.09</v>
      </c>
      <c r="R68" s="18">
        <v>0.7</v>
      </c>
    </row>
    <row r="69" spans="1:18">
      <c r="A69" s="8" t="s">
        <v>111</v>
      </c>
      <c r="B69" s="216">
        <f>'[2]04'!B71</f>
        <v>84</v>
      </c>
      <c r="C69" s="217">
        <f>'[2]04'!C71</f>
        <v>0</v>
      </c>
      <c r="D69" s="217">
        <f>'[2]04'!D71</f>
        <v>0</v>
      </c>
      <c r="E69" s="217">
        <f>'[2]04'!E71</f>
        <v>0</v>
      </c>
      <c r="F69" s="15">
        <f t="shared" ref="F69:F98" si="16">SUM(B69:E69)</f>
        <v>84</v>
      </c>
      <c r="G69" s="216">
        <f>'[2]04'!H71</f>
        <v>29.79</v>
      </c>
      <c r="H69" s="217">
        <f>'[2]04'!I71</f>
        <v>0</v>
      </c>
      <c r="I69" s="217">
        <f>'[2]04'!J71</f>
        <v>0</v>
      </c>
      <c r="J69" s="217">
        <f>'[2]04'!K71</f>
        <v>0</v>
      </c>
      <c r="K69" s="15">
        <f t="shared" si="13"/>
        <v>29.79</v>
      </c>
      <c r="L69" s="18">
        <f>frq!C69</f>
        <v>1</v>
      </c>
      <c r="M69" s="167">
        <f t="shared" si="14"/>
        <v>29.09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29.09</v>
      </c>
      <c r="R69" s="18">
        <v>0.7</v>
      </c>
    </row>
    <row r="70" spans="1:18">
      <c r="A70" s="8" t="s">
        <v>112</v>
      </c>
      <c r="B70" s="216">
        <f>'[2]04'!B72</f>
        <v>84</v>
      </c>
      <c r="C70" s="217">
        <f>'[2]04'!C72</f>
        <v>0</v>
      </c>
      <c r="D70" s="217">
        <f>'[2]04'!D72</f>
        <v>0</v>
      </c>
      <c r="E70" s="217">
        <f>'[2]04'!E72</f>
        <v>0</v>
      </c>
      <c r="F70" s="15">
        <f t="shared" si="16"/>
        <v>84</v>
      </c>
      <c r="G70" s="216">
        <f>'[2]04'!H72</f>
        <v>29.79</v>
      </c>
      <c r="H70" s="217">
        <f>'[2]04'!I72</f>
        <v>0</v>
      </c>
      <c r="I70" s="217">
        <f>'[2]04'!J72</f>
        <v>0</v>
      </c>
      <c r="J70" s="217">
        <f>'[2]04'!K72</f>
        <v>0</v>
      </c>
      <c r="K70" s="15">
        <f t="shared" si="13"/>
        <v>29.79</v>
      </c>
      <c r="L70" s="18">
        <f>frq!C70</f>
        <v>1</v>
      </c>
      <c r="M70" s="167">
        <f t="shared" si="14"/>
        <v>29.09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29.09</v>
      </c>
      <c r="R70" s="18">
        <v>0.7</v>
      </c>
    </row>
    <row r="71" spans="1:18">
      <c r="A71" s="8" t="s">
        <v>113</v>
      </c>
      <c r="B71" s="216">
        <f>'[2]04'!B73</f>
        <v>84</v>
      </c>
      <c r="C71" s="217">
        <f>'[2]04'!C73</f>
        <v>0</v>
      </c>
      <c r="D71" s="217">
        <f>'[2]04'!D73</f>
        <v>0</v>
      </c>
      <c r="E71" s="217">
        <f>'[2]04'!E73</f>
        <v>0</v>
      </c>
      <c r="F71" s="15">
        <f t="shared" si="16"/>
        <v>84</v>
      </c>
      <c r="G71" s="216">
        <f>'[2]04'!H73</f>
        <v>30.15</v>
      </c>
      <c r="H71" s="217">
        <f>'[2]04'!I73</f>
        <v>0</v>
      </c>
      <c r="I71" s="217">
        <f>'[2]04'!J73</f>
        <v>0</v>
      </c>
      <c r="J71" s="217">
        <f>'[2]04'!K73</f>
        <v>0</v>
      </c>
      <c r="K71" s="15">
        <f t="shared" si="13"/>
        <v>30.15</v>
      </c>
      <c r="L71" s="18">
        <f>frq!C71</f>
        <v>1</v>
      </c>
      <c r="M71" s="167">
        <f t="shared" si="14"/>
        <v>29.45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29.45</v>
      </c>
      <c r="R71" s="18">
        <v>0.7</v>
      </c>
    </row>
    <row r="72" spans="1:18">
      <c r="A72" s="8" t="s">
        <v>114</v>
      </c>
      <c r="B72" s="216">
        <f>'[2]04'!B74</f>
        <v>84</v>
      </c>
      <c r="C72" s="217">
        <f>'[2]04'!C74</f>
        <v>0</v>
      </c>
      <c r="D72" s="217">
        <f>'[2]04'!D74</f>
        <v>0</v>
      </c>
      <c r="E72" s="217">
        <f>'[2]04'!E74</f>
        <v>0</v>
      </c>
      <c r="F72" s="15">
        <f t="shared" si="16"/>
        <v>84</v>
      </c>
      <c r="G72" s="216">
        <f>'[2]04'!H74</f>
        <v>30.15</v>
      </c>
      <c r="H72" s="217">
        <f>'[2]04'!I74</f>
        <v>0</v>
      </c>
      <c r="I72" s="217">
        <f>'[2]04'!J74</f>
        <v>0</v>
      </c>
      <c r="J72" s="217">
        <f>'[2]04'!K74</f>
        <v>0</v>
      </c>
      <c r="K72" s="15">
        <f t="shared" si="13"/>
        <v>30.15</v>
      </c>
      <c r="L72" s="18">
        <f>frq!C72</f>
        <v>1</v>
      </c>
      <c r="M72" s="167">
        <f t="shared" si="14"/>
        <v>29.45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29.45</v>
      </c>
      <c r="R72" s="18">
        <v>0.7</v>
      </c>
    </row>
    <row r="73" spans="1:18">
      <c r="A73" s="8" t="s">
        <v>115</v>
      </c>
      <c r="B73" s="216">
        <f>'[2]04'!B75</f>
        <v>84</v>
      </c>
      <c r="C73" s="217">
        <f>'[2]04'!C75</f>
        <v>0</v>
      </c>
      <c r="D73" s="217">
        <f>'[2]04'!D75</f>
        <v>0</v>
      </c>
      <c r="E73" s="217">
        <f>'[2]04'!E75</f>
        <v>0</v>
      </c>
      <c r="F73" s="15">
        <f t="shared" si="16"/>
        <v>84</v>
      </c>
      <c r="G73" s="216">
        <f>'[2]04'!H75</f>
        <v>30.15</v>
      </c>
      <c r="H73" s="217">
        <f>'[2]04'!I75</f>
        <v>0</v>
      </c>
      <c r="I73" s="217">
        <f>'[2]04'!J75</f>
        <v>0</v>
      </c>
      <c r="J73" s="217">
        <f>'[2]04'!K75</f>
        <v>0</v>
      </c>
      <c r="K73" s="15">
        <f t="shared" si="13"/>
        <v>30.15</v>
      </c>
      <c r="L73" s="18">
        <f>frq!C73</f>
        <v>1</v>
      </c>
      <c r="M73" s="167">
        <f t="shared" si="14"/>
        <v>29.45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29.45</v>
      </c>
      <c r="R73" s="18">
        <v>0.7</v>
      </c>
    </row>
    <row r="74" spans="1:18">
      <c r="A74" s="8" t="s">
        <v>116</v>
      </c>
      <c r="B74" s="216">
        <f>'[2]04'!B76</f>
        <v>84</v>
      </c>
      <c r="C74" s="217">
        <f>'[2]04'!C76</f>
        <v>0</v>
      </c>
      <c r="D74" s="217">
        <f>'[2]04'!D76</f>
        <v>0</v>
      </c>
      <c r="E74" s="217">
        <f>'[2]04'!E76</f>
        <v>0</v>
      </c>
      <c r="F74" s="15">
        <f t="shared" si="16"/>
        <v>84</v>
      </c>
      <c r="G74" s="216">
        <f>'[2]04'!H76</f>
        <v>30.15</v>
      </c>
      <c r="H74" s="217">
        <f>'[2]04'!I76</f>
        <v>0</v>
      </c>
      <c r="I74" s="217">
        <f>'[2]04'!J76</f>
        <v>0</v>
      </c>
      <c r="J74" s="217">
        <f>'[2]04'!K76</f>
        <v>0</v>
      </c>
      <c r="K74" s="15">
        <f t="shared" si="13"/>
        <v>30.15</v>
      </c>
      <c r="L74" s="18">
        <f>frq!C74</f>
        <v>1</v>
      </c>
      <c r="M74" s="167">
        <f t="shared" si="14"/>
        <v>29.45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29.45</v>
      </c>
      <c r="R74" s="18">
        <v>0.7</v>
      </c>
    </row>
    <row r="75" spans="1:18">
      <c r="A75" s="8" t="s">
        <v>117</v>
      </c>
      <c r="B75" s="216">
        <f>'[2]04'!B77</f>
        <v>84</v>
      </c>
      <c r="C75" s="217">
        <f>'[2]04'!C77</f>
        <v>0</v>
      </c>
      <c r="D75" s="217">
        <f>'[2]04'!D77</f>
        <v>0</v>
      </c>
      <c r="E75" s="217">
        <f>'[2]04'!E77</f>
        <v>0</v>
      </c>
      <c r="F75" s="15">
        <f t="shared" si="16"/>
        <v>84</v>
      </c>
      <c r="G75" s="216">
        <f>'[2]04'!H77</f>
        <v>34</v>
      </c>
      <c r="H75" s="217">
        <f>'[2]04'!I77</f>
        <v>0</v>
      </c>
      <c r="I75" s="217">
        <f>'[2]04'!J77</f>
        <v>0</v>
      </c>
      <c r="J75" s="217">
        <f>'[2]04'!K77</f>
        <v>0</v>
      </c>
      <c r="K75" s="15">
        <f t="shared" si="13"/>
        <v>34</v>
      </c>
      <c r="L75" s="18">
        <f>frq!C75</f>
        <v>1</v>
      </c>
      <c r="M75" s="167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</row>
    <row r="76" spans="1:18">
      <c r="A76" s="8" t="s">
        <v>118</v>
      </c>
      <c r="B76" s="216">
        <f>'[2]04'!B78</f>
        <v>84</v>
      </c>
      <c r="C76" s="217">
        <f>'[2]04'!C78</f>
        <v>0</v>
      </c>
      <c r="D76" s="217">
        <f>'[2]04'!D78</f>
        <v>0</v>
      </c>
      <c r="E76" s="217">
        <f>'[2]04'!E78</f>
        <v>0</v>
      </c>
      <c r="F76" s="15">
        <f t="shared" si="16"/>
        <v>84</v>
      </c>
      <c r="G76" s="216">
        <f>'[2]04'!H78</f>
        <v>34</v>
      </c>
      <c r="H76" s="217">
        <f>'[2]04'!I78</f>
        <v>0</v>
      </c>
      <c r="I76" s="217">
        <f>'[2]04'!J78</f>
        <v>0</v>
      </c>
      <c r="J76" s="217">
        <f>'[2]04'!K78</f>
        <v>0</v>
      </c>
      <c r="K76" s="15">
        <f t="shared" si="13"/>
        <v>34</v>
      </c>
      <c r="L76" s="18">
        <f>frq!C76</f>
        <v>1</v>
      </c>
      <c r="M76" s="167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</row>
    <row r="77" spans="1:18">
      <c r="A77" s="8" t="s">
        <v>119</v>
      </c>
      <c r="B77" s="216">
        <f>'[2]04'!B79</f>
        <v>84</v>
      </c>
      <c r="C77" s="217">
        <f>'[2]04'!C79</f>
        <v>0</v>
      </c>
      <c r="D77" s="217">
        <f>'[2]04'!D79</f>
        <v>0</v>
      </c>
      <c r="E77" s="217">
        <f>'[2]04'!E79</f>
        <v>0</v>
      </c>
      <c r="F77" s="15">
        <f t="shared" si="16"/>
        <v>84</v>
      </c>
      <c r="G77" s="216">
        <f>'[2]04'!H79</f>
        <v>30.5</v>
      </c>
      <c r="H77" s="217">
        <f>'[2]04'!I79</f>
        <v>0</v>
      </c>
      <c r="I77" s="217">
        <f>'[2]04'!J79</f>
        <v>0</v>
      </c>
      <c r="J77" s="217">
        <f>'[2]04'!K79</f>
        <v>0</v>
      </c>
      <c r="K77" s="15">
        <f t="shared" si="13"/>
        <v>30.5</v>
      </c>
      <c r="L77" s="18">
        <f>frq!C77</f>
        <v>1</v>
      </c>
      <c r="M77" s="167">
        <f t="shared" si="14"/>
        <v>30.1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30.1</v>
      </c>
      <c r="R77" s="18">
        <v>0.4</v>
      </c>
    </row>
    <row r="78" spans="1:18">
      <c r="A78" s="8" t="s">
        <v>120</v>
      </c>
      <c r="B78" s="216">
        <f>'[2]04'!B80</f>
        <v>84</v>
      </c>
      <c r="C78" s="217">
        <f>'[2]04'!C80</f>
        <v>0</v>
      </c>
      <c r="D78" s="217">
        <f>'[2]04'!D80</f>
        <v>0</v>
      </c>
      <c r="E78" s="217">
        <f>'[2]04'!E80</f>
        <v>0</v>
      </c>
      <c r="F78" s="15">
        <f t="shared" si="16"/>
        <v>84</v>
      </c>
      <c r="G78" s="216">
        <f>'[2]04'!H80</f>
        <v>30.5</v>
      </c>
      <c r="H78" s="217">
        <f>'[2]04'!I80</f>
        <v>0</v>
      </c>
      <c r="I78" s="217">
        <f>'[2]04'!J80</f>
        <v>0</v>
      </c>
      <c r="J78" s="217">
        <f>'[2]04'!K80</f>
        <v>0</v>
      </c>
      <c r="K78" s="15">
        <f t="shared" si="13"/>
        <v>30.5</v>
      </c>
      <c r="L78" s="18">
        <f>frq!C78</f>
        <v>1</v>
      </c>
      <c r="M78" s="167">
        <f t="shared" si="14"/>
        <v>30.1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30.1</v>
      </c>
      <c r="R78" s="18">
        <v>0.4</v>
      </c>
    </row>
    <row r="79" spans="1:18">
      <c r="A79" s="8" t="s">
        <v>121</v>
      </c>
      <c r="B79" s="216">
        <f>'[2]04'!B81</f>
        <v>84</v>
      </c>
      <c r="C79" s="217">
        <f>'[2]04'!C81</f>
        <v>0</v>
      </c>
      <c r="D79" s="217">
        <f>'[2]04'!D81</f>
        <v>0</v>
      </c>
      <c r="E79" s="217">
        <f>'[2]04'!E81</f>
        <v>0</v>
      </c>
      <c r="F79" s="15">
        <f t="shared" si="16"/>
        <v>84</v>
      </c>
      <c r="G79" s="216">
        <f>'[2]04'!H81</f>
        <v>30.5</v>
      </c>
      <c r="H79" s="217">
        <f>'[2]04'!I81</f>
        <v>0</v>
      </c>
      <c r="I79" s="217">
        <f>'[2]04'!J81</f>
        <v>0</v>
      </c>
      <c r="J79" s="217">
        <f>'[2]04'!K81</f>
        <v>0</v>
      </c>
      <c r="K79" s="15">
        <f t="shared" si="13"/>
        <v>30.5</v>
      </c>
      <c r="L79" s="18">
        <f>frq!C79</f>
        <v>1</v>
      </c>
      <c r="M79" s="167">
        <f t="shared" si="14"/>
        <v>30.1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30.1</v>
      </c>
      <c r="R79" s="18">
        <v>0.4</v>
      </c>
    </row>
    <row r="80" spans="1:18">
      <c r="A80" s="8" t="s">
        <v>122</v>
      </c>
      <c r="B80" s="216">
        <f>'[2]04'!B82</f>
        <v>84</v>
      </c>
      <c r="C80" s="217">
        <f>'[2]04'!C82</f>
        <v>0</v>
      </c>
      <c r="D80" s="217">
        <f>'[2]04'!D82</f>
        <v>0</v>
      </c>
      <c r="E80" s="217">
        <f>'[2]04'!E82</f>
        <v>0</v>
      </c>
      <c r="F80" s="15">
        <f t="shared" si="16"/>
        <v>84</v>
      </c>
      <c r="G80" s="216">
        <f>'[2]04'!H82</f>
        <v>30.5</v>
      </c>
      <c r="H80" s="217">
        <f>'[2]04'!I82</f>
        <v>0</v>
      </c>
      <c r="I80" s="217">
        <f>'[2]04'!J82</f>
        <v>0</v>
      </c>
      <c r="J80" s="217">
        <f>'[2]04'!K82</f>
        <v>0</v>
      </c>
      <c r="K80" s="15">
        <f t="shared" si="13"/>
        <v>30.5</v>
      </c>
      <c r="L80" s="18">
        <f>frq!C80</f>
        <v>1</v>
      </c>
      <c r="M80" s="167">
        <f t="shared" si="14"/>
        <v>30.1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30.1</v>
      </c>
      <c r="R80" s="18">
        <v>0.4</v>
      </c>
    </row>
    <row r="81" spans="1:18">
      <c r="A81" s="8" t="s">
        <v>123</v>
      </c>
      <c r="B81" s="216">
        <f>'[2]04'!B83</f>
        <v>84</v>
      </c>
      <c r="C81" s="217">
        <f>'[2]04'!C83</f>
        <v>0</v>
      </c>
      <c r="D81" s="217">
        <f>'[2]04'!D83</f>
        <v>0</v>
      </c>
      <c r="E81" s="217">
        <f>'[2]04'!E83</f>
        <v>0</v>
      </c>
      <c r="F81" s="15">
        <f t="shared" si="16"/>
        <v>84</v>
      </c>
      <c r="G81" s="216">
        <f>'[2]04'!H83</f>
        <v>30.5</v>
      </c>
      <c r="H81" s="217">
        <f>'[2]04'!I83</f>
        <v>0</v>
      </c>
      <c r="I81" s="217">
        <f>'[2]04'!J83</f>
        <v>0</v>
      </c>
      <c r="J81" s="217">
        <f>'[2]04'!K83</f>
        <v>0</v>
      </c>
      <c r="K81" s="15">
        <f t="shared" si="13"/>
        <v>30.5</v>
      </c>
      <c r="L81" s="18">
        <f>frq!C81</f>
        <v>1</v>
      </c>
      <c r="M81" s="167">
        <f t="shared" si="14"/>
        <v>30.1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30.1</v>
      </c>
      <c r="R81" s="18">
        <v>0.4</v>
      </c>
    </row>
    <row r="82" spans="1:18">
      <c r="A82" s="8" t="s">
        <v>124</v>
      </c>
      <c r="B82" s="216">
        <f>'[2]04'!B84</f>
        <v>84</v>
      </c>
      <c r="C82" s="217">
        <f>'[2]04'!C84</f>
        <v>0</v>
      </c>
      <c r="D82" s="217">
        <f>'[2]04'!D84</f>
        <v>0</v>
      </c>
      <c r="E82" s="217">
        <f>'[2]04'!E84</f>
        <v>0</v>
      </c>
      <c r="F82" s="15">
        <f t="shared" si="16"/>
        <v>84</v>
      </c>
      <c r="G82" s="216">
        <f>'[2]04'!H84</f>
        <v>30.5</v>
      </c>
      <c r="H82" s="217">
        <f>'[2]04'!I84</f>
        <v>0</v>
      </c>
      <c r="I82" s="217">
        <f>'[2]04'!J84</f>
        <v>0</v>
      </c>
      <c r="J82" s="217">
        <f>'[2]04'!K84</f>
        <v>0</v>
      </c>
      <c r="K82" s="15">
        <f t="shared" si="13"/>
        <v>30.5</v>
      </c>
      <c r="L82" s="18">
        <f>frq!C82</f>
        <v>1</v>
      </c>
      <c r="M82" s="167">
        <f t="shared" si="14"/>
        <v>30.1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30.1</v>
      </c>
      <c r="R82" s="18">
        <v>0.4</v>
      </c>
    </row>
    <row r="83" spans="1:18">
      <c r="A83" s="8" t="s">
        <v>125</v>
      </c>
      <c r="B83" s="216">
        <f>'[2]04'!B85</f>
        <v>84</v>
      </c>
      <c r="C83" s="217">
        <f>'[2]04'!C85</f>
        <v>0</v>
      </c>
      <c r="D83" s="217">
        <f>'[2]04'!D85</f>
        <v>0</v>
      </c>
      <c r="E83" s="217">
        <f>'[2]04'!E85</f>
        <v>0</v>
      </c>
      <c r="F83" s="15">
        <f t="shared" si="16"/>
        <v>84</v>
      </c>
      <c r="G83" s="216">
        <f>'[2]04'!H85</f>
        <v>30.5</v>
      </c>
      <c r="H83" s="217">
        <f>'[2]04'!I85</f>
        <v>0</v>
      </c>
      <c r="I83" s="217">
        <f>'[2]04'!J85</f>
        <v>0</v>
      </c>
      <c r="J83" s="217">
        <f>'[2]04'!K85</f>
        <v>0</v>
      </c>
      <c r="K83" s="15">
        <f t="shared" si="13"/>
        <v>30.5</v>
      </c>
      <c r="L83" s="18">
        <f>frq!C83</f>
        <v>1</v>
      </c>
      <c r="M83" s="167">
        <f t="shared" si="14"/>
        <v>30.1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30.1</v>
      </c>
      <c r="R83" s="18">
        <v>0.4</v>
      </c>
    </row>
    <row r="84" spans="1:18">
      <c r="A84" s="8" t="s">
        <v>126</v>
      </c>
      <c r="B84" s="216">
        <f>'[2]04'!B86</f>
        <v>84</v>
      </c>
      <c r="C84" s="217">
        <f>'[2]04'!C86</f>
        <v>0</v>
      </c>
      <c r="D84" s="217">
        <f>'[2]04'!D86</f>
        <v>0</v>
      </c>
      <c r="E84" s="217">
        <f>'[2]04'!E86</f>
        <v>0</v>
      </c>
      <c r="F84" s="15">
        <f t="shared" si="16"/>
        <v>84</v>
      </c>
      <c r="G84" s="216">
        <f>'[2]04'!H86</f>
        <v>30.5</v>
      </c>
      <c r="H84" s="217">
        <f>'[2]04'!I86</f>
        <v>0</v>
      </c>
      <c r="I84" s="217">
        <f>'[2]04'!J86</f>
        <v>0</v>
      </c>
      <c r="J84" s="217">
        <f>'[2]04'!K86</f>
        <v>0</v>
      </c>
      <c r="K84" s="15">
        <f t="shared" si="13"/>
        <v>30.5</v>
      </c>
      <c r="L84" s="18">
        <f>frq!C84</f>
        <v>1</v>
      </c>
      <c r="M84" s="167">
        <f t="shared" si="14"/>
        <v>30.1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30.1</v>
      </c>
      <c r="R84" s="18">
        <v>0.4</v>
      </c>
    </row>
    <row r="85" spans="1:18">
      <c r="A85" s="8" t="s">
        <v>127</v>
      </c>
      <c r="B85" s="216">
        <f>'[2]04'!B87</f>
        <v>84</v>
      </c>
      <c r="C85" s="217">
        <f>'[2]04'!C87</f>
        <v>0</v>
      </c>
      <c r="D85" s="217">
        <f>'[2]04'!D87</f>
        <v>0</v>
      </c>
      <c r="E85" s="217">
        <f>'[2]04'!E87</f>
        <v>0</v>
      </c>
      <c r="F85" s="15">
        <f t="shared" si="16"/>
        <v>84</v>
      </c>
      <c r="G85" s="216">
        <f>'[2]04'!H87</f>
        <v>30.5</v>
      </c>
      <c r="H85" s="217">
        <f>'[2]04'!I87</f>
        <v>0</v>
      </c>
      <c r="I85" s="217">
        <f>'[2]04'!J87</f>
        <v>0</v>
      </c>
      <c r="J85" s="217">
        <f>'[2]04'!K87</f>
        <v>0</v>
      </c>
      <c r="K85" s="15">
        <f t="shared" si="13"/>
        <v>30.5</v>
      </c>
      <c r="L85" s="18">
        <f>frq!C85</f>
        <v>1</v>
      </c>
      <c r="M85" s="167">
        <f t="shared" si="14"/>
        <v>30.1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30.1</v>
      </c>
      <c r="R85" s="18">
        <v>0.4</v>
      </c>
    </row>
    <row r="86" spans="1:18">
      <c r="A86" s="8" t="s">
        <v>128</v>
      </c>
      <c r="B86" s="216">
        <f>'[2]04'!B88</f>
        <v>84</v>
      </c>
      <c r="C86" s="217">
        <f>'[2]04'!C88</f>
        <v>0</v>
      </c>
      <c r="D86" s="217">
        <f>'[2]04'!D88</f>
        <v>0</v>
      </c>
      <c r="E86" s="217">
        <f>'[2]04'!E88</f>
        <v>0</v>
      </c>
      <c r="F86" s="15">
        <f t="shared" si="16"/>
        <v>84</v>
      </c>
      <c r="G86" s="216">
        <f>'[2]04'!H88</f>
        <v>30.86</v>
      </c>
      <c r="H86" s="217">
        <f>'[2]04'!I88</f>
        <v>0</v>
      </c>
      <c r="I86" s="217">
        <f>'[2]04'!J88</f>
        <v>0</v>
      </c>
      <c r="J86" s="217">
        <f>'[2]04'!K88</f>
        <v>0</v>
      </c>
      <c r="K86" s="15">
        <f t="shared" si="13"/>
        <v>30.86</v>
      </c>
      <c r="L86" s="18">
        <f>frq!C86</f>
        <v>1</v>
      </c>
      <c r="M86" s="167">
        <f t="shared" si="14"/>
        <v>30.46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30.46</v>
      </c>
      <c r="R86" s="18">
        <v>0.4</v>
      </c>
    </row>
    <row r="87" spans="1:18">
      <c r="A87" s="8" t="s">
        <v>129</v>
      </c>
      <c r="B87" s="216">
        <f>'[2]04'!B89</f>
        <v>84</v>
      </c>
      <c r="C87" s="217">
        <f>'[2]04'!C89</f>
        <v>0</v>
      </c>
      <c r="D87" s="217">
        <f>'[2]04'!D89</f>
        <v>0</v>
      </c>
      <c r="E87" s="217">
        <f>'[2]04'!E89</f>
        <v>0</v>
      </c>
      <c r="F87" s="15">
        <f t="shared" si="16"/>
        <v>84</v>
      </c>
      <c r="G87" s="216">
        <f>'[2]04'!H89</f>
        <v>30.86</v>
      </c>
      <c r="H87" s="217">
        <f>'[2]04'!I89</f>
        <v>0</v>
      </c>
      <c r="I87" s="217">
        <f>'[2]04'!J89</f>
        <v>0</v>
      </c>
      <c r="J87" s="217">
        <f>'[2]04'!K89</f>
        <v>0</v>
      </c>
      <c r="K87" s="15">
        <f t="shared" si="13"/>
        <v>30.86</v>
      </c>
      <c r="L87" s="18">
        <f>frq!C87</f>
        <v>1</v>
      </c>
      <c r="M87" s="167">
        <f t="shared" si="14"/>
        <v>30.46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30.46</v>
      </c>
      <c r="R87" s="18">
        <v>0.4</v>
      </c>
    </row>
    <row r="88" spans="1:18">
      <c r="A88" s="8" t="s">
        <v>130</v>
      </c>
      <c r="B88" s="216">
        <f>'[2]04'!B90</f>
        <v>84</v>
      </c>
      <c r="C88" s="217">
        <f>'[2]04'!C90</f>
        <v>0</v>
      </c>
      <c r="D88" s="217">
        <f>'[2]04'!D90</f>
        <v>0</v>
      </c>
      <c r="E88" s="217">
        <f>'[2]04'!E90</f>
        <v>0</v>
      </c>
      <c r="F88" s="15">
        <f t="shared" si="16"/>
        <v>84</v>
      </c>
      <c r="G88" s="216">
        <f>'[2]04'!H90</f>
        <v>30.86</v>
      </c>
      <c r="H88" s="217">
        <f>'[2]04'!I90</f>
        <v>0</v>
      </c>
      <c r="I88" s="217">
        <f>'[2]04'!J90</f>
        <v>0</v>
      </c>
      <c r="J88" s="217">
        <f>'[2]04'!K90</f>
        <v>0</v>
      </c>
      <c r="K88" s="15">
        <f t="shared" si="13"/>
        <v>30.86</v>
      </c>
      <c r="L88" s="18">
        <f>frq!C88</f>
        <v>1</v>
      </c>
      <c r="M88" s="167">
        <f t="shared" si="14"/>
        <v>30.46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30.46</v>
      </c>
      <c r="R88" s="18">
        <v>0.4</v>
      </c>
    </row>
    <row r="89" spans="1:18">
      <c r="A89" s="8" t="s">
        <v>131</v>
      </c>
      <c r="B89" s="216">
        <f>'[2]04'!B91</f>
        <v>84</v>
      </c>
      <c r="C89" s="217">
        <f>'[2]04'!C91</f>
        <v>0</v>
      </c>
      <c r="D89" s="217">
        <f>'[2]04'!D91</f>
        <v>0</v>
      </c>
      <c r="E89" s="217">
        <f>'[2]04'!E91</f>
        <v>0</v>
      </c>
      <c r="F89" s="15">
        <f t="shared" si="16"/>
        <v>84</v>
      </c>
      <c r="G89" s="216">
        <f>'[2]04'!H91</f>
        <v>30.86</v>
      </c>
      <c r="H89" s="217">
        <f>'[2]04'!I91</f>
        <v>0</v>
      </c>
      <c r="I89" s="217">
        <f>'[2]04'!J91</f>
        <v>0</v>
      </c>
      <c r="J89" s="217">
        <f>'[2]04'!K91</f>
        <v>0</v>
      </c>
      <c r="K89" s="15">
        <f t="shared" si="13"/>
        <v>30.86</v>
      </c>
      <c r="L89" s="18">
        <f>frq!C89</f>
        <v>1</v>
      </c>
      <c r="M89" s="167">
        <f t="shared" si="14"/>
        <v>30.46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30.46</v>
      </c>
      <c r="R89" s="18">
        <v>0.4</v>
      </c>
    </row>
    <row r="90" spans="1:18">
      <c r="A90" s="8" t="s">
        <v>132</v>
      </c>
      <c r="B90" s="216">
        <f>'[2]04'!B92</f>
        <v>84</v>
      </c>
      <c r="C90" s="217">
        <f>'[2]04'!C92</f>
        <v>0</v>
      </c>
      <c r="D90" s="217">
        <f>'[2]04'!D92</f>
        <v>0</v>
      </c>
      <c r="E90" s="217">
        <f>'[2]04'!E92</f>
        <v>0</v>
      </c>
      <c r="F90" s="15">
        <f t="shared" si="16"/>
        <v>84</v>
      </c>
      <c r="G90" s="216">
        <f>'[2]04'!H92</f>
        <v>30.86</v>
      </c>
      <c r="H90" s="217">
        <f>'[2]04'!I92</f>
        <v>0</v>
      </c>
      <c r="I90" s="217">
        <f>'[2]04'!J92</f>
        <v>0</v>
      </c>
      <c r="J90" s="217">
        <f>'[2]04'!K92</f>
        <v>0</v>
      </c>
      <c r="K90" s="15">
        <f t="shared" si="13"/>
        <v>30.86</v>
      </c>
      <c r="L90" s="18">
        <f>frq!C90</f>
        <v>1</v>
      </c>
      <c r="M90" s="167">
        <f t="shared" si="14"/>
        <v>30.46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30.46</v>
      </c>
      <c r="R90" s="18">
        <v>0.4</v>
      </c>
    </row>
    <row r="91" spans="1:18">
      <c r="A91" s="8" t="s">
        <v>133</v>
      </c>
      <c r="B91" s="216">
        <f>'[2]04'!B93</f>
        <v>84</v>
      </c>
      <c r="C91" s="217">
        <f>'[2]04'!C93</f>
        <v>0</v>
      </c>
      <c r="D91" s="217">
        <f>'[2]04'!D93</f>
        <v>0</v>
      </c>
      <c r="E91" s="217">
        <f>'[2]04'!E93</f>
        <v>0</v>
      </c>
      <c r="F91" s="15">
        <f t="shared" si="16"/>
        <v>84</v>
      </c>
      <c r="G91" s="216">
        <f>'[2]04'!H93</f>
        <v>30.86</v>
      </c>
      <c r="H91" s="217">
        <f>'[2]04'!I93</f>
        <v>0</v>
      </c>
      <c r="I91" s="217">
        <f>'[2]04'!J93</f>
        <v>0</v>
      </c>
      <c r="J91" s="217">
        <f>'[2]04'!K93</f>
        <v>0</v>
      </c>
      <c r="K91" s="15">
        <f t="shared" si="13"/>
        <v>30.86</v>
      </c>
      <c r="L91" s="18">
        <f>frq!C91</f>
        <v>1</v>
      </c>
      <c r="M91" s="167">
        <f t="shared" si="14"/>
        <v>30.46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30.46</v>
      </c>
      <c r="R91" s="18">
        <v>0.4</v>
      </c>
    </row>
    <row r="92" spans="1:18">
      <c r="A92" s="8" t="s">
        <v>134</v>
      </c>
      <c r="B92" s="216">
        <f>'[2]04'!B94</f>
        <v>84</v>
      </c>
      <c r="C92" s="217">
        <f>'[2]04'!C94</f>
        <v>0</v>
      </c>
      <c r="D92" s="217">
        <f>'[2]04'!D94</f>
        <v>0</v>
      </c>
      <c r="E92" s="217">
        <f>'[2]04'!E94</f>
        <v>0</v>
      </c>
      <c r="F92" s="15">
        <f t="shared" si="16"/>
        <v>84</v>
      </c>
      <c r="G92" s="216">
        <f>'[2]04'!H94</f>
        <v>30.86</v>
      </c>
      <c r="H92" s="217">
        <f>'[2]04'!I94</f>
        <v>0</v>
      </c>
      <c r="I92" s="217">
        <f>'[2]04'!J94</f>
        <v>0</v>
      </c>
      <c r="J92" s="217">
        <f>'[2]04'!K94</f>
        <v>0</v>
      </c>
      <c r="K92" s="15">
        <f t="shared" si="13"/>
        <v>30.86</v>
      </c>
      <c r="L92" s="18">
        <f>frq!C92</f>
        <v>1</v>
      </c>
      <c r="M92" s="167">
        <f t="shared" si="14"/>
        <v>30.46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30.46</v>
      </c>
      <c r="R92" s="18">
        <v>0.4</v>
      </c>
    </row>
    <row r="93" spans="1:18">
      <c r="A93" s="8" t="s">
        <v>135</v>
      </c>
      <c r="B93" s="216">
        <f>'[2]04'!B95</f>
        <v>84</v>
      </c>
      <c r="C93" s="217">
        <f>'[2]04'!C95</f>
        <v>0</v>
      </c>
      <c r="D93" s="217">
        <f>'[2]04'!D95</f>
        <v>0</v>
      </c>
      <c r="E93" s="217">
        <f>'[2]04'!E95</f>
        <v>0</v>
      </c>
      <c r="F93" s="15">
        <f t="shared" si="16"/>
        <v>84</v>
      </c>
      <c r="G93" s="216">
        <f>'[2]04'!H95</f>
        <v>30.86</v>
      </c>
      <c r="H93" s="217">
        <f>'[2]04'!I95</f>
        <v>0</v>
      </c>
      <c r="I93" s="217">
        <f>'[2]04'!J95</f>
        <v>0</v>
      </c>
      <c r="J93" s="217">
        <f>'[2]04'!K95</f>
        <v>0</v>
      </c>
      <c r="K93" s="15">
        <f t="shared" si="13"/>
        <v>30.86</v>
      </c>
      <c r="L93" s="18">
        <f>frq!C93</f>
        <v>1</v>
      </c>
      <c r="M93" s="167">
        <f t="shared" si="14"/>
        <v>30.46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30.46</v>
      </c>
      <c r="R93" s="18">
        <v>0.4</v>
      </c>
    </row>
    <row r="94" spans="1:18">
      <c r="A94" s="8" t="s">
        <v>136</v>
      </c>
      <c r="B94" s="216">
        <f>'[2]04'!B96</f>
        <v>84</v>
      </c>
      <c r="C94" s="217">
        <f>'[2]04'!C96</f>
        <v>0</v>
      </c>
      <c r="D94" s="217">
        <f>'[2]04'!D96</f>
        <v>0</v>
      </c>
      <c r="E94" s="217">
        <f>'[2]04'!E96</f>
        <v>0</v>
      </c>
      <c r="F94" s="15">
        <f t="shared" si="16"/>
        <v>84</v>
      </c>
      <c r="G94" s="216">
        <f>'[2]04'!H96</f>
        <v>30.86</v>
      </c>
      <c r="H94" s="217">
        <f>'[2]04'!I96</f>
        <v>0</v>
      </c>
      <c r="I94" s="217">
        <f>'[2]04'!J96</f>
        <v>0</v>
      </c>
      <c r="J94" s="217">
        <f>'[2]04'!K96</f>
        <v>0</v>
      </c>
      <c r="K94" s="15">
        <f t="shared" si="13"/>
        <v>30.86</v>
      </c>
      <c r="L94" s="18">
        <f>frq!C94</f>
        <v>1</v>
      </c>
      <c r="M94" s="167">
        <f t="shared" si="14"/>
        <v>30.46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30.46</v>
      </c>
      <c r="R94" s="18">
        <v>0.4</v>
      </c>
    </row>
    <row r="95" spans="1:18">
      <c r="A95" s="8" t="s">
        <v>137</v>
      </c>
      <c r="B95" s="216">
        <f>'[2]04'!B97</f>
        <v>84</v>
      </c>
      <c r="C95" s="217">
        <f>'[2]04'!C97</f>
        <v>0</v>
      </c>
      <c r="D95" s="217">
        <f>'[2]04'!D97</f>
        <v>0</v>
      </c>
      <c r="E95" s="217">
        <f>'[2]04'!E97</f>
        <v>0</v>
      </c>
      <c r="F95" s="15">
        <f t="shared" si="16"/>
        <v>84</v>
      </c>
      <c r="G95" s="216">
        <f>'[2]04'!H97</f>
        <v>30.86</v>
      </c>
      <c r="H95" s="217">
        <f>'[2]04'!I97</f>
        <v>0</v>
      </c>
      <c r="I95" s="217">
        <f>'[2]04'!J97</f>
        <v>0</v>
      </c>
      <c r="J95" s="217">
        <f>'[2]04'!K97</f>
        <v>0</v>
      </c>
      <c r="K95" s="15">
        <f t="shared" si="13"/>
        <v>30.86</v>
      </c>
      <c r="L95" s="18">
        <f>frq!C95</f>
        <v>1</v>
      </c>
      <c r="M95" s="167">
        <f t="shared" si="14"/>
        <v>30.46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30.46</v>
      </c>
      <c r="R95" s="18">
        <v>0.4</v>
      </c>
    </row>
    <row r="96" spans="1:18">
      <c r="A96" s="8" t="s">
        <v>138</v>
      </c>
      <c r="B96" s="216">
        <f>'[2]04'!B98</f>
        <v>84</v>
      </c>
      <c r="C96" s="217">
        <f>'[2]04'!C98</f>
        <v>0</v>
      </c>
      <c r="D96" s="217">
        <f>'[2]04'!D98</f>
        <v>0</v>
      </c>
      <c r="E96" s="217">
        <f>'[2]04'!E98</f>
        <v>0</v>
      </c>
      <c r="F96" s="15">
        <f t="shared" si="16"/>
        <v>84</v>
      </c>
      <c r="G96" s="216">
        <f>'[2]04'!H98</f>
        <v>30.86</v>
      </c>
      <c r="H96" s="217">
        <f>'[2]04'!I98</f>
        <v>0</v>
      </c>
      <c r="I96" s="217">
        <f>'[2]04'!J98</f>
        <v>0</v>
      </c>
      <c r="J96" s="217">
        <f>'[2]04'!K98</f>
        <v>0</v>
      </c>
      <c r="K96" s="15">
        <f t="shared" si="13"/>
        <v>30.86</v>
      </c>
      <c r="L96" s="18">
        <f>frq!C96</f>
        <v>1</v>
      </c>
      <c r="M96" s="167">
        <f t="shared" si="14"/>
        <v>30.46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30.46</v>
      </c>
      <c r="R96" s="18">
        <v>0.4</v>
      </c>
    </row>
    <row r="97" spans="1:18">
      <c r="A97" s="8" t="s">
        <v>139</v>
      </c>
      <c r="B97" s="216">
        <f>'[2]04'!B99</f>
        <v>84</v>
      </c>
      <c r="C97" s="217">
        <f>'[2]04'!C99</f>
        <v>0</v>
      </c>
      <c r="D97" s="217">
        <f>'[2]04'!D99</f>
        <v>0</v>
      </c>
      <c r="E97" s="217">
        <f>'[2]04'!E99</f>
        <v>0</v>
      </c>
      <c r="F97" s="15">
        <f t="shared" si="16"/>
        <v>84</v>
      </c>
      <c r="G97" s="216">
        <f>'[2]04'!H99</f>
        <v>30.86</v>
      </c>
      <c r="H97" s="217">
        <f>'[2]04'!I99</f>
        <v>0</v>
      </c>
      <c r="I97" s="217">
        <f>'[2]04'!J99</f>
        <v>0</v>
      </c>
      <c r="J97" s="217">
        <f>'[2]04'!K99</f>
        <v>0</v>
      </c>
      <c r="K97" s="15">
        <f t="shared" si="13"/>
        <v>30.86</v>
      </c>
      <c r="L97" s="18">
        <f>frq!C97</f>
        <v>1</v>
      </c>
      <c r="M97" s="167">
        <f t="shared" si="14"/>
        <v>30.46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30.46</v>
      </c>
      <c r="R97" s="18">
        <v>0.4</v>
      </c>
    </row>
    <row r="98" spans="1:18" ht="15.75" thickBot="1">
      <c r="A98" s="8" t="s">
        <v>140</v>
      </c>
      <c r="B98" s="216">
        <f>'[2]04'!B100</f>
        <v>84</v>
      </c>
      <c r="C98" s="217">
        <f>'[2]04'!C100</f>
        <v>0</v>
      </c>
      <c r="D98" s="217">
        <f>'[2]04'!D100</f>
        <v>0</v>
      </c>
      <c r="E98" s="217">
        <f>'[2]04'!E100</f>
        <v>0</v>
      </c>
      <c r="F98" s="15">
        <f t="shared" si="16"/>
        <v>84</v>
      </c>
      <c r="G98" s="216">
        <f>'[2]04'!H100</f>
        <v>30.86</v>
      </c>
      <c r="H98" s="217">
        <f>'[2]04'!I100</f>
        <v>0</v>
      </c>
      <c r="I98" s="217">
        <f>'[2]04'!J100</f>
        <v>0</v>
      </c>
      <c r="J98" s="217">
        <f>'[2]04'!K100</f>
        <v>0</v>
      </c>
      <c r="K98" s="15">
        <f t="shared" si="13"/>
        <v>30.86</v>
      </c>
      <c r="L98" s="18">
        <f>frq!C98</f>
        <v>1</v>
      </c>
      <c r="M98" s="167">
        <f t="shared" si="14"/>
        <v>30.46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30.46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0.7872475000000001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0.7872475000000001</v>
      </c>
      <c r="L99" s="171">
        <f t="shared" si="17"/>
        <v>2.4E-2</v>
      </c>
      <c r="M99" s="171">
        <f t="shared" si="17"/>
        <v>0.77494749999999968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0.77494749999999968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45050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'[3]04'!B5</f>
        <v>320</v>
      </c>
      <c r="C3" s="16">
        <f>'[3]04'!C5</f>
        <v>0</v>
      </c>
      <c r="D3" s="16">
        <f>'[3]04'!D5</f>
        <v>0</v>
      </c>
      <c r="E3" s="16">
        <f>'[3]04'!E5</f>
        <v>0</v>
      </c>
      <c r="F3" s="16">
        <f>'[3]04'!F5</f>
        <v>1000</v>
      </c>
      <c r="G3" s="16">
        <f>'[3]04'!G5</f>
        <v>0</v>
      </c>
      <c r="H3" s="17">
        <f>SUM(B3:G3)</f>
        <v>1320</v>
      </c>
      <c r="I3" s="15">
        <f>'[3]04'!J5</f>
        <v>0.08</v>
      </c>
      <c r="J3" s="16">
        <f>'[3]04'!K5</f>
        <v>0</v>
      </c>
      <c r="K3" s="16">
        <f>'[3]04'!L5</f>
        <v>0</v>
      </c>
      <c r="L3" s="16">
        <f>'[3]04'!M5</f>
        <v>0</v>
      </c>
      <c r="M3" s="16">
        <f>'[3]04'!N5</f>
        <v>0</v>
      </c>
      <c r="N3" s="16">
        <f>'[3]04'!O5</f>
        <v>0</v>
      </c>
      <c r="O3" s="17">
        <f>SUM(I3:N3)</f>
        <v>0.08</v>
      </c>
      <c r="P3" s="18">
        <f>frq!C3</f>
        <v>1</v>
      </c>
      <c r="Q3" s="15">
        <f t="shared" ref="Q3:V18" si="0">IF($P3=1,I3,IF(AND($P3=0.985,I3&gt;0.985*B3),B3*0.985,IF(AND($P3=0.965,I3&gt;0.965*B3),0.965*B3,I3)))</f>
        <v>0.08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0.08</v>
      </c>
      <c r="X3" s="8">
        <f>AW3</f>
        <v>0.01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0.01</v>
      </c>
      <c r="AE3" s="8">
        <f>BD3</f>
        <v>0.01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0.01</v>
      </c>
      <c r="AL3" s="8">
        <f t="shared" ref="AL3:AQ18" si="3">Q3-X3-AE3</f>
        <v>6.0000000000000005E-2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6.0000000000000005E-2</v>
      </c>
      <c r="AT3" s="8">
        <v>0</v>
      </c>
      <c r="AU3" s="8">
        <v>0</v>
      </c>
      <c r="AW3" s="220">
        <v>0.01</v>
      </c>
      <c r="AX3" s="220">
        <v>0</v>
      </c>
      <c r="AY3" s="220">
        <v>0</v>
      </c>
      <c r="AZ3" s="220">
        <v>0</v>
      </c>
      <c r="BA3" s="220">
        <v>0</v>
      </c>
      <c r="BB3" s="220">
        <v>0</v>
      </c>
      <c r="BC3" s="8">
        <f>SUM(AW3:BB3)</f>
        <v>0.01</v>
      </c>
      <c r="BD3" s="220">
        <v>0.01</v>
      </c>
      <c r="BE3" s="220">
        <v>0</v>
      </c>
      <c r="BF3" s="220">
        <v>0</v>
      </c>
      <c r="BG3" s="220">
        <v>0</v>
      </c>
      <c r="BH3" s="220">
        <v>0</v>
      </c>
      <c r="BI3" s="220">
        <v>0</v>
      </c>
      <c r="BJ3" s="8">
        <f>SUM(BD3:BI3)</f>
        <v>0.01</v>
      </c>
      <c r="BL3" s="8">
        <f>AT3</f>
        <v>0</v>
      </c>
      <c r="BM3" s="8">
        <f>AU3</f>
        <v>0</v>
      </c>
      <c r="BN3" s="8">
        <f>BC3</f>
        <v>0.01</v>
      </c>
      <c r="BO3" s="8">
        <f>BJ3</f>
        <v>0.01</v>
      </c>
      <c r="BP3" s="182">
        <f>BL3-BN3</f>
        <v>-0.01</v>
      </c>
      <c r="BQ3" s="182">
        <f>BM3-BO3</f>
        <v>-0.01</v>
      </c>
    </row>
    <row r="4" spans="1:69">
      <c r="A4" s="8" t="s">
        <v>46</v>
      </c>
      <c r="B4" s="15">
        <f>'[3]04'!B6</f>
        <v>320</v>
      </c>
      <c r="C4" s="16">
        <f>'[3]04'!C6</f>
        <v>0</v>
      </c>
      <c r="D4" s="16">
        <f>'[3]04'!D6</f>
        <v>0</v>
      </c>
      <c r="E4" s="16">
        <f>'[3]04'!E6</f>
        <v>0</v>
      </c>
      <c r="F4" s="16">
        <f>'[3]04'!F6</f>
        <v>1000</v>
      </c>
      <c r="G4" s="16">
        <f>'[3]04'!G6</f>
        <v>0</v>
      </c>
      <c r="H4" s="17">
        <f>SUM(B4:G4)</f>
        <v>1320</v>
      </c>
      <c r="I4" s="15">
        <f>'[3]04'!J6</f>
        <v>0.08</v>
      </c>
      <c r="J4" s="16">
        <f>'[3]04'!K6</f>
        <v>0</v>
      </c>
      <c r="K4" s="16">
        <f>'[3]04'!L6</f>
        <v>0</v>
      </c>
      <c r="L4" s="16">
        <f>'[3]04'!M6</f>
        <v>0</v>
      </c>
      <c r="M4" s="16">
        <f>'[3]04'!N6</f>
        <v>0</v>
      </c>
      <c r="N4" s="16">
        <f>'[3]04'!O6</f>
        <v>0</v>
      </c>
      <c r="O4" s="17">
        <f>SUM(I4:N4)</f>
        <v>0.08</v>
      </c>
      <c r="P4" s="18">
        <f>frq!C4</f>
        <v>1</v>
      </c>
      <c r="Q4" s="15">
        <f>IF($P4=1,I4,IF(AND($P4=0.985,I4&gt;0.985*B4),B4*0.985,IF(AND($P4=0.965,I4&gt;0.965*B4),0.965*B4,I4)))</f>
        <v>0.08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0.08</v>
      </c>
      <c r="X4" s="8">
        <f t="shared" ref="X4:X67" si="4">AW4</f>
        <v>0.01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0.01</v>
      </c>
      <c r="AE4" s="8">
        <f t="shared" ref="AE4:AE67" si="11">BD4</f>
        <v>0.01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0.01</v>
      </c>
      <c r="AL4" s="8">
        <f t="shared" si="3"/>
        <v>6.0000000000000005E-2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6.0000000000000005E-2</v>
      </c>
      <c r="AT4" s="8">
        <v>0</v>
      </c>
      <c r="AU4" s="8">
        <v>0</v>
      </c>
      <c r="AW4" s="220">
        <v>0.01</v>
      </c>
      <c r="AX4" s="220">
        <v>0</v>
      </c>
      <c r="AY4" s="220">
        <v>0</v>
      </c>
      <c r="AZ4" s="220">
        <v>0</v>
      </c>
      <c r="BA4" s="220">
        <v>0</v>
      </c>
      <c r="BB4" s="220">
        <v>0</v>
      </c>
      <c r="BC4" s="8">
        <f t="shared" ref="BC4:BC67" si="19">SUM(AW4:BB4)</f>
        <v>0.01</v>
      </c>
      <c r="BD4" s="220">
        <v>0.01</v>
      </c>
      <c r="BE4" s="220">
        <v>0</v>
      </c>
      <c r="BF4" s="220">
        <v>0</v>
      </c>
      <c r="BG4" s="220">
        <v>0</v>
      </c>
      <c r="BH4" s="220">
        <v>0</v>
      </c>
      <c r="BI4" s="220">
        <v>0</v>
      </c>
      <c r="BJ4" s="8">
        <f t="shared" ref="BJ4:BJ67" si="20">SUM(BD4:BI4)</f>
        <v>0.01</v>
      </c>
      <c r="BL4" s="8">
        <f t="shared" ref="BL4:BL67" si="21">AT4</f>
        <v>0</v>
      </c>
      <c r="BM4" s="8">
        <f t="shared" ref="BM4:BM67" si="22">AU4</f>
        <v>0</v>
      </c>
      <c r="BN4" s="8">
        <f t="shared" ref="BN4:BN67" si="23">BC4</f>
        <v>0.01</v>
      </c>
      <c r="BO4" s="8">
        <f t="shared" ref="BO4:BO67" si="24">BJ4</f>
        <v>0.01</v>
      </c>
      <c r="BP4" s="182">
        <f t="shared" ref="BP4:BP67" si="25">BL4-BN4</f>
        <v>-0.01</v>
      </c>
      <c r="BQ4" s="182">
        <f t="shared" ref="BQ4:BQ67" si="26">BM4-BO4</f>
        <v>-0.01</v>
      </c>
    </row>
    <row r="5" spans="1:69">
      <c r="A5" s="8" t="s">
        <v>47</v>
      </c>
      <c r="B5" s="15">
        <f>'[3]04'!B7</f>
        <v>320</v>
      </c>
      <c r="C5" s="16">
        <f>'[3]04'!C7</f>
        <v>0</v>
      </c>
      <c r="D5" s="16">
        <f>'[3]04'!D7</f>
        <v>0</v>
      </c>
      <c r="E5" s="16">
        <f>'[3]04'!E7</f>
        <v>0</v>
      </c>
      <c r="F5" s="16">
        <f>'[3]04'!F7</f>
        <v>1000</v>
      </c>
      <c r="G5" s="16">
        <f>'[3]04'!G7</f>
        <v>0</v>
      </c>
      <c r="H5" s="17">
        <f t="shared" ref="H5:H68" si="27">SUM(B5:G5)</f>
        <v>1320</v>
      </c>
      <c r="I5" s="15">
        <f>'[3]04'!J7</f>
        <v>0.08</v>
      </c>
      <c r="J5" s="16">
        <f>'[3]04'!K7</f>
        <v>0</v>
      </c>
      <c r="K5" s="16">
        <f>'[3]04'!L7</f>
        <v>0</v>
      </c>
      <c r="L5" s="16">
        <f>'[3]04'!M7</f>
        <v>0</v>
      </c>
      <c r="M5" s="16">
        <f>'[3]04'!N7</f>
        <v>0</v>
      </c>
      <c r="N5" s="16">
        <f>'[3]04'!O7</f>
        <v>0</v>
      </c>
      <c r="O5" s="17">
        <f t="shared" ref="O5:O68" si="28">SUM(I5:N5)</f>
        <v>0.08</v>
      </c>
      <c r="P5" s="18">
        <f>frq!C5</f>
        <v>1</v>
      </c>
      <c r="Q5" s="15">
        <f t="shared" ref="Q5:V56" si="29">IF($P5=1,I5,IF(AND($P5=0.985,I5&gt;0.985*B5),B5*0.985,IF(AND($P5=0.965,I5&gt;0.965*B5),0.965*B5,I5)))</f>
        <v>0.08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0.08</v>
      </c>
      <c r="X5" s="8">
        <f t="shared" si="4"/>
        <v>0.01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0.01</v>
      </c>
      <c r="AE5" s="8">
        <f t="shared" si="11"/>
        <v>0.01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0.01</v>
      </c>
      <c r="AL5" s="8">
        <f t="shared" si="3"/>
        <v>6.0000000000000005E-2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6.0000000000000005E-2</v>
      </c>
      <c r="AT5" s="8">
        <v>0</v>
      </c>
      <c r="AU5" s="8">
        <v>0</v>
      </c>
      <c r="AW5" s="220">
        <v>0.01</v>
      </c>
      <c r="AX5" s="220">
        <v>0</v>
      </c>
      <c r="AY5" s="220">
        <v>0</v>
      </c>
      <c r="AZ5" s="220">
        <v>0</v>
      </c>
      <c r="BA5" s="220">
        <v>0</v>
      </c>
      <c r="BB5" s="220">
        <v>0</v>
      </c>
      <c r="BC5" s="8">
        <f t="shared" si="19"/>
        <v>0.01</v>
      </c>
      <c r="BD5" s="220">
        <v>0.01</v>
      </c>
      <c r="BE5" s="220">
        <v>0</v>
      </c>
      <c r="BF5" s="220">
        <v>0</v>
      </c>
      <c r="BG5" s="220">
        <v>0</v>
      </c>
      <c r="BH5" s="220">
        <v>0</v>
      </c>
      <c r="BI5" s="220">
        <v>0</v>
      </c>
      <c r="BJ5" s="8">
        <f t="shared" si="20"/>
        <v>0.01</v>
      </c>
      <c r="BL5" s="8">
        <f t="shared" si="21"/>
        <v>0</v>
      </c>
      <c r="BM5" s="8">
        <f t="shared" si="22"/>
        <v>0</v>
      </c>
      <c r="BN5" s="8">
        <f t="shared" si="23"/>
        <v>0.01</v>
      </c>
      <c r="BO5" s="8">
        <f t="shared" si="24"/>
        <v>0.01</v>
      </c>
      <c r="BP5" s="182">
        <f t="shared" si="25"/>
        <v>-0.01</v>
      </c>
      <c r="BQ5" s="182">
        <f t="shared" si="26"/>
        <v>-0.01</v>
      </c>
    </row>
    <row r="6" spans="1:69">
      <c r="A6" s="8" t="s">
        <v>48</v>
      </c>
      <c r="B6" s="15">
        <f>'[3]04'!B8</f>
        <v>320</v>
      </c>
      <c r="C6" s="16">
        <f>'[3]04'!C8</f>
        <v>0</v>
      </c>
      <c r="D6" s="16">
        <f>'[3]04'!D8</f>
        <v>0</v>
      </c>
      <c r="E6" s="16">
        <f>'[3]04'!E8</f>
        <v>0</v>
      </c>
      <c r="F6" s="16">
        <f>'[3]04'!F8</f>
        <v>1000</v>
      </c>
      <c r="G6" s="16">
        <f>'[3]04'!G8</f>
        <v>0</v>
      </c>
      <c r="H6" s="17">
        <f t="shared" si="27"/>
        <v>1320</v>
      </c>
      <c r="I6" s="15">
        <f>'[3]04'!J8</f>
        <v>0.08</v>
      </c>
      <c r="J6" s="16">
        <f>'[3]04'!K8</f>
        <v>0</v>
      </c>
      <c r="K6" s="16">
        <f>'[3]04'!L8</f>
        <v>0</v>
      </c>
      <c r="L6" s="16">
        <f>'[3]04'!M8</f>
        <v>0</v>
      </c>
      <c r="M6" s="16">
        <f>'[3]04'!N8</f>
        <v>0</v>
      </c>
      <c r="N6" s="16">
        <f>'[3]04'!O8</f>
        <v>0</v>
      </c>
      <c r="O6" s="17">
        <f t="shared" si="28"/>
        <v>0.08</v>
      </c>
      <c r="P6" s="18">
        <f>frq!C6</f>
        <v>1</v>
      </c>
      <c r="Q6" s="15">
        <f t="shared" si="29"/>
        <v>0.08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0.08</v>
      </c>
      <c r="X6" s="8">
        <f t="shared" si="4"/>
        <v>0.01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0.01</v>
      </c>
      <c r="AE6" s="8">
        <f t="shared" si="11"/>
        <v>0.01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0.01</v>
      </c>
      <c r="AL6" s="8">
        <f t="shared" si="3"/>
        <v>6.0000000000000005E-2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6.0000000000000005E-2</v>
      </c>
      <c r="AT6" s="8">
        <v>0</v>
      </c>
      <c r="AU6" s="8">
        <v>0</v>
      </c>
      <c r="AW6" s="220">
        <v>0.01</v>
      </c>
      <c r="AX6" s="220">
        <v>0</v>
      </c>
      <c r="AY6" s="220">
        <v>0</v>
      </c>
      <c r="AZ6" s="220">
        <v>0</v>
      </c>
      <c r="BA6" s="220">
        <v>0</v>
      </c>
      <c r="BB6" s="220">
        <v>0</v>
      </c>
      <c r="BC6" s="8">
        <f t="shared" si="19"/>
        <v>0.01</v>
      </c>
      <c r="BD6" s="220">
        <v>0.01</v>
      </c>
      <c r="BE6" s="220">
        <v>0</v>
      </c>
      <c r="BF6" s="220">
        <v>0</v>
      </c>
      <c r="BG6" s="220">
        <v>0</v>
      </c>
      <c r="BH6" s="220">
        <v>0</v>
      </c>
      <c r="BI6" s="220">
        <v>0</v>
      </c>
      <c r="BJ6" s="8">
        <f t="shared" si="20"/>
        <v>0.01</v>
      </c>
      <c r="BL6" s="8">
        <f t="shared" si="21"/>
        <v>0</v>
      </c>
      <c r="BM6" s="8">
        <f t="shared" si="22"/>
        <v>0</v>
      </c>
      <c r="BN6" s="8">
        <f t="shared" si="23"/>
        <v>0.01</v>
      </c>
      <c r="BO6" s="8">
        <f t="shared" si="24"/>
        <v>0.01</v>
      </c>
      <c r="BP6" s="182">
        <f t="shared" si="25"/>
        <v>-0.01</v>
      </c>
      <c r="BQ6" s="182">
        <f t="shared" si="26"/>
        <v>-0.01</v>
      </c>
    </row>
    <row r="7" spans="1:69">
      <c r="A7" s="8" t="s">
        <v>49</v>
      </c>
      <c r="B7" s="15">
        <f>'[3]04'!B9</f>
        <v>320</v>
      </c>
      <c r="C7" s="16">
        <f>'[3]04'!C9</f>
        <v>0</v>
      </c>
      <c r="D7" s="16">
        <f>'[3]04'!D9</f>
        <v>0</v>
      </c>
      <c r="E7" s="16">
        <f>'[3]04'!E9</f>
        <v>0</v>
      </c>
      <c r="F7" s="16">
        <f>'[3]04'!F9</f>
        <v>1000</v>
      </c>
      <c r="G7" s="16">
        <f>'[3]04'!G9</f>
        <v>0</v>
      </c>
      <c r="H7" s="17">
        <f t="shared" si="27"/>
        <v>1320</v>
      </c>
      <c r="I7" s="15">
        <f>'[3]04'!J9</f>
        <v>0.08</v>
      </c>
      <c r="J7" s="16">
        <f>'[3]04'!K9</f>
        <v>0</v>
      </c>
      <c r="K7" s="16">
        <f>'[3]04'!L9</f>
        <v>0</v>
      </c>
      <c r="L7" s="16">
        <f>'[3]04'!M9</f>
        <v>0</v>
      </c>
      <c r="M7" s="16">
        <f>'[3]04'!N9</f>
        <v>0</v>
      </c>
      <c r="N7" s="16">
        <f>'[3]04'!O9</f>
        <v>0</v>
      </c>
      <c r="O7" s="17">
        <f t="shared" si="28"/>
        <v>0.08</v>
      </c>
      <c r="P7" s="18">
        <f>frq!C7</f>
        <v>1</v>
      </c>
      <c r="Q7" s="15">
        <f t="shared" si="29"/>
        <v>0.08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0.08</v>
      </c>
      <c r="X7" s="8">
        <f t="shared" si="4"/>
        <v>0.01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0.01</v>
      </c>
      <c r="AE7" s="8">
        <f t="shared" si="11"/>
        <v>0.01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0.01</v>
      </c>
      <c r="AL7" s="8">
        <f t="shared" si="3"/>
        <v>6.0000000000000005E-2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6.0000000000000005E-2</v>
      </c>
      <c r="AT7" s="8">
        <v>0</v>
      </c>
      <c r="AU7" s="8">
        <v>0</v>
      </c>
      <c r="AW7" s="220">
        <v>0.01</v>
      </c>
      <c r="AX7" s="220">
        <v>0</v>
      </c>
      <c r="AY7" s="220">
        <v>0</v>
      </c>
      <c r="AZ7" s="220">
        <v>0</v>
      </c>
      <c r="BA7" s="220">
        <v>0</v>
      </c>
      <c r="BB7" s="220">
        <v>0</v>
      </c>
      <c r="BC7" s="8">
        <f t="shared" si="19"/>
        <v>0.01</v>
      </c>
      <c r="BD7" s="220">
        <v>0.01</v>
      </c>
      <c r="BE7" s="220">
        <v>0</v>
      </c>
      <c r="BF7" s="220">
        <v>0</v>
      </c>
      <c r="BG7" s="220">
        <v>0</v>
      </c>
      <c r="BH7" s="220">
        <v>0</v>
      </c>
      <c r="BI7" s="220">
        <v>0</v>
      </c>
      <c r="BJ7" s="8">
        <f t="shared" si="20"/>
        <v>0.01</v>
      </c>
      <c r="BL7" s="8">
        <f t="shared" si="21"/>
        <v>0</v>
      </c>
      <c r="BM7" s="8">
        <f t="shared" si="22"/>
        <v>0</v>
      </c>
      <c r="BN7" s="8">
        <f t="shared" si="23"/>
        <v>0.01</v>
      </c>
      <c r="BO7" s="8">
        <f t="shared" si="24"/>
        <v>0.01</v>
      </c>
      <c r="BP7" s="182">
        <f t="shared" si="25"/>
        <v>-0.01</v>
      </c>
      <c r="BQ7" s="182">
        <f t="shared" si="26"/>
        <v>-0.01</v>
      </c>
    </row>
    <row r="8" spans="1:69">
      <c r="A8" s="8" t="s">
        <v>50</v>
      </c>
      <c r="B8" s="15">
        <f>'[3]04'!B10</f>
        <v>320</v>
      </c>
      <c r="C8" s="16">
        <f>'[3]04'!C10</f>
        <v>0</v>
      </c>
      <c r="D8" s="16">
        <f>'[3]04'!D10</f>
        <v>0</v>
      </c>
      <c r="E8" s="16">
        <f>'[3]04'!E10</f>
        <v>0</v>
      </c>
      <c r="F8" s="16">
        <f>'[3]04'!F10</f>
        <v>1000</v>
      </c>
      <c r="G8" s="16">
        <f>'[3]04'!G10</f>
        <v>0</v>
      </c>
      <c r="H8" s="17">
        <f t="shared" si="27"/>
        <v>1320</v>
      </c>
      <c r="I8" s="15">
        <f>'[3]04'!J10</f>
        <v>0.08</v>
      </c>
      <c r="J8" s="16">
        <f>'[3]04'!K10</f>
        <v>0</v>
      </c>
      <c r="K8" s="16">
        <f>'[3]04'!L10</f>
        <v>0</v>
      </c>
      <c r="L8" s="16">
        <f>'[3]04'!M10</f>
        <v>0</v>
      </c>
      <c r="M8" s="16">
        <f>'[3]04'!N10</f>
        <v>0</v>
      </c>
      <c r="N8" s="16">
        <f>'[3]04'!O10</f>
        <v>0</v>
      </c>
      <c r="O8" s="17">
        <f t="shared" si="28"/>
        <v>0.08</v>
      </c>
      <c r="P8" s="18">
        <f>frq!C8</f>
        <v>1</v>
      </c>
      <c r="Q8" s="15">
        <f t="shared" si="29"/>
        <v>0.08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0.08</v>
      </c>
      <c r="X8" s="8">
        <f t="shared" si="4"/>
        <v>0.01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0.01</v>
      </c>
      <c r="AE8" s="8">
        <f t="shared" si="11"/>
        <v>0.01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0.01</v>
      </c>
      <c r="AL8" s="8">
        <f t="shared" si="3"/>
        <v>6.0000000000000005E-2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6.0000000000000005E-2</v>
      </c>
      <c r="AT8" s="8">
        <v>0</v>
      </c>
      <c r="AU8" s="8">
        <v>0</v>
      </c>
      <c r="AW8" s="220">
        <v>0.01</v>
      </c>
      <c r="AX8" s="220">
        <v>0</v>
      </c>
      <c r="AY8" s="220">
        <v>0</v>
      </c>
      <c r="AZ8" s="220">
        <v>0</v>
      </c>
      <c r="BA8" s="220">
        <v>0</v>
      </c>
      <c r="BB8" s="220">
        <v>0</v>
      </c>
      <c r="BC8" s="8">
        <f t="shared" si="19"/>
        <v>0.01</v>
      </c>
      <c r="BD8" s="220">
        <v>0.01</v>
      </c>
      <c r="BE8" s="220">
        <v>0</v>
      </c>
      <c r="BF8" s="220">
        <v>0</v>
      </c>
      <c r="BG8" s="220">
        <v>0</v>
      </c>
      <c r="BH8" s="220">
        <v>0</v>
      </c>
      <c r="BI8" s="220">
        <v>0</v>
      </c>
      <c r="BJ8" s="8">
        <f t="shared" si="20"/>
        <v>0.01</v>
      </c>
      <c r="BL8" s="8">
        <f t="shared" si="21"/>
        <v>0</v>
      </c>
      <c r="BM8" s="8">
        <f t="shared" si="22"/>
        <v>0</v>
      </c>
      <c r="BN8" s="8">
        <f t="shared" si="23"/>
        <v>0.01</v>
      </c>
      <c r="BO8" s="8">
        <f t="shared" si="24"/>
        <v>0.01</v>
      </c>
      <c r="BP8" s="182">
        <f t="shared" si="25"/>
        <v>-0.01</v>
      </c>
      <c r="BQ8" s="182">
        <f t="shared" si="26"/>
        <v>-0.01</v>
      </c>
    </row>
    <row r="9" spans="1:69">
      <c r="A9" s="8" t="s">
        <v>51</v>
      </c>
      <c r="B9" s="15">
        <f>'[3]04'!B11</f>
        <v>320</v>
      </c>
      <c r="C9" s="16">
        <f>'[3]04'!C11</f>
        <v>0</v>
      </c>
      <c r="D9" s="16">
        <f>'[3]04'!D11</f>
        <v>0</v>
      </c>
      <c r="E9" s="16">
        <f>'[3]04'!E11</f>
        <v>0</v>
      </c>
      <c r="F9" s="16">
        <f>'[3]04'!F11</f>
        <v>1000</v>
      </c>
      <c r="G9" s="16">
        <f>'[3]04'!G11</f>
        <v>0</v>
      </c>
      <c r="H9" s="17">
        <f t="shared" si="27"/>
        <v>1320</v>
      </c>
      <c r="I9" s="15">
        <f>'[3]04'!J11</f>
        <v>0.08</v>
      </c>
      <c r="J9" s="16">
        <f>'[3]04'!K11</f>
        <v>0</v>
      </c>
      <c r="K9" s="16">
        <f>'[3]04'!L11</f>
        <v>0</v>
      </c>
      <c r="L9" s="16">
        <f>'[3]04'!M11</f>
        <v>0</v>
      </c>
      <c r="M9" s="16">
        <f>'[3]04'!N11</f>
        <v>0</v>
      </c>
      <c r="N9" s="16">
        <f>'[3]04'!O11</f>
        <v>0</v>
      </c>
      <c r="O9" s="17">
        <f t="shared" si="28"/>
        <v>0.08</v>
      </c>
      <c r="P9" s="18">
        <f>frq!C9</f>
        <v>1</v>
      </c>
      <c r="Q9" s="15">
        <f t="shared" si="29"/>
        <v>0.08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0.08</v>
      </c>
      <c r="X9" s="8">
        <f t="shared" si="4"/>
        <v>0.01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0.01</v>
      </c>
      <c r="AE9" s="8">
        <f t="shared" si="11"/>
        <v>0.01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0.01</v>
      </c>
      <c r="AL9" s="8">
        <f t="shared" si="3"/>
        <v>6.0000000000000005E-2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6.0000000000000005E-2</v>
      </c>
      <c r="AT9" s="8">
        <v>0</v>
      </c>
      <c r="AU9" s="8">
        <v>0</v>
      </c>
      <c r="AW9" s="220">
        <v>0.01</v>
      </c>
      <c r="AX9" s="220">
        <v>0</v>
      </c>
      <c r="AY9" s="220">
        <v>0</v>
      </c>
      <c r="AZ9" s="220">
        <v>0</v>
      </c>
      <c r="BA9" s="220">
        <v>0</v>
      </c>
      <c r="BB9" s="220">
        <v>0</v>
      </c>
      <c r="BC9" s="8">
        <f t="shared" si="19"/>
        <v>0.01</v>
      </c>
      <c r="BD9" s="220">
        <v>0.01</v>
      </c>
      <c r="BE9" s="220">
        <v>0</v>
      </c>
      <c r="BF9" s="220">
        <v>0</v>
      </c>
      <c r="BG9" s="220">
        <v>0</v>
      </c>
      <c r="BH9" s="220">
        <v>0</v>
      </c>
      <c r="BI9" s="220">
        <v>0</v>
      </c>
      <c r="BJ9" s="8">
        <f t="shared" si="20"/>
        <v>0.01</v>
      </c>
      <c r="BL9" s="8">
        <f t="shared" si="21"/>
        <v>0</v>
      </c>
      <c r="BM9" s="8">
        <f t="shared" si="22"/>
        <v>0</v>
      </c>
      <c r="BN9" s="8">
        <f t="shared" si="23"/>
        <v>0.01</v>
      </c>
      <c r="BO9" s="8">
        <f t="shared" si="24"/>
        <v>0.01</v>
      </c>
      <c r="BP9" s="182">
        <f t="shared" si="25"/>
        <v>-0.01</v>
      </c>
      <c r="BQ9" s="182">
        <f t="shared" si="26"/>
        <v>-0.01</v>
      </c>
    </row>
    <row r="10" spans="1:69">
      <c r="A10" s="8" t="s">
        <v>52</v>
      </c>
      <c r="B10" s="15">
        <f>'[3]04'!B12</f>
        <v>320</v>
      </c>
      <c r="C10" s="16">
        <f>'[3]04'!C12</f>
        <v>0</v>
      </c>
      <c r="D10" s="16">
        <f>'[3]04'!D12</f>
        <v>0</v>
      </c>
      <c r="E10" s="16">
        <f>'[3]04'!E12</f>
        <v>0</v>
      </c>
      <c r="F10" s="16">
        <f>'[3]04'!F12</f>
        <v>1000</v>
      </c>
      <c r="G10" s="16">
        <f>'[3]04'!G12</f>
        <v>0</v>
      </c>
      <c r="H10" s="17">
        <f t="shared" si="27"/>
        <v>1320</v>
      </c>
      <c r="I10" s="15">
        <f>'[3]04'!J12</f>
        <v>0.08</v>
      </c>
      <c r="J10" s="16">
        <f>'[3]04'!K12</f>
        <v>0</v>
      </c>
      <c r="K10" s="16">
        <f>'[3]04'!L12</f>
        <v>0</v>
      </c>
      <c r="L10" s="16">
        <f>'[3]04'!M12</f>
        <v>0</v>
      </c>
      <c r="M10" s="16">
        <f>'[3]04'!N12</f>
        <v>0</v>
      </c>
      <c r="N10" s="16">
        <f>'[3]04'!O12</f>
        <v>0</v>
      </c>
      <c r="O10" s="17">
        <f t="shared" si="28"/>
        <v>0.08</v>
      </c>
      <c r="P10" s="18">
        <f>frq!C10</f>
        <v>1</v>
      </c>
      <c r="Q10" s="15">
        <f t="shared" si="29"/>
        <v>0.08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0.08</v>
      </c>
      <c r="X10" s="8">
        <f t="shared" si="4"/>
        <v>0.01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0.01</v>
      </c>
      <c r="AE10" s="8">
        <f t="shared" si="11"/>
        <v>0.01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0.01</v>
      </c>
      <c r="AL10" s="8">
        <f t="shared" si="3"/>
        <v>6.0000000000000005E-2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6.0000000000000005E-2</v>
      </c>
      <c r="AT10" s="8">
        <v>0</v>
      </c>
      <c r="AU10" s="8">
        <v>0</v>
      </c>
      <c r="AW10" s="220">
        <v>0.01</v>
      </c>
      <c r="AX10" s="220">
        <v>0</v>
      </c>
      <c r="AY10" s="220">
        <v>0</v>
      </c>
      <c r="AZ10" s="220">
        <v>0</v>
      </c>
      <c r="BA10" s="220">
        <v>0</v>
      </c>
      <c r="BB10" s="220">
        <v>0</v>
      </c>
      <c r="BC10" s="8">
        <f t="shared" si="19"/>
        <v>0.01</v>
      </c>
      <c r="BD10" s="220">
        <v>0.01</v>
      </c>
      <c r="BE10" s="220">
        <v>0</v>
      </c>
      <c r="BF10" s="220">
        <v>0</v>
      </c>
      <c r="BG10" s="220">
        <v>0</v>
      </c>
      <c r="BH10" s="220">
        <v>0</v>
      </c>
      <c r="BI10" s="220">
        <v>0</v>
      </c>
      <c r="BJ10" s="8">
        <f t="shared" si="20"/>
        <v>0.01</v>
      </c>
      <c r="BL10" s="8">
        <f t="shared" si="21"/>
        <v>0</v>
      </c>
      <c r="BM10" s="8">
        <f t="shared" si="22"/>
        <v>0</v>
      </c>
      <c r="BN10" s="8">
        <f t="shared" si="23"/>
        <v>0.01</v>
      </c>
      <c r="BO10" s="8">
        <f t="shared" si="24"/>
        <v>0.01</v>
      </c>
      <c r="BP10" s="182">
        <f t="shared" si="25"/>
        <v>-0.01</v>
      </c>
      <c r="BQ10" s="182">
        <f t="shared" si="26"/>
        <v>-0.01</v>
      </c>
    </row>
    <row r="11" spans="1:69">
      <c r="A11" s="8" t="s">
        <v>53</v>
      </c>
      <c r="B11" s="15">
        <f>'[3]04'!B13</f>
        <v>320</v>
      </c>
      <c r="C11" s="16">
        <f>'[3]04'!C13</f>
        <v>0</v>
      </c>
      <c r="D11" s="16">
        <f>'[3]04'!D13</f>
        <v>0</v>
      </c>
      <c r="E11" s="16">
        <f>'[3]04'!E13</f>
        <v>0</v>
      </c>
      <c r="F11" s="16">
        <f>'[3]04'!F13</f>
        <v>1000</v>
      </c>
      <c r="G11" s="16">
        <f>'[3]04'!G13</f>
        <v>0</v>
      </c>
      <c r="H11" s="17">
        <f t="shared" si="27"/>
        <v>1320</v>
      </c>
      <c r="I11" s="15">
        <f>'[3]04'!J13</f>
        <v>0.08</v>
      </c>
      <c r="J11" s="16">
        <f>'[3]04'!K13</f>
        <v>0</v>
      </c>
      <c r="K11" s="16">
        <f>'[3]04'!L13</f>
        <v>0</v>
      </c>
      <c r="L11" s="16">
        <f>'[3]04'!M13</f>
        <v>0</v>
      </c>
      <c r="M11" s="16">
        <f>'[3]04'!N13</f>
        <v>0</v>
      </c>
      <c r="N11" s="16">
        <f>'[3]04'!O13</f>
        <v>0</v>
      </c>
      <c r="O11" s="17">
        <f t="shared" si="28"/>
        <v>0.08</v>
      </c>
      <c r="P11" s="18">
        <f>frq!C11</f>
        <v>1</v>
      </c>
      <c r="Q11" s="15">
        <f t="shared" si="29"/>
        <v>0.08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0.08</v>
      </c>
      <c r="X11" s="8">
        <f t="shared" si="4"/>
        <v>0.01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0.01</v>
      </c>
      <c r="AE11" s="8">
        <f t="shared" si="11"/>
        <v>0.01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0.01</v>
      </c>
      <c r="AL11" s="8">
        <f t="shared" si="3"/>
        <v>6.0000000000000005E-2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6.0000000000000005E-2</v>
      </c>
      <c r="AT11" s="8">
        <v>0</v>
      </c>
      <c r="AU11" s="8">
        <v>0</v>
      </c>
      <c r="AW11" s="220">
        <v>0.01</v>
      </c>
      <c r="AX11" s="220">
        <v>0</v>
      </c>
      <c r="AY11" s="220">
        <v>0</v>
      </c>
      <c r="AZ11" s="220">
        <v>0</v>
      </c>
      <c r="BA11" s="220">
        <v>0</v>
      </c>
      <c r="BB11" s="220">
        <v>0</v>
      </c>
      <c r="BC11" s="8">
        <f t="shared" si="19"/>
        <v>0.01</v>
      </c>
      <c r="BD11" s="220">
        <v>0.01</v>
      </c>
      <c r="BE11" s="220">
        <v>0</v>
      </c>
      <c r="BF11" s="220">
        <v>0</v>
      </c>
      <c r="BG11" s="220">
        <v>0</v>
      </c>
      <c r="BH11" s="220">
        <v>0</v>
      </c>
      <c r="BI11" s="220">
        <v>0</v>
      </c>
      <c r="BJ11" s="8">
        <f t="shared" si="20"/>
        <v>0.01</v>
      </c>
      <c r="BL11" s="8">
        <f t="shared" si="21"/>
        <v>0</v>
      </c>
      <c r="BM11" s="8">
        <f t="shared" si="22"/>
        <v>0</v>
      </c>
      <c r="BN11" s="8">
        <f t="shared" si="23"/>
        <v>0.01</v>
      </c>
      <c r="BO11" s="8">
        <f t="shared" si="24"/>
        <v>0.01</v>
      </c>
      <c r="BP11" s="182">
        <f t="shared" si="25"/>
        <v>-0.01</v>
      </c>
      <c r="BQ11" s="182">
        <f t="shared" si="26"/>
        <v>-0.01</v>
      </c>
    </row>
    <row r="12" spans="1:69">
      <c r="A12" s="8" t="s">
        <v>54</v>
      </c>
      <c r="B12" s="15">
        <f>'[3]04'!B14</f>
        <v>320</v>
      </c>
      <c r="C12" s="16">
        <f>'[3]04'!C14</f>
        <v>0</v>
      </c>
      <c r="D12" s="16">
        <f>'[3]04'!D14</f>
        <v>0</v>
      </c>
      <c r="E12" s="16">
        <f>'[3]04'!E14</f>
        <v>0</v>
      </c>
      <c r="F12" s="16">
        <f>'[3]04'!F14</f>
        <v>1000</v>
      </c>
      <c r="G12" s="16">
        <f>'[3]04'!G14</f>
        <v>0</v>
      </c>
      <c r="H12" s="17">
        <f t="shared" si="27"/>
        <v>1320</v>
      </c>
      <c r="I12" s="15">
        <f>'[3]04'!J14</f>
        <v>0.08</v>
      </c>
      <c r="J12" s="16">
        <f>'[3]04'!K14</f>
        <v>0</v>
      </c>
      <c r="K12" s="16">
        <f>'[3]04'!L14</f>
        <v>0</v>
      </c>
      <c r="L12" s="16">
        <f>'[3]04'!M14</f>
        <v>0</v>
      </c>
      <c r="M12" s="16">
        <f>'[3]04'!N14</f>
        <v>0</v>
      </c>
      <c r="N12" s="16">
        <f>'[3]04'!O14</f>
        <v>0</v>
      </c>
      <c r="O12" s="17">
        <f t="shared" si="28"/>
        <v>0.08</v>
      </c>
      <c r="P12" s="18">
        <f>frq!C12</f>
        <v>1</v>
      </c>
      <c r="Q12" s="15">
        <f t="shared" si="29"/>
        <v>0.08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0.08</v>
      </c>
      <c r="X12" s="8">
        <f t="shared" si="4"/>
        <v>0.01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0.01</v>
      </c>
      <c r="AE12" s="8">
        <f t="shared" si="11"/>
        <v>0.01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0.01</v>
      </c>
      <c r="AL12" s="8">
        <f t="shared" si="3"/>
        <v>6.0000000000000005E-2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6.0000000000000005E-2</v>
      </c>
      <c r="AT12" s="8">
        <v>0</v>
      </c>
      <c r="AU12" s="8">
        <v>0</v>
      </c>
      <c r="AW12" s="220">
        <v>0.01</v>
      </c>
      <c r="AX12" s="220">
        <v>0</v>
      </c>
      <c r="AY12" s="220">
        <v>0</v>
      </c>
      <c r="AZ12" s="220">
        <v>0</v>
      </c>
      <c r="BA12" s="220">
        <v>0</v>
      </c>
      <c r="BB12" s="220">
        <v>0</v>
      </c>
      <c r="BC12" s="8">
        <f t="shared" si="19"/>
        <v>0.01</v>
      </c>
      <c r="BD12" s="220">
        <v>0.01</v>
      </c>
      <c r="BE12" s="220">
        <v>0</v>
      </c>
      <c r="BF12" s="220">
        <v>0</v>
      </c>
      <c r="BG12" s="220">
        <v>0</v>
      </c>
      <c r="BH12" s="220">
        <v>0</v>
      </c>
      <c r="BI12" s="220">
        <v>0</v>
      </c>
      <c r="BJ12" s="8">
        <f t="shared" si="20"/>
        <v>0.01</v>
      </c>
      <c r="BL12" s="8">
        <f t="shared" si="21"/>
        <v>0</v>
      </c>
      <c r="BM12" s="8">
        <f t="shared" si="22"/>
        <v>0</v>
      </c>
      <c r="BN12" s="8">
        <f t="shared" si="23"/>
        <v>0.01</v>
      </c>
      <c r="BO12" s="8">
        <f t="shared" si="24"/>
        <v>0.01</v>
      </c>
      <c r="BP12" s="182">
        <f t="shared" si="25"/>
        <v>-0.01</v>
      </c>
      <c r="BQ12" s="182">
        <f t="shared" si="26"/>
        <v>-0.01</v>
      </c>
    </row>
    <row r="13" spans="1:69">
      <c r="A13" s="8" t="s">
        <v>55</v>
      </c>
      <c r="B13" s="15">
        <f>'[3]04'!B15</f>
        <v>320</v>
      </c>
      <c r="C13" s="16">
        <f>'[3]04'!C15</f>
        <v>0</v>
      </c>
      <c r="D13" s="16">
        <f>'[3]04'!D15</f>
        <v>0</v>
      </c>
      <c r="E13" s="16">
        <f>'[3]04'!E15</f>
        <v>0</v>
      </c>
      <c r="F13" s="16">
        <f>'[3]04'!F15</f>
        <v>1000</v>
      </c>
      <c r="G13" s="16">
        <f>'[3]04'!G15</f>
        <v>0</v>
      </c>
      <c r="H13" s="17">
        <f t="shared" si="27"/>
        <v>1320</v>
      </c>
      <c r="I13" s="15">
        <f>'[3]04'!J15</f>
        <v>0.08</v>
      </c>
      <c r="J13" s="16">
        <f>'[3]04'!K15</f>
        <v>0</v>
      </c>
      <c r="K13" s="16">
        <f>'[3]04'!L15</f>
        <v>0</v>
      </c>
      <c r="L13" s="16">
        <f>'[3]04'!M15</f>
        <v>0</v>
      </c>
      <c r="M13" s="16">
        <f>'[3]04'!N15</f>
        <v>0</v>
      </c>
      <c r="N13" s="16">
        <f>'[3]04'!O15</f>
        <v>0</v>
      </c>
      <c r="O13" s="17">
        <f t="shared" si="28"/>
        <v>0.08</v>
      </c>
      <c r="P13" s="18">
        <f>frq!C13</f>
        <v>1</v>
      </c>
      <c r="Q13" s="15">
        <f t="shared" si="29"/>
        <v>0.08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0.08</v>
      </c>
      <c r="X13" s="8">
        <f t="shared" si="4"/>
        <v>0.01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0.01</v>
      </c>
      <c r="AE13" s="8">
        <f t="shared" si="11"/>
        <v>0.01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0.01</v>
      </c>
      <c r="AL13" s="8">
        <f t="shared" si="3"/>
        <v>6.0000000000000005E-2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6.0000000000000005E-2</v>
      </c>
      <c r="AT13" s="8">
        <v>0</v>
      </c>
      <c r="AU13" s="8">
        <v>0</v>
      </c>
      <c r="AW13" s="220">
        <v>0.01</v>
      </c>
      <c r="AX13" s="220">
        <v>0</v>
      </c>
      <c r="AY13" s="220">
        <v>0</v>
      </c>
      <c r="AZ13" s="220">
        <v>0</v>
      </c>
      <c r="BA13" s="220">
        <v>0</v>
      </c>
      <c r="BB13" s="220">
        <v>0</v>
      </c>
      <c r="BC13" s="8">
        <f t="shared" si="19"/>
        <v>0.01</v>
      </c>
      <c r="BD13" s="220">
        <v>0.01</v>
      </c>
      <c r="BE13" s="220">
        <v>0</v>
      </c>
      <c r="BF13" s="220">
        <v>0</v>
      </c>
      <c r="BG13" s="220">
        <v>0</v>
      </c>
      <c r="BH13" s="220">
        <v>0</v>
      </c>
      <c r="BI13" s="220">
        <v>0</v>
      </c>
      <c r="BJ13" s="8">
        <f t="shared" si="20"/>
        <v>0.01</v>
      </c>
      <c r="BL13" s="8">
        <f t="shared" si="21"/>
        <v>0</v>
      </c>
      <c r="BM13" s="8">
        <f t="shared" si="22"/>
        <v>0</v>
      </c>
      <c r="BN13" s="8">
        <f t="shared" si="23"/>
        <v>0.01</v>
      </c>
      <c r="BO13" s="8">
        <f t="shared" si="24"/>
        <v>0.01</v>
      </c>
      <c r="BP13" s="182">
        <f t="shared" si="25"/>
        <v>-0.01</v>
      </c>
      <c r="BQ13" s="182">
        <f t="shared" si="26"/>
        <v>-0.01</v>
      </c>
    </row>
    <row r="14" spans="1:69">
      <c r="A14" s="8" t="s">
        <v>56</v>
      </c>
      <c r="B14" s="15">
        <f>'[3]04'!B16</f>
        <v>320</v>
      </c>
      <c r="C14" s="16">
        <f>'[3]04'!C16</f>
        <v>0</v>
      </c>
      <c r="D14" s="16">
        <f>'[3]04'!D16</f>
        <v>0</v>
      </c>
      <c r="E14" s="16">
        <f>'[3]04'!E16</f>
        <v>0</v>
      </c>
      <c r="F14" s="16">
        <f>'[3]04'!F16</f>
        <v>1000</v>
      </c>
      <c r="G14" s="16">
        <f>'[3]04'!G16</f>
        <v>0</v>
      </c>
      <c r="H14" s="17">
        <f t="shared" si="27"/>
        <v>1320</v>
      </c>
      <c r="I14" s="15">
        <f>'[3]04'!J16</f>
        <v>0.08</v>
      </c>
      <c r="J14" s="16">
        <f>'[3]04'!K16</f>
        <v>0</v>
      </c>
      <c r="K14" s="16">
        <f>'[3]04'!L16</f>
        <v>0</v>
      </c>
      <c r="L14" s="16">
        <f>'[3]04'!M16</f>
        <v>0</v>
      </c>
      <c r="M14" s="16">
        <f>'[3]04'!N16</f>
        <v>0</v>
      </c>
      <c r="N14" s="16">
        <f>'[3]04'!O16</f>
        <v>0</v>
      </c>
      <c r="O14" s="17">
        <f t="shared" si="28"/>
        <v>0.08</v>
      </c>
      <c r="P14" s="18">
        <f>frq!C14</f>
        <v>1</v>
      </c>
      <c r="Q14" s="15">
        <f t="shared" si="29"/>
        <v>0.08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0.08</v>
      </c>
      <c r="X14" s="8">
        <f t="shared" si="4"/>
        <v>0.01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0.01</v>
      </c>
      <c r="AE14" s="8">
        <f t="shared" si="11"/>
        <v>0.01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0.01</v>
      </c>
      <c r="AL14" s="8">
        <f t="shared" si="3"/>
        <v>6.0000000000000005E-2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6.0000000000000005E-2</v>
      </c>
      <c r="AT14" s="8">
        <v>0</v>
      </c>
      <c r="AU14" s="8">
        <v>0</v>
      </c>
      <c r="AW14" s="220">
        <v>0.01</v>
      </c>
      <c r="AX14" s="220">
        <v>0</v>
      </c>
      <c r="AY14" s="220">
        <v>0</v>
      </c>
      <c r="AZ14" s="220">
        <v>0</v>
      </c>
      <c r="BA14" s="220">
        <v>0</v>
      </c>
      <c r="BB14" s="220">
        <v>0</v>
      </c>
      <c r="BC14" s="8">
        <f t="shared" si="19"/>
        <v>0.01</v>
      </c>
      <c r="BD14" s="220">
        <v>0.01</v>
      </c>
      <c r="BE14" s="220">
        <v>0</v>
      </c>
      <c r="BF14" s="220">
        <v>0</v>
      </c>
      <c r="BG14" s="220">
        <v>0</v>
      </c>
      <c r="BH14" s="220">
        <v>0</v>
      </c>
      <c r="BI14" s="220">
        <v>0</v>
      </c>
      <c r="BJ14" s="8">
        <f t="shared" si="20"/>
        <v>0.01</v>
      </c>
      <c r="BL14" s="8">
        <f t="shared" si="21"/>
        <v>0</v>
      </c>
      <c r="BM14" s="8">
        <f t="shared" si="22"/>
        <v>0</v>
      </c>
      <c r="BN14" s="8">
        <f t="shared" si="23"/>
        <v>0.01</v>
      </c>
      <c r="BO14" s="8">
        <f t="shared" si="24"/>
        <v>0.01</v>
      </c>
      <c r="BP14" s="182">
        <f t="shared" si="25"/>
        <v>-0.01</v>
      </c>
      <c r="BQ14" s="182">
        <f t="shared" si="26"/>
        <v>-0.01</v>
      </c>
    </row>
    <row r="15" spans="1:69">
      <c r="A15" s="8" t="s">
        <v>57</v>
      </c>
      <c r="B15" s="15">
        <f>'[3]04'!B17</f>
        <v>320</v>
      </c>
      <c r="C15" s="16">
        <f>'[3]04'!C17</f>
        <v>0</v>
      </c>
      <c r="D15" s="16">
        <f>'[3]04'!D17</f>
        <v>0</v>
      </c>
      <c r="E15" s="16">
        <f>'[3]04'!E17</f>
        <v>0</v>
      </c>
      <c r="F15" s="16">
        <f>'[3]04'!F17</f>
        <v>1000</v>
      </c>
      <c r="G15" s="16">
        <f>'[3]04'!G17</f>
        <v>0</v>
      </c>
      <c r="H15" s="17">
        <f t="shared" si="27"/>
        <v>1320</v>
      </c>
      <c r="I15" s="15">
        <f>'[3]04'!J17</f>
        <v>0.08</v>
      </c>
      <c r="J15" s="16">
        <f>'[3]04'!K17</f>
        <v>0</v>
      </c>
      <c r="K15" s="16">
        <f>'[3]04'!L17</f>
        <v>0</v>
      </c>
      <c r="L15" s="16">
        <f>'[3]04'!M17</f>
        <v>0</v>
      </c>
      <c r="M15" s="16">
        <f>'[3]04'!N17</f>
        <v>0</v>
      </c>
      <c r="N15" s="16">
        <f>'[3]04'!O17</f>
        <v>0</v>
      </c>
      <c r="O15" s="17">
        <f t="shared" si="28"/>
        <v>0.08</v>
      </c>
      <c r="P15" s="18">
        <f>frq!C15</f>
        <v>1</v>
      </c>
      <c r="Q15" s="15">
        <f t="shared" si="29"/>
        <v>0.08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0.08</v>
      </c>
      <c r="X15" s="8">
        <f t="shared" si="4"/>
        <v>0.01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0.01</v>
      </c>
      <c r="AE15" s="8">
        <f t="shared" si="11"/>
        <v>0.01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0.01</v>
      </c>
      <c r="AL15" s="8">
        <f t="shared" si="3"/>
        <v>6.0000000000000005E-2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6.0000000000000005E-2</v>
      </c>
      <c r="AT15" s="8">
        <v>0</v>
      </c>
      <c r="AU15" s="8">
        <v>0</v>
      </c>
      <c r="AW15" s="220">
        <v>0.01</v>
      </c>
      <c r="AX15" s="220">
        <v>0</v>
      </c>
      <c r="AY15" s="220">
        <v>0</v>
      </c>
      <c r="AZ15" s="220">
        <v>0</v>
      </c>
      <c r="BA15" s="220">
        <v>0</v>
      </c>
      <c r="BB15" s="220">
        <v>0</v>
      </c>
      <c r="BC15" s="8">
        <f t="shared" si="19"/>
        <v>0.01</v>
      </c>
      <c r="BD15" s="220">
        <v>0.01</v>
      </c>
      <c r="BE15" s="220">
        <v>0</v>
      </c>
      <c r="BF15" s="220">
        <v>0</v>
      </c>
      <c r="BG15" s="220">
        <v>0</v>
      </c>
      <c r="BH15" s="220">
        <v>0</v>
      </c>
      <c r="BI15" s="220">
        <v>0</v>
      </c>
      <c r="BJ15" s="8">
        <f t="shared" si="20"/>
        <v>0.01</v>
      </c>
      <c r="BL15" s="8">
        <f t="shared" si="21"/>
        <v>0</v>
      </c>
      <c r="BM15" s="8">
        <f t="shared" si="22"/>
        <v>0</v>
      </c>
      <c r="BN15" s="8">
        <f t="shared" si="23"/>
        <v>0.01</v>
      </c>
      <c r="BO15" s="8">
        <f t="shared" si="24"/>
        <v>0.01</v>
      </c>
      <c r="BP15" s="182">
        <f t="shared" si="25"/>
        <v>-0.01</v>
      </c>
      <c r="BQ15" s="182">
        <f t="shared" si="26"/>
        <v>-0.01</v>
      </c>
    </row>
    <row r="16" spans="1:69">
      <c r="A16" s="8" t="s">
        <v>58</v>
      </c>
      <c r="B16" s="15">
        <f>'[3]04'!B18</f>
        <v>320</v>
      </c>
      <c r="C16" s="16">
        <f>'[3]04'!C18</f>
        <v>0</v>
      </c>
      <c r="D16" s="16">
        <f>'[3]04'!D18</f>
        <v>0</v>
      </c>
      <c r="E16" s="16">
        <f>'[3]04'!E18</f>
        <v>0</v>
      </c>
      <c r="F16" s="16">
        <f>'[3]04'!F18</f>
        <v>1000</v>
      </c>
      <c r="G16" s="16">
        <f>'[3]04'!G18</f>
        <v>0</v>
      </c>
      <c r="H16" s="17">
        <f t="shared" si="27"/>
        <v>1320</v>
      </c>
      <c r="I16" s="15">
        <f>'[3]04'!J18</f>
        <v>0.08</v>
      </c>
      <c r="J16" s="16">
        <f>'[3]04'!K18</f>
        <v>0</v>
      </c>
      <c r="K16" s="16">
        <f>'[3]04'!L18</f>
        <v>0</v>
      </c>
      <c r="L16" s="16">
        <f>'[3]04'!M18</f>
        <v>0</v>
      </c>
      <c r="M16" s="16">
        <f>'[3]04'!N18</f>
        <v>0</v>
      </c>
      <c r="N16" s="16">
        <f>'[3]04'!O18</f>
        <v>0</v>
      </c>
      <c r="O16" s="17">
        <f t="shared" si="28"/>
        <v>0.08</v>
      </c>
      <c r="P16" s="18">
        <f>frq!C16</f>
        <v>1</v>
      </c>
      <c r="Q16" s="15">
        <f t="shared" si="29"/>
        <v>0.08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0.08</v>
      </c>
      <c r="X16" s="8">
        <f t="shared" si="4"/>
        <v>0.01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0.01</v>
      </c>
      <c r="AE16" s="8">
        <f t="shared" si="11"/>
        <v>0.01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0.01</v>
      </c>
      <c r="AL16" s="8">
        <f t="shared" si="3"/>
        <v>6.0000000000000005E-2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6.0000000000000005E-2</v>
      </c>
      <c r="AT16" s="8">
        <v>0</v>
      </c>
      <c r="AU16" s="8">
        <v>0</v>
      </c>
      <c r="AW16" s="220">
        <v>0.01</v>
      </c>
      <c r="AX16" s="220">
        <v>0</v>
      </c>
      <c r="AY16" s="220">
        <v>0</v>
      </c>
      <c r="AZ16" s="220">
        <v>0</v>
      </c>
      <c r="BA16" s="220">
        <v>0</v>
      </c>
      <c r="BB16" s="220">
        <v>0</v>
      </c>
      <c r="BC16" s="8">
        <f t="shared" si="19"/>
        <v>0.01</v>
      </c>
      <c r="BD16" s="220">
        <v>0.01</v>
      </c>
      <c r="BE16" s="220">
        <v>0</v>
      </c>
      <c r="BF16" s="220">
        <v>0</v>
      </c>
      <c r="BG16" s="220">
        <v>0</v>
      </c>
      <c r="BH16" s="220">
        <v>0</v>
      </c>
      <c r="BI16" s="220">
        <v>0</v>
      </c>
      <c r="BJ16" s="8">
        <f t="shared" si="20"/>
        <v>0.01</v>
      </c>
      <c r="BL16" s="8">
        <f t="shared" si="21"/>
        <v>0</v>
      </c>
      <c r="BM16" s="8">
        <f t="shared" si="22"/>
        <v>0</v>
      </c>
      <c r="BN16" s="8">
        <f t="shared" si="23"/>
        <v>0.01</v>
      </c>
      <c r="BO16" s="8">
        <f t="shared" si="24"/>
        <v>0.01</v>
      </c>
      <c r="BP16" s="182">
        <f t="shared" si="25"/>
        <v>-0.01</v>
      </c>
      <c r="BQ16" s="182">
        <f t="shared" si="26"/>
        <v>-0.01</v>
      </c>
    </row>
    <row r="17" spans="1:69">
      <c r="A17" s="8" t="s">
        <v>59</v>
      </c>
      <c r="B17" s="15">
        <f>'[3]04'!B19</f>
        <v>320</v>
      </c>
      <c r="C17" s="16">
        <f>'[3]04'!C19</f>
        <v>0</v>
      </c>
      <c r="D17" s="16">
        <f>'[3]04'!D19</f>
        <v>0</v>
      </c>
      <c r="E17" s="16">
        <f>'[3]04'!E19</f>
        <v>0</v>
      </c>
      <c r="F17" s="16">
        <f>'[3]04'!F19</f>
        <v>1000</v>
      </c>
      <c r="G17" s="16">
        <f>'[3]04'!G19</f>
        <v>0</v>
      </c>
      <c r="H17" s="17">
        <f t="shared" si="27"/>
        <v>1320</v>
      </c>
      <c r="I17" s="15">
        <f>'[3]04'!J19</f>
        <v>0.08</v>
      </c>
      <c r="J17" s="16">
        <f>'[3]04'!K19</f>
        <v>0</v>
      </c>
      <c r="K17" s="16">
        <f>'[3]04'!L19</f>
        <v>0</v>
      </c>
      <c r="L17" s="16">
        <f>'[3]04'!M19</f>
        <v>0</v>
      </c>
      <c r="M17" s="16">
        <f>'[3]04'!N19</f>
        <v>0</v>
      </c>
      <c r="N17" s="16">
        <f>'[3]04'!O19</f>
        <v>0</v>
      </c>
      <c r="O17" s="17">
        <f t="shared" si="28"/>
        <v>0.08</v>
      </c>
      <c r="P17" s="18">
        <f>frq!C17</f>
        <v>1</v>
      </c>
      <c r="Q17" s="15">
        <f t="shared" si="29"/>
        <v>0.08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0.08</v>
      </c>
      <c r="X17" s="8">
        <f t="shared" si="4"/>
        <v>0.01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0.01</v>
      </c>
      <c r="AE17" s="8">
        <f t="shared" si="11"/>
        <v>0.01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0.01</v>
      </c>
      <c r="AL17" s="8">
        <f t="shared" si="3"/>
        <v>6.0000000000000005E-2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6.0000000000000005E-2</v>
      </c>
      <c r="AT17" s="8">
        <v>0</v>
      </c>
      <c r="AU17" s="8">
        <v>0</v>
      </c>
      <c r="AW17" s="220">
        <v>0.01</v>
      </c>
      <c r="AX17" s="220">
        <v>0</v>
      </c>
      <c r="AY17" s="220">
        <v>0</v>
      </c>
      <c r="AZ17" s="220">
        <v>0</v>
      </c>
      <c r="BA17" s="220">
        <v>0</v>
      </c>
      <c r="BB17" s="220">
        <v>0</v>
      </c>
      <c r="BC17" s="8">
        <f t="shared" si="19"/>
        <v>0.01</v>
      </c>
      <c r="BD17" s="220">
        <v>0.01</v>
      </c>
      <c r="BE17" s="220">
        <v>0</v>
      </c>
      <c r="BF17" s="220">
        <v>0</v>
      </c>
      <c r="BG17" s="220">
        <v>0</v>
      </c>
      <c r="BH17" s="220">
        <v>0</v>
      </c>
      <c r="BI17" s="220">
        <v>0</v>
      </c>
      <c r="BJ17" s="8">
        <f t="shared" si="20"/>
        <v>0.01</v>
      </c>
      <c r="BL17" s="8">
        <f t="shared" si="21"/>
        <v>0</v>
      </c>
      <c r="BM17" s="8">
        <f t="shared" si="22"/>
        <v>0</v>
      </c>
      <c r="BN17" s="8">
        <f t="shared" si="23"/>
        <v>0.01</v>
      </c>
      <c r="BO17" s="8">
        <f t="shared" si="24"/>
        <v>0.01</v>
      </c>
      <c r="BP17" s="182">
        <f t="shared" si="25"/>
        <v>-0.01</v>
      </c>
      <c r="BQ17" s="182">
        <f t="shared" si="26"/>
        <v>-0.01</v>
      </c>
    </row>
    <row r="18" spans="1:69">
      <c r="A18" s="8" t="s">
        <v>60</v>
      </c>
      <c r="B18" s="15">
        <f>'[3]04'!B20</f>
        <v>320</v>
      </c>
      <c r="C18" s="16">
        <f>'[3]04'!C20</f>
        <v>0</v>
      </c>
      <c r="D18" s="16">
        <f>'[3]04'!D20</f>
        <v>0</v>
      </c>
      <c r="E18" s="16">
        <f>'[3]04'!E20</f>
        <v>0</v>
      </c>
      <c r="F18" s="16">
        <f>'[3]04'!F20</f>
        <v>1000</v>
      </c>
      <c r="G18" s="16">
        <f>'[3]04'!G20</f>
        <v>0</v>
      </c>
      <c r="H18" s="17">
        <f t="shared" si="27"/>
        <v>1320</v>
      </c>
      <c r="I18" s="15">
        <f>'[3]04'!J20</f>
        <v>0.08</v>
      </c>
      <c r="J18" s="16">
        <f>'[3]04'!K20</f>
        <v>0</v>
      </c>
      <c r="K18" s="16">
        <f>'[3]04'!L20</f>
        <v>0</v>
      </c>
      <c r="L18" s="16">
        <f>'[3]04'!M20</f>
        <v>0</v>
      </c>
      <c r="M18" s="16">
        <f>'[3]04'!N20</f>
        <v>0</v>
      </c>
      <c r="N18" s="16">
        <f>'[3]04'!O20</f>
        <v>0</v>
      </c>
      <c r="O18" s="17">
        <f t="shared" si="28"/>
        <v>0.08</v>
      </c>
      <c r="P18" s="18">
        <f>frq!C18</f>
        <v>1</v>
      </c>
      <c r="Q18" s="15">
        <f t="shared" si="29"/>
        <v>0.08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0.08</v>
      </c>
      <c r="X18" s="8">
        <f t="shared" si="4"/>
        <v>0.01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0.01</v>
      </c>
      <c r="AE18" s="8">
        <f t="shared" si="11"/>
        <v>0.01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0.01</v>
      </c>
      <c r="AL18" s="8">
        <f t="shared" si="3"/>
        <v>6.0000000000000005E-2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6.0000000000000005E-2</v>
      </c>
      <c r="AT18" s="8">
        <v>0</v>
      </c>
      <c r="AU18" s="8">
        <v>0</v>
      </c>
      <c r="AW18" s="220">
        <v>0.01</v>
      </c>
      <c r="AX18" s="220">
        <v>0</v>
      </c>
      <c r="AY18" s="220">
        <v>0</v>
      </c>
      <c r="AZ18" s="220">
        <v>0</v>
      </c>
      <c r="BA18" s="220">
        <v>0</v>
      </c>
      <c r="BB18" s="220">
        <v>0</v>
      </c>
      <c r="BC18" s="8">
        <f t="shared" si="19"/>
        <v>0.01</v>
      </c>
      <c r="BD18" s="220">
        <v>0.01</v>
      </c>
      <c r="BE18" s="220">
        <v>0</v>
      </c>
      <c r="BF18" s="220">
        <v>0</v>
      </c>
      <c r="BG18" s="220">
        <v>0</v>
      </c>
      <c r="BH18" s="220">
        <v>0</v>
      </c>
      <c r="BI18" s="220">
        <v>0</v>
      </c>
      <c r="BJ18" s="8">
        <f t="shared" si="20"/>
        <v>0.01</v>
      </c>
      <c r="BL18" s="8">
        <f t="shared" si="21"/>
        <v>0</v>
      </c>
      <c r="BM18" s="8">
        <f t="shared" si="22"/>
        <v>0</v>
      </c>
      <c r="BN18" s="8">
        <f t="shared" si="23"/>
        <v>0.01</v>
      </c>
      <c r="BO18" s="8">
        <f t="shared" si="24"/>
        <v>0.01</v>
      </c>
      <c r="BP18" s="182">
        <f t="shared" si="25"/>
        <v>-0.01</v>
      </c>
      <c r="BQ18" s="182">
        <f t="shared" si="26"/>
        <v>-0.01</v>
      </c>
    </row>
    <row r="19" spans="1:69">
      <c r="A19" s="8" t="s">
        <v>61</v>
      </c>
      <c r="B19" s="15">
        <f>'[3]04'!B21</f>
        <v>320</v>
      </c>
      <c r="C19" s="16">
        <f>'[3]04'!C21</f>
        <v>0</v>
      </c>
      <c r="D19" s="16">
        <f>'[3]04'!D21</f>
        <v>0</v>
      </c>
      <c r="E19" s="16">
        <f>'[3]04'!E21</f>
        <v>0</v>
      </c>
      <c r="F19" s="16">
        <f>'[3]04'!F21</f>
        <v>1000</v>
      </c>
      <c r="G19" s="16">
        <f>'[3]04'!G21</f>
        <v>0</v>
      </c>
      <c r="H19" s="17">
        <f t="shared" si="27"/>
        <v>1320</v>
      </c>
      <c r="I19" s="15">
        <f>'[3]04'!J21</f>
        <v>0.08</v>
      </c>
      <c r="J19" s="16">
        <f>'[3]04'!K21</f>
        <v>0</v>
      </c>
      <c r="K19" s="16">
        <f>'[3]04'!L21</f>
        <v>0</v>
      </c>
      <c r="L19" s="16">
        <f>'[3]04'!M21</f>
        <v>0</v>
      </c>
      <c r="M19" s="16">
        <f>'[3]04'!N21</f>
        <v>0</v>
      </c>
      <c r="N19" s="16">
        <f>'[3]04'!O21</f>
        <v>0</v>
      </c>
      <c r="O19" s="17">
        <f t="shared" si="28"/>
        <v>0.08</v>
      </c>
      <c r="P19" s="18">
        <f>frq!C19</f>
        <v>1</v>
      </c>
      <c r="Q19" s="15">
        <f t="shared" si="29"/>
        <v>0.08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0.08</v>
      </c>
      <c r="X19" s="8">
        <f t="shared" si="4"/>
        <v>0.01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0.01</v>
      </c>
      <c r="AE19" s="8">
        <f t="shared" si="11"/>
        <v>0.01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0.01</v>
      </c>
      <c r="AL19" s="8">
        <f t="shared" ref="AL19:AQ61" si="31">Q19-X19-AE19</f>
        <v>6.0000000000000005E-2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6.0000000000000005E-2</v>
      </c>
      <c r="AT19" s="8">
        <v>0</v>
      </c>
      <c r="AU19" s="8">
        <v>0</v>
      </c>
      <c r="AW19" s="220">
        <v>0.01</v>
      </c>
      <c r="AX19" s="220">
        <v>0</v>
      </c>
      <c r="AY19" s="220">
        <v>0</v>
      </c>
      <c r="AZ19" s="220">
        <v>0</v>
      </c>
      <c r="BA19" s="220">
        <v>0</v>
      </c>
      <c r="BB19" s="220">
        <v>0</v>
      </c>
      <c r="BC19" s="8">
        <f t="shared" si="19"/>
        <v>0.01</v>
      </c>
      <c r="BD19" s="220">
        <v>0.01</v>
      </c>
      <c r="BE19" s="220">
        <v>0</v>
      </c>
      <c r="BF19" s="220">
        <v>0</v>
      </c>
      <c r="BG19" s="220">
        <v>0</v>
      </c>
      <c r="BH19" s="220">
        <v>0</v>
      </c>
      <c r="BI19" s="220">
        <v>0</v>
      </c>
      <c r="BJ19" s="8">
        <f t="shared" si="20"/>
        <v>0.01</v>
      </c>
      <c r="BL19" s="8">
        <f t="shared" si="21"/>
        <v>0</v>
      </c>
      <c r="BM19" s="8">
        <f t="shared" si="22"/>
        <v>0</v>
      </c>
      <c r="BN19" s="8">
        <f t="shared" si="23"/>
        <v>0.01</v>
      </c>
      <c r="BO19" s="8">
        <f t="shared" si="24"/>
        <v>0.01</v>
      </c>
      <c r="BP19" s="182">
        <f t="shared" si="25"/>
        <v>-0.01</v>
      </c>
      <c r="BQ19" s="182">
        <f t="shared" si="26"/>
        <v>-0.01</v>
      </c>
    </row>
    <row r="20" spans="1:69">
      <c r="A20" s="8" t="s">
        <v>62</v>
      </c>
      <c r="B20" s="15">
        <f>'[3]04'!B22</f>
        <v>320</v>
      </c>
      <c r="C20" s="16">
        <f>'[3]04'!C22</f>
        <v>0</v>
      </c>
      <c r="D20" s="16">
        <f>'[3]04'!D22</f>
        <v>0</v>
      </c>
      <c r="E20" s="16">
        <f>'[3]04'!E22</f>
        <v>0</v>
      </c>
      <c r="F20" s="16">
        <f>'[3]04'!F22</f>
        <v>1000</v>
      </c>
      <c r="G20" s="16">
        <f>'[3]04'!G22</f>
        <v>0</v>
      </c>
      <c r="H20" s="17">
        <f t="shared" si="27"/>
        <v>1320</v>
      </c>
      <c r="I20" s="15">
        <f>'[3]04'!J22</f>
        <v>0.08</v>
      </c>
      <c r="J20" s="16">
        <f>'[3]04'!K22</f>
        <v>0</v>
      </c>
      <c r="K20" s="16">
        <f>'[3]04'!L22</f>
        <v>0</v>
      </c>
      <c r="L20" s="16">
        <f>'[3]04'!M22</f>
        <v>0</v>
      </c>
      <c r="M20" s="16">
        <f>'[3]04'!N22</f>
        <v>0</v>
      </c>
      <c r="N20" s="16">
        <f>'[3]04'!O22</f>
        <v>0</v>
      </c>
      <c r="O20" s="17">
        <f t="shared" si="28"/>
        <v>0.08</v>
      </c>
      <c r="P20" s="18">
        <f>frq!C20</f>
        <v>1</v>
      </c>
      <c r="Q20" s="15">
        <f t="shared" si="29"/>
        <v>0.08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0.08</v>
      </c>
      <c r="X20" s="8">
        <f t="shared" si="4"/>
        <v>0.01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0.01</v>
      </c>
      <c r="AE20" s="8">
        <f t="shared" si="11"/>
        <v>0.01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0.01</v>
      </c>
      <c r="AL20" s="8">
        <f t="shared" si="31"/>
        <v>6.0000000000000005E-2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6.0000000000000005E-2</v>
      </c>
      <c r="AT20" s="8">
        <v>0</v>
      </c>
      <c r="AU20" s="8">
        <v>0</v>
      </c>
      <c r="AW20" s="220">
        <v>0.01</v>
      </c>
      <c r="AX20" s="220">
        <v>0</v>
      </c>
      <c r="AY20" s="220">
        <v>0</v>
      </c>
      <c r="AZ20" s="220">
        <v>0</v>
      </c>
      <c r="BA20" s="220">
        <v>0</v>
      </c>
      <c r="BB20" s="220">
        <v>0</v>
      </c>
      <c r="BC20" s="8">
        <f t="shared" si="19"/>
        <v>0.01</v>
      </c>
      <c r="BD20" s="220">
        <v>0.01</v>
      </c>
      <c r="BE20" s="220">
        <v>0</v>
      </c>
      <c r="BF20" s="220">
        <v>0</v>
      </c>
      <c r="BG20" s="220">
        <v>0</v>
      </c>
      <c r="BH20" s="220">
        <v>0</v>
      </c>
      <c r="BI20" s="220">
        <v>0</v>
      </c>
      <c r="BJ20" s="8">
        <f t="shared" si="20"/>
        <v>0.01</v>
      </c>
      <c r="BL20" s="8">
        <f t="shared" si="21"/>
        <v>0</v>
      </c>
      <c r="BM20" s="8">
        <f t="shared" si="22"/>
        <v>0</v>
      </c>
      <c r="BN20" s="8">
        <f t="shared" si="23"/>
        <v>0.01</v>
      </c>
      <c r="BO20" s="8">
        <f t="shared" si="24"/>
        <v>0.01</v>
      </c>
      <c r="BP20" s="182">
        <f t="shared" si="25"/>
        <v>-0.01</v>
      </c>
      <c r="BQ20" s="182">
        <f t="shared" si="26"/>
        <v>-0.01</v>
      </c>
    </row>
    <row r="21" spans="1:69">
      <c r="A21" s="8" t="s">
        <v>63</v>
      </c>
      <c r="B21" s="15">
        <f>'[3]04'!B23</f>
        <v>320</v>
      </c>
      <c r="C21" s="16">
        <f>'[3]04'!C23</f>
        <v>0</v>
      </c>
      <c r="D21" s="16">
        <f>'[3]04'!D23</f>
        <v>0</v>
      </c>
      <c r="E21" s="16">
        <f>'[3]04'!E23</f>
        <v>0</v>
      </c>
      <c r="F21" s="16">
        <f>'[3]04'!F23</f>
        <v>1000</v>
      </c>
      <c r="G21" s="16">
        <f>'[3]04'!G23</f>
        <v>0</v>
      </c>
      <c r="H21" s="17">
        <f t="shared" si="27"/>
        <v>1320</v>
      </c>
      <c r="I21" s="15">
        <f>'[3]04'!J23</f>
        <v>0.08</v>
      </c>
      <c r="J21" s="16">
        <f>'[3]04'!K23</f>
        <v>0</v>
      </c>
      <c r="K21" s="16">
        <f>'[3]04'!L23</f>
        <v>0</v>
      </c>
      <c r="L21" s="16">
        <f>'[3]04'!M23</f>
        <v>0</v>
      </c>
      <c r="M21" s="16">
        <f>'[3]04'!N23</f>
        <v>0</v>
      </c>
      <c r="N21" s="16">
        <f>'[3]04'!O23</f>
        <v>0</v>
      </c>
      <c r="O21" s="17">
        <f t="shared" si="28"/>
        <v>0.08</v>
      </c>
      <c r="P21" s="18">
        <f>frq!C21</f>
        <v>1</v>
      </c>
      <c r="Q21" s="15">
        <f t="shared" si="29"/>
        <v>0.08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0.08</v>
      </c>
      <c r="X21" s="8">
        <f t="shared" si="4"/>
        <v>0.01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0.01</v>
      </c>
      <c r="AE21" s="8">
        <f t="shared" si="11"/>
        <v>0.01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0.01</v>
      </c>
      <c r="AL21" s="8">
        <f t="shared" si="31"/>
        <v>6.0000000000000005E-2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6.0000000000000005E-2</v>
      </c>
      <c r="AT21" s="8">
        <v>0</v>
      </c>
      <c r="AU21" s="8">
        <v>0</v>
      </c>
      <c r="AW21" s="220">
        <v>0.01</v>
      </c>
      <c r="AX21" s="220">
        <v>0</v>
      </c>
      <c r="AY21" s="220">
        <v>0</v>
      </c>
      <c r="AZ21" s="220">
        <v>0</v>
      </c>
      <c r="BA21" s="220">
        <v>0</v>
      </c>
      <c r="BB21" s="220">
        <v>0</v>
      </c>
      <c r="BC21" s="8">
        <f t="shared" si="19"/>
        <v>0.01</v>
      </c>
      <c r="BD21" s="220">
        <v>0.01</v>
      </c>
      <c r="BE21" s="220">
        <v>0</v>
      </c>
      <c r="BF21" s="220">
        <v>0</v>
      </c>
      <c r="BG21" s="220">
        <v>0</v>
      </c>
      <c r="BH21" s="220">
        <v>0</v>
      </c>
      <c r="BI21" s="220">
        <v>0</v>
      </c>
      <c r="BJ21" s="8">
        <f t="shared" si="20"/>
        <v>0.01</v>
      </c>
      <c r="BL21" s="8">
        <f t="shared" si="21"/>
        <v>0</v>
      </c>
      <c r="BM21" s="8">
        <f t="shared" si="22"/>
        <v>0</v>
      </c>
      <c r="BN21" s="8">
        <f t="shared" si="23"/>
        <v>0.01</v>
      </c>
      <c r="BO21" s="8">
        <f t="shared" si="24"/>
        <v>0.01</v>
      </c>
      <c r="BP21" s="182">
        <f t="shared" si="25"/>
        <v>-0.01</v>
      </c>
      <c r="BQ21" s="182">
        <f t="shared" si="26"/>
        <v>-0.01</v>
      </c>
    </row>
    <row r="22" spans="1:69">
      <c r="A22" s="8" t="s">
        <v>64</v>
      </c>
      <c r="B22" s="15">
        <f>'[3]04'!B24</f>
        <v>320</v>
      </c>
      <c r="C22" s="16">
        <f>'[3]04'!C24</f>
        <v>0</v>
      </c>
      <c r="D22" s="16">
        <f>'[3]04'!D24</f>
        <v>0</v>
      </c>
      <c r="E22" s="16">
        <f>'[3]04'!E24</f>
        <v>0</v>
      </c>
      <c r="F22" s="16">
        <f>'[3]04'!F24</f>
        <v>1000</v>
      </c>
      <c r="G22" s="16">
        <f>'[3]04'!G24</f>
        <v>0</v>
      </c>
      <c r="H22" s="17">
        <f t="shared" si="27"/>
        <v>1320</v>
      </c>
      <c r="I22" s="15">
        <f>'[3]04'!J24</f>
        <v>0.08</v>
      </c>
      <c r="J22" s="16">
        <f>'[3]04'!K24</f>
        <v>0</v>
      </c>
      <c r="K22" s="16">
        <f>'[3]04'!L24</f>
        <v>0</v>
      </c>
      <c r="L22" s="16">
        <f>'[3]04'!M24</f>
        <v>0</v>
      </c>
      <c r="M22" s="16">
        <f>'[3]04'!N24</f>
        <v>0</v>
      </c>
      <c r="N22" s="16">
        <f>'[3]04'!O24</f>
        <v>0</v>
      </c>
      <c r="O22" s="17">
        <f t="shared" si="28"/>
        <v>0.08</v>
      </c>
      <c r="P22" s="18">
        <f>frq!C22</f>
        <v>1</v>
      </c>
      <c r="Q22" s="15">
        <f t="shared" si="29"/>
        <v>0.08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0.08</v>
      </c>
      <c r="X22" s="8">
        <f t="shared" si="4"/>
        <v>0.01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0.01</v>
      </c>
      <c r="AE22" s="8">
        <f t="shared" si="11"/>
        <v>0.01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0.01</v>
      </c>
      <c r="AL22" s="8">
        <f t="shared" si="31"/>
        <v>6.0000000000000005E-2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6.0000000000000005E-2</v>
      </c>
      <c r="AT22" s="8">
        <v>0</v>
      </c>
      <c r="AU22" s="8">
        <v>0</v>
      </c>
      <c r="AW22" s="220">
        <v>0.01</v>
      </c>
      <c r="AX22" s="220">
        <v>0</v>
      </c>
      <c r="AY22" s="220">
        <v>0</v>
      </c>
      <c r="AZ22" s="220">
        <v>0</v>
      </c>
      <c r="BA22" s="220">
        <v>0</v>
      </c>
      <c r="BB22" s="220">
        <v>0</v>
      </c>
      <c r="BC22" s="8">
        <f t="shared" si="19"/>
        <v>0.01</v>
      </c>
      <c r="BD22" s="220">
        <v>0.01</v>
      </c>
      <c r="BE22" s="220">
        <v>0</v>
      </c>
      <c r="BF22" s="220">
        <v>0</v>
      </c>
      <c r="BG22" s="220">
        <v>0</v>
      </c>
      <c r="BH22" s="220">
        <v>0</v>
      </c>
      <c r="BI22" s="220">
        <v>0</v>
      </c>
      <c r="BJ22" s="8">
        <f t="shared" si="20"/>
        <v>0.01</v>
      </c>
      <c r="BL22" s="8">
        <f t="shared" si="21"/>
        <v>0</v>
      </c>
      <c r="BM22" s="8">
        <f t="shared" si="22"/>
        <v>0</v>
      </c>
      <c r="BN22" s="8">
        <f t="shared" si="23"/>
        <v>0.01</v>
      </c>
      <c r="BO22" s="8">
        <f t="shared" si="24"/>
        <v>0.01</v>
      </c>
      <c r="BP22" s="182">
        <f t="shared" si="25"/>
        <v>-0.01</v>
      </c>
      <c r="BQ22" s="182">
        <f t="shared" si="26"/>
        <v>-0.01</v>
      </c>
    </row>
    <row r="23" spans="1:69">
      <c r="A23" s="8" t="s">
        <v>65</v>
      </c>
      <c r="B23" s="15">
        <f>'[3]04'!B25</f>
        <v>320</v>
      </c>
      <c r="C23" s="16">
        <f>'[3]04'!C25</f>
        <v>0</v>
      </c>
      <c r="D23" s="16">
        <f>'[3]04'!D25</f>
        <v>0</v>
      </c>
      <c r="E23" s="16">
        <f>'[3]04'!E25</f>
        <v>0</v>
      </c>
      <c r="F23" s="16">
        <f>'[3]04'!F25</f>
        <v>1000</v>
      </c>
      <c r="G23" s="16">
        <f>'[3]04'!G25</f>
        <v>0</v>
      </c>
      <c r="H23" s="17">
        <f t="shared" si="27"/>
        <v>1320</v>
      </c>
      <c r="I23" s="15">
        <f>'[3]04'!J25</f>
        <v>0.08</v>
      </c>
      <c r="J23" s="16">
        <f>'[3]04'!K25</f>
        <v>0</v>
      </c>
      <c r="K23" s="16">
        <f>'[3]04'!L25</f>
        <v>0</v>
      </c>
      <c r="L23" s="16">
        <f>'[3]04'!M25</f>
        <v>0</v>
      </c>
      <c r="M23" s="16">
        <f>'[3]04'!N25</f>
        <v>0</v>
      </c>
      <c r="N23" s="16">
        <f>'[3]04'!O25</f>
        <v>0</v>
      </c>
      <c r="O23" s="17">
        <f t="shared" si="28"/>
        <v>0.08</v>
      </c>
      <c r="P23" s="18">
        <f>frq!C23</f>
        <v>1</v>
      </c>
      <c r="Q23" s="15">
        <f t="shared" si="29"/>
        <v>0.08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0.08</v>
      </c>
      <c r="X23" s="8">
        <f t="shared" si="4"/>
        <v>0.01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0.01</v>
      </c>
      <c r="AE23" s="8">
        <f t="shared" si="11"/>
        <v>0.01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0.01</v>
      </c>
      <c r="AL23" s="8">
        <f t="shared" si="31"/>
        <v>6.0000000000000005E-2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6.0000000000000005E-2</v>
      </c>
      <c r="AT23" s="8">
        <v>0</v>
      </c>
      <c r="AU23" s="8">
        <v>0</v>
      </c>
      <c r="AW23" s="220">
        <v>0.01</v>
      </c>
      <c r="AX23" s="220">
        <v>0</v>
      </c>
      <c r="AY23" s="220">
        <v>0</v>
      </c>
      <c r="AZ23" s="220">
        <v>0</v>
      </c>
      <c r="BA23" s="220">
        <v>0</v>
      </c>
      <c r="BB23" s="220">
        <v>0</v>
      </c>
      <c r="BC23" s="8">
        <f t="shared" si="19"/>
        <v>0.01</v>
      </c>
      <c r="BD23" s="220">
        <v>0.01</v>
      </c>
      <c r="BE23" s="220">
        <v>0</v>
      </c>
      <c r="BF23" s="220">
        <v>0</v>
      </c>
      <c r="BG23" s="220">
        <v>0</v>
      </c>
      <c r="BH23" s="220">
        <v>0</v>
      </c>
      <c r="BI23" s="220">
        <v>0</v>
      </c>
      <c r="BJ23" s="8">
        <f t="shared" si="20"/>
        <v>0.01</v>
      </c>
      <c r="BL23" s="8">
        <f t="shared" si="21"/>
        <v>0</v>
      </c>
      <c r="BM23" s="8">
        <f t="shared" si="22"/>
        <v>0</v>
      </c>
      <c r="BN23" s="8">
        <f t="shared" si="23"/>
        <v>0.01</v>
      </c>
      <c r="BO23" s="8">
        <f t="shared" si="24"/>
        <v>0.01</v>
      </c>
      <c r="BP23" s="182">
        <f t="shared" si="25"/>
        <v>-0.01</v>
      </c>
      <c r="BQ23" s="182">
        <f t="shared" si="26"/>
        <v>-0.01</v>
      </c>
    </row>
    <row r="24" spans="1:69">
      <c r="A24" s="8" t="s">
        <v>66</v>
      </c>
      <c r="B24" s="15">
        <f>'[3]04'!B26</f>
        <v>320</v>
      </c>
      <c r="C24" s="16">
        <f>'[3]04'!C26</f>
        <v>0</v>
      </c>
      <c r="D24" s="16">
        <f>'[3]04'!D26</f>
        <v>0</v>
      </c>
      <c r="E24" s="16">
        <f>'[3]04'!E26</f>
        <v>0</v>
      </c>
      <c r="F24" s="16">
        <f>'[3]04'!F26</f>
        <v>1000</v>
      </c>
      <c r="G24" s="16">
        <f>'[3]04'!G26</f>
        <v>0</v>
      </c>
      <c r="H24" s="17">
        <f t="shared" si="27"/>
        <v>1320</v>
      </c>
      <c r="I24" s="15">
        <f>'[3]04'!J26</f>
        <v>0.08</v>
      </c>
      <c r="J24" s="16">
        <f>'[3]04'!K26</f>
        <v>0</v>
      </c>
      <c r="K24" s="16">
        <f>'[3]04'!L26</f>
        <v>0</v>
      </c>
      <c r="L24" s="16">
        <f>'[3]04'!M26</f>
        <v>0</v>
      </c>
      <c r="M24" s="16">
        <f>'[3]04'!N26</f>
        <v>0</v>
      </c>
      <c r="N24" s="16">
        <f>'[3]04'!O26</f>
        <v>0</v>
      </c>
      <c r="O24" s="17">
        <f t="shared" si="28"/>
        <v>0.08</v>
      </c>
      <c r="P24" s="18">
        <f>frq!C24</f>
        <v>1</v>
      </c>
      <c r="Q24" s="15">
        <f t="shared" si="29"/>
        <v>0.08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0.08</v>
      </c>
      <c r="X24" s="8">
        <f t="shared" si="4"/>
        <v>0.01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0.01</v>
      </c>
      <c r="AE24" s="8">
        <f t="shared" si="11"/>
        <v>0.01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0.01</v>
      </c>
      <c r="AL24" s="8">
        <f t="shared" si="31"/>
        <v>6.0000000000000005E-2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6.0000000000000005E-2</v>
      </c>
      <c r="AT24" s="8">
        <v>0</v>
      </c>
      <c r="AU24" s="8">
        <v>0</v>
      </c>
      <c r="AW24" s="220">
        <v>0.01</v>
      </c>
      <c r="AX24" s="220">
        <v>0</v>
      </c>
      <c r="AY24" s="220">
        <v>0</v>
      </c>
      <c r="AZ24" s="220">
        <v>0</v>
      </c>
      <c r="BA24" s="220">
        <v>0</v>
      </c>
      <c r="BB24" s="220">
        <v>0</v>
      </c>
      <c r="BC24" s="8">
        <f t="shared" si="19"/>
        <v>0.01</v>
      </c>
      <c r="BD24" s="220">
        <v>0.01</v>
      </c>
      <c r="BE24" s="220">
        <v>0</v>
      </c>
      <c r="BF24" s="220">
        <v>0</v>
      </c>
      <c r="BG24" s="220">
        <v>0</v>
      </c>
      <c r="BH24" s="220">
        <v>0</v>
      </c>
      <c r="BI24" s="220">
        <v>0</v>
      </c>
      <c r="BJ24" s="8">
        <f t="shared" si="20"/>
        <v>0.01</v>
      </c>
      <c r="BL24" s="8">
        <f t="shared" si="21"/>
        <v>0</v>
      </c>
      <c r="BM24" s="8">
        <f t="shared" si="22"/>
        <v>0</v>
      </c>
      <c r="BN24" s="8">
        <f t="shared" si="23"/>
        <v>0.01</v>
      </c>
      <c r="BO24" s="8">
        <f t="shared" si="24"/>
        <v>0.01</v>
      </c>
      <c r="BP24" s="182">
        <f t="shared" si="25"/>
        <v>-0.01</v>
      </c>
      <c r="BQ24" s="182">
        <f t="shared" si="26"/>
        <v>-0.01</v>
      </c>
    </row>
    <row r="25" spans="1:69">
      <c r="A25" s="8" t="s">
        <v>67</v>
      </c>
      <c r="B25" s="15">
        <f>'[3]04'!B27</f>
        <v>320</v>
      </c>
      <c r="C25" s="16">
        <f>'[3]04'!C27</f>
        <v>0</v>
      </c>
      <c r="D25" s="16">
        <f>'[3]04'!D27</f>
        <v>0</v>
      </c>
      <c r="E25" s="16">
        <f>'[3]04'!E27</f>
        <v>0</v>
      </c>
      <c r="F25" s="16">
        <f>'[3]04'!F27</f>
        <v>1000</v>
      </c>
      <c r="G25" s="16">
        <f>'[3]04'!G27</f>
        <v>0</v>
      </c>
      <c r="H25" s="17">
        <f t="shared" si="27"/>
        <v>1320</v>
      </c>
      <c r="I25" s="15">
        <f>'[3]04'!J27</f>
        <v>0.08</v>
      </c>
      <c r="J25" s="16">
        <f>'[3]04'!K27</f>
        <v>0</v>
      </c>
      <c r="K25" s="16">
        <f>'[3]04'!L27</f>
        <v>0</v>
      </c>
      <c r="L25" s="16">
        <f>'[3]04'!M27</f>
        <v>0</v>
      </c>
      <c r="M25" s="16">
        <f>'[3]04'!N27</f>
        <v>0</v>
      </c>
      <c r="N25" s="16">
        <f>'[3]04'!O27</f>
        <v>0</v>
      </c>
      <c r="O25" s="17">
        <f t="shared" si="28"/>
        <v>0.08</v>
      </c>
      <c r="P25" s="18">
        <f>frq!C25</f>
        <v>1</v>
      </c>
      <c r="Q25" s="15">
        <f t="shared" si="29"/>
        <v>0.08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0.08</v>
      </c>
      <c r="X25" s="8">
        <f t="shared" si="4"/>
        <v>0.01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0.01</v>
      </c>
      <c r="AE25" s="8">
        <f t="shared" si="11"/>
        <v>0.01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0.01</v>
      </c>
      <c r="AL25" s="8">
        <f t="shared" si="31"/>
        <v>6.0000000000000005E-2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6.0000000000000005E-2</v>
      </c>
      <c r="AT25" s="8">
        <v>0</v>
      </c>
      <c r="AU25" s="8">
        <v>0</v>
      </c>
      <c r="AW25" s="220">
        <v>0.01</v>
      </c>
      <c r="AX25" s="220">
        <v>0</v>
      </c>
      <c r="AY25" s="220">
        <v>0</v>
      </c>
      <c r="AZ25" s="220">
        <v>0</v>
      </c>
      <c r="BA25" s="220">
        <v>0</v>
      </c>
      <c r="BB25" s="220">
        <v>0</v>
      </c>
      <c r="BC25" s="8">
        <f t="shared" si="19"/>
        <v>0.01</v>
      </c>
      <c r="BD25" s="220">
        <v>0.01</v>
      </c>
      <c r="BE25" s="220">
        <v>0</v>
      </c>
      <c r="BF25" s="220">
        <v>0</v>
      </c>
      <c r="BG25" s="220">
        <v>0</v>
      </c>
      <c r="BH25" s="220">
        <v>0</v>
      </c>
      <c r="BI25" s="220">
        <v>0</v>
      </c>
      <c r="BJ25" s="8">
        <f t="shared" si="20"/>
        <v>0.01</v>
      </c>
      <c r="BL25" s="8">
        <f t="shared" si="21"/>
        <v>0</v>
      </c>
      <c r="BM25" s="8">
        <f t="shared" si="22"/>
        <v>0</v>
      </c>
      <c r="BN25" s="8">
        <f t="shared" si="23"/>
        <v>0.01</v>
      </c>
      <c r="BO25" s="8">
        <f t="shared" si="24"/>
        <v>0.01</v>
      </c>
      <c r="BP25" s="182">
        <f t="shared" si="25"/>
        <v>-0.01</v>
      </c>
      <c r="BQ25" s="182">
        <f t="shared" si="26"/>
        <v>-0.01</v>
      </c>
    </row>
    <row r="26" spans="1:69">
      <c r="A26" s="8" t="s">
        <v>68</v>
      </c>
      <c r="B26" s="15">
        <f>'[3]04'!B28</f>
        <v>320</v>
      </c>
      <c r="C26" s="16">
        <f>'[3]04'!C28</f>
        <v>0</v>
      </c>
      <c r="D26" s="16">
        <f>'[3]04'!D28</f>
        <v>0</v>
      </c>
      <c r="E26" s="16">
        <f>'[3]04'!E28</f>
        <v>0</v>
      </c>
      <c r="F26" s="16">
        <f>'[3]04'!F28</f>
        <v>1000</v>
      </c>
      <c r="G26" s="16">
        <f>'[3]04'!G28</f>
        <v>0</v>
      </c>
      <c r="H26" s="17">
        <f t="shared" si="27"/>
        <v>1320</v>
      </c>
      <c r="I26" s="15">
        <f>'[3]04'!J28</f>
        <v>0.08</v>
      </c>
      <c r="J26" s="16">
        <f>'[3]04'!K28</f>
        <v>0</v>
      </c>
      <c r="K26" s="16">
        <f>'[3]04'!L28</f>
        <v>0</v>
      </c>
      <c r="L26" s="16">
        <f>'[3]04'!M28</f>
        <v>0</v>
      </c>
      <c r="M26" s="16">
        <f>'[3]04'!N28</f>
        <v>0</v>
      </c>
      <c r="N26" s="16">
        <f>'[3]04'!O28</f>
        <v>0</v>
      </c>
      <c r="O26" s="17">
        <f t="shared" si="28"/>
        <v>0.08</v>
      </c>
      <c r="P26" s="18">
        <f>frq!C26</f>
        <v>1</v>
      </c>
      <c r="Q26" s="15">
        <f t="shared" si="29"/>
        <v>0.08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0.08</v>
      </c>
      <c r="X26" s="8">
        <f t="shared" si="4"/>
        <v>0.01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0.01</v>
      </c>
      <c r="AE26" s="8">
        <f t="shared" si="11"/>
        <v>0.01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0.01</v>
      </c>
      <c r="AL26" s="8">
        <f t="shared" si="31"/>
        <v>6.0000000000000005E-2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6.0000000000000005E-2</v>
      </c>
      <c r="AT26" s="8">
        <v>0</v>
      </c>
      <c r="AU26" s="8">
        <v>0</v>
      </c>
      <c r="AW26" s="220">
        <v>0.01</v>
      </c>
      <c r="AX26" s="220">
        <v>0</v>
      </c>
      <c r="AY26" s="220">
        <v>0</v>
      </c>
      <c r="AZ26" s="220">
        <v>0</v>
      </c>
      <c r="BA26" s="220">
        <v>0</v>
      </c>
      <c r="BB26" s="220">
        <v>0</v>
      </c>
      <c r="BC26" s="8">
        <f t="shared" si="19"/>
        <v>0.01</v>
      </c>
      <c r="BD26" s="220">
        <v>0.01</v>
      </c>
      <c r="BE26" s="220">
        <v>0</v>
      </c>
      <c r="BF26" s="220">
        <v>0</v>
      </c>
      <c r="BG26" s="220">
        <v>0</v>
      </c>
      <c r="BH26" s="220">
        <v>0</v>
      </c>
      <c r="BI26" s="220">
        <v>0</v>
      </c>
      <c r="BJ26" s="8">
        <f t="shared" si="20"/>
        <v>0.01</v>
      </c>
      <c r="BL26" s="8">
        <f t="shared" si="21"/>
        <v>0</v>
      </c>
      <c r="BM26" s="8">
        <f t="shared" si="22"/>
        <v>0</v>
      </c>
      <c r="BN26" s="8">
        <f t="shared" si="23"/>
        <v>0.01</v>
      </c>
      <c r="BO26" s="8">
        <f t="shared" si="24"/>
        <v>0.01</v>
      </c>
      <c r="BP26" s="182">
        <f t="shared" si="25"/>
        <v>-0.01</v>
      </c>
      <c r="BQ26" s="182">
        <f t="shared" si="26"/>
        <v>-0.01</v>
      </c>
    </row>
    <row r="27" spans="1:69">
      <c r="A27" s="8" t="s">
        <v>69</v>
      </c>
      <c r="B27" s="15">
        <f>'[3]04'!B29</f>
        <v>320</v>
      </c>
      <c r="C27" s="16">
        <f>'[3]04'!C29</f>
        <v>0</v>
      </c>
      <c r="D27" s="16">
        <f>'[3]04'!D29</f>
        <v>0</v>
      </c>
      <c r="E27" s="16">
        <f>'[3]04'!E29</f>
        <v>0</v>
      </c>
      <c r="F27" s="16">
        <f>'[3]04'!F29</f>
        <v>1000</v>
      </c>
      <c r="G27" s="16">
        <f>'[3]04'!G29</f>
        <v>0</v>
      </c>
      <c r="H27" s="17">
        <f t="shared" si="27"/>
        <v>1320</v>
      </c>
      <c r="I27" s="15">
        <f>'[3]04'!J29</f>
        <v>0.08</v>
      </c>
      <c r="J27" s="16">
        <f>'[3]04'!K29</f>
        <v>0</v>
      </c>
      <c r="K27" s="16">
        <f>'[3]04'!L29</f>
        <v>0</v>
      </c>
      <c r="L27" s="16">
        <f>'[3]04'!M29</f>
        <v>0</v>
      </c>
      <c r="M27" s="16">
        <f>'[3]04'!N29</f>
        <v>0</v>
      </c>
      <c r="N27" s="16">
        <f>'[3]04'!O29</f>
        <v>0</v>
      </c>
      <c r="O27" s="17">
        <f t="shared" si="28"/>
        <v>0.08</v>
      </c>
      <c r="P27" s="18">
        <f>frq!C27</f>
        <v>1</v>
      </c>
      <c r="Q27" s="15">
        <f t="shared" si="29"/>
        <v>0.08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0.08</v>
      </c>
      <c r="X27" s="8">
        <f t="shared" si="4"/>
        <v>0.01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0.01</v>
      </c>
      <c r="AE27" s="8">
        <f t="shared" si="11"/>
        <v>0.01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0.01</v>
      </c>
      <c r="AL27" s="8">
        <f t="shared" si="31"/>
        <v>6.0000000000000005E-2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6.0000000000000005E-2</v>
      </c>
      <c r="AT27" s="8">
        <v>0</v>
      </c>
      <c r="AU27" s="8">
        <v>0</v>
      </c>
      <c r="AW27" s="220">
        <v>0.01</v>
      </c>
      <c r="AX27" s="220">
        <v>0</v>
      </c>
      <c r="AY27" s="220">
        <v>0</v>
      </c>
      <c r="AZ27" s="220">
        <v>0</v>
      </c>
      <c r="BA27" s="220">
        <v>0</v>
      </c>
      <c r="BB27" s="220">
        <v>0</v>
      </c>
      <c r="BC27" s="8">
        <f t="shared" si="19"/>
        <v>0.01</v>
      </c>
      <c r="BD27" s="220">
        <v>0.01</v>
      </c>
      <c r="BE27" s="220">
        <v>0</v>
      </c>
      <c r="BF27" s="220">
        <v>0</v>
      </c>
      <c r="BG27" s="220">
        <v>0</v>
      </c>
      <c r="BH27" s="220">
        <v>0</v>
      </c>
      <c r="BI27" s="220">
        <v>0</v>
      </c>
      <c r="BJ27" s="8">
        <f t="shared" si="20"/>
        <v>0.01</v>
      </c>
      <c r="BL27" s="8">
        <f t="shared" si="21"/>
        <v>0</v>
      </c>
      <c r="BM27" s="8">
        <f t="shared" si="22"/>
        <v>0</v>
      </c>
      <c r="BN27" s="8">
        <f t="shared" si="23"/>
        <v>0.01</v>
      </c>
      <c r="BO27" s="8">
        <f t="shared" si="24"/>
        <v>0.01</v>
      </c>
      <c r="BP27" s="182">
        <f t="shared" si="25"/>
        <v>-0.01</v>
      </c>
      <c r="BQ27" s="182">
        <f t="shared" si="26"/>
        <v>-0.01</v>
      </c>
    </row>
    <row r="28" spans="1:69">
      <c r="A28" s="8" t="s">
        <v>70</v>
      </c>
      <c r="B28" s="15">
        <f>'[3]04'!B30</f>
        <v>320</v>
      </c>
      <c r="C28" s="16">
        <f>'[3]04'!C30</f>
        <v>0</v>
      </c>
      <c r="D28" s="16">
        <f>'[3]04'!D30</f>
        <v>0</v>
      </c>
      <c r="E28" s="16">
        <f>'[3]04'!E30</f>
        <v>0</v>
      </c>
      <c r="F28" s="16">
        <f>'[3]04'!F30</f>
        <v>1000</v>
      </c>
      <c r="G28" s="16">
        <f>'[3]04'!G30</f>
        <v>0</v>
      </c>
      <c r="H28" s="17">
        <f t="shared" si="27"/>
        <v>1320</v>
      </c>
      <c r="I28" s="15">
        <f>'[3]04'!J30</f>
        <v>0.08</v>
      </c>
      <c r="J28" s="16">
        <f>'[3]04'!K30</f>
        <v>0</v>
      </c>
      <c r="K28" s="16">
        <f>'[3]04'!L30</f>
        <v>0</v>
      </c>
      <c r="L28" s="16">
        <f>'[3]04'!M30</f>
        <v>0</v>
      </c>
      <c r="M28" s="16">
        <f>'[3]04'!N30</f>
        <v>0</v>
      </c>
      <c r="N28" s="16">
        <f>'[3]04'!O30</f>
        <v>0</v>
      </c>
      <c r="O28" s="17">
        <f t="shared" si="28"/>
        <v>0.08</v>
      </c>
      <c r="P28" s="18">
        <f>frq!C28</f>
        <v>1</v>
      </c>
      <c r="Q28" s="15">
        <f t="shared" si="29"/>
        <v>0.08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0.08</v>
      </c>
      <c r="X28" s="8">
        <f t="shared" si="4"/>
        <v>0.01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0.01</v>
      </c>
      <c r="AE28" s="8">
        <f t="shared" si="11"/>
        <v>0.01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0.01</v>
      </c>
      <c r="AL28" s="8">
        <f t="shared" si="31"/>
        <v>6.0000000000000005E-2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6.0000000000000005E-2</v>
      </c>
      <c r="AT28" s="8">
        <v>0</v>
      </c>
      <c r="AU28" s="8">
        <v>0</v>
      </c>
      <c r="AW28" s="220">
        <v>0.01</v>
      </c>
      <c r="AX28" s="220">
        <v>0</v>
      </c>
      <c r="AY28" s="220">
        <v>0</v>
      </c>
      <c r="AZ28" s="220">
        <v>0</v>
      </c>
      <c r="BA28" s="220">
        <v>0</v>
      </c>
      <c r="BB28" s="220">
        <v>0</v>
      </c>
      <c r="BC28" s="8">
        <f t="shared" si="19"/>
        <v>0.01</v>
      </c>
      <c r="BD28" s="220">
        <v>0.01</v>
      </c>
      <c r="BE28" s="220">
        <v>0</v>
      </c>
      <c r="BF28" s="220">
        <v>0</v>
      </c>
      <c r="BG28" s="220">
        <v>0</v>
      </c>
      <c r="BH28" s="220">
        <v>0</v>
      </c>
      <c r="BI28" s="220">
        <v>0</v>
      </c>
      <c r="BJ28" s="8">
        <f t="shared" si="20"/>
        <v>0.01</v>
      </c>
      <c r="BL28" s="8">
        <f t="shared" si="21"/>
        <v>0</v>
      </c>
      <c r="BM28" s="8">
        <f t="shared" si="22"/>
        <v>0</v>
      </c>
      <c r="BN28" s="8">
        <f t="shared" si="23"/>
        <v>0.01</v>
      </c>
      <c r="BO28" s="8">
        <f t="shared" si="24"/>
        <v>0.01</v>
      </c>
      <c r="BP28" s="182">
        <f t="shared" si="25"/>
        <v>-0.01</v>
      </c>
      <c r="BQ28" s="182">
        <f t="shared" si="26"/>
        <v>-0.01</v>
      </c>
    </row>
    <row r="29" spans="1:69">
      <c r="A29" s="8" t="s">
        <v>71</v>
      </c>
      <c r="B29" s="15">
        <f>'[3]04'!B31</f>
        <v>320</v>
      </c>
      <c r="C29" s="16">
        <f>'[3]04'!C31</f>
        <v>0</v>
      </c>
      <c r="D29" s="16">
        <f>'[3]04'!D31</f>
        <v>0</v>
      </c>
      <c r="E29" s="16">
        <f>'[3]04'!E31</f>
        <v>0</v>
      </c>
      <c r="F29" s="16">
        <f>'[3]04'!F31</f>
        <v>1000</v>
      </c>
      <c r="G29" s="16">
        <f>'[3]04'!G31</f>
        <v>0</v>
      </c>
      <c r="H29" s="17">
        <f t="shared" si="27"/>
        <v>1320</v>
      </c>
      <c r="I29" s="15">
        <f>'[3]04'!J31</f>
        <v>0.08</v>
      </c>
      <c r="J29" s="16">
        <f>'[3]04'!K31</f>
        <v>0</v>
      </c>
      <c r="K29" s="16">
        <f>'[3]04'!L31</f>
        <v>0</v>
      </c>
      <c r="L29" s="16">
        <f>'[3]04'!M31</f>
        <v>0</v>
      </c>
      <c r="M29" s="16">
        <f>'[3]04'!N31</f>
        <v>0</v>
      </c>
      <c r="N29" s="16">
        <f>'[3]04'!O31</f>
        <v>0</v>
      </c>
      <c r="O29" s="17">
        <f t="shared" si="28"/>
        <v>0.08</v>
      </c>
      <c r="P29" s="18">
        <f>frq!C29</f>
        <v>1</v>
      </c>
      <c r="Q29" s="15">
        <f t="shared" si="29"/>
        <v>0.08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0.08</v>
      </c>
      <c r="X29" s="8">
        <f t="shared" si="4"/>
        <v>0.01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0.01</v>
      </c>
      <c r="AE29" s="8">
        <f t="shared" si="11"/>
        <v>0.01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0.01</v>
      </c>
      <c r="AL29" s="8">
        <f t="shared" si="31"/>
        <v>6.0000000000000005E-2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6.0000000000000005E-2</v>
      </c>
      <c r="AT29" s="8">
        <v>0</v>
      </c>
      <c r="AU29" s="8">
        <v>0</v>
      </c>
      <c r="AW29" s="220">
        <v>0.01</v>
      </c>
      <c r="AX29" s="220">
        <v>0</v>
      </c>
      <c r="AY29" s="220">
        <v>0</v>
      </c>
      <c r="AZ29" s="220">
        <v>0</v>
      </c>
      <c r="BA29" s="220">
        <v>0</v>
      </c>
      <c r="BB29" s="220">
        <v>0</v>
      </c>
      <c r="BC29" s="8">
        <f t="shared" si="19"/>
        <v>0.01</v>
      </c>
      <c r="BD29" s="220">
        <v>0.01</v>
      </c>
      <c r="BE29" s="220">
        <v>0</v>
      </c>
      <c r="BF29" s="220">
        <v>0</v>
      </c>
      <c r="BG29" s="220">
        <v>0</v>
      </c>
      <c r="BH29" s="220">
        <v>0</v>
      </c>
      <c r="BI29" s="220">
        <v>0</v>
      </c>
      <c r="BJ29" s="8">
        <f t="shared" si="20"/>
        <v>0.01</v>
      </c>
      <c r="BL29" s="8">
        <f t="shared" si="21"/>
        <v>0</v>
      </c>
      <c r="BM29" s="8">
        <f t="shared" si="22"/>
        <v>0</v>
      </c>
      <c r="BN29" s="8">
        <f t="shared" si="23"/>
        <v>0.01</v>
      </c>
      <c r="BO29" s="8">
        <f t="shared" si="24"/>
        <v>0.01</v>
      </c>
      <c r="BP29" s="182">
        <f t="shared" si="25"/>
        <v>-0.01</v>
      </c>
      <c r="BQ29" s="182">
        <f t="shared" si="26"/>
        <v>-0.01</v>
      </c>
    </row>
    <row r="30" spans="1:69">
      <c r="A30" s="8" t="s">
        <v>72</v>
      </c>
      <c r="B30" s="15">
        <f>'[3]04'!B32</f>
        <v>320</v>
      </c>
      <c r="C30" s="16">
        <f>'[3]04'!C32</f>
        <v>0</v>
      </c>
      <c r="D30" s="16">
        <f>'[3]04'!D32</f>
        <v>0</v>
      </c>
      <c r="E30" s="16">
        <f>'[3]04'!E32</f>
        <v>0</v>
      </c>
      <c r="F30" s="16">
        <f>'[3]04'!F32</f>
        <v>1000</v>
      </c>
      <c r="G30" s="16">
        <f>'[3]04'!G32</f>
        <v>0</v>
      </c>
      <c r="H30" s="17">
        <f t="shared" si="27"/>
        <v>1320</v>
      </c>
      <c r="I30" s="15">
        <f>'[3]04'!J32</f>
        <v>0.08</v>
      </c>
      <c r="J30" s="16">
        <f>'[3]04'!K32</f>
        <v>0</v>
      </c>
      <c r="K30" s="16">
        <f>'[3]04'!L32</f>
        <v>0</v>
      </c>
      <c r="L30" s="16">
        <f>'[3]04'!M32</f>
        <v>0</v>
      </c>
      <c r="M30" s="16">
        <f>'[3]04'!N32</f>
        <v>0</v>
      </c>
      <c r="N30" s="16">
        <f>'[3]04'!O32</f>
        <v>0</v>
      </c>
      <c r="O30" s="17">
        <f t="shared" si="28"/>
        <v>0.08</v>
      </c>
      <c r="P30" s="18">
        <f>frq!C30</f>
        <v>1</v>
      </c>
      <c r="Q30" s="15">
        <f t="shared" si="29"/>
        <v>0.08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0.08</v>
      </c>
      <c r="X30" s="8">
        <f t="shared" si="4"/>
        <v>0.01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0.01</v>
      </c>
      <c r="AE30" s="8">
        <f t="shared" si="11"/>
        <v>0.01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0.01</v>
      </c>
      <c r="AL30" s="8">
        <f t="shared" si="31"/>
        <v>6.0000000000000005E-2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6.0000000000000005E-2</v>
      </c>
      <c r="AT30" s="8">
        <v>0</v>
      </c>
      <c r="AU30" s="8">
        <v>0</v>
      </c>
      <c r="AW30" s="220">
        <v>0.01</v>
      </c>
      <c r="AX30" s="220">
        <v>0</v>
      </c>
      <c r="AY30" s="220">
        <v>0</v>
      </c>
      <c r="AZ30" s="220">
        <v>0</v>
      </c>
      <c r="BA30" s="220">
        <v>0</v>
      </c>
      <c r="BB30" s="220">
        <v>0</v>
      </c>
      <c r="BC30" s="8">
        <f t="shared" si="19"/>
        <v>0.01</v>
      </c>
      <c r="BD30" s="220">
        <v>0.01</v>
      </c>
      <c r="BE30" s="220">
        <v>0</v>
      </c>
      <c r="BF30" s="220">
        <v>0</v>
      </c>
      <c r="BG30" s="220">
        <v>0</v>
      </c>
      <c r="BH30" s="220">
        <v>0</v>
      </c>
      <c r="BI30" s="220">
        <v>0</v>
      </c>
      <c r="BJ30" s="8">
        <f t="shared" si="20"/>
        <v>0.01</v>
      </c>
      <c r="BL30" s="8">
        <f t="shared" si="21"/>
        <v>0</v>
      </c>
      <c r="BM30" s="8">
        <f t="shared" si="22"/>
        <v>0</v>
      </c>
      <c r="BN30" s="8">
        <f t="shared" si="23"/>
        <v>0.01</v>
      </c>
      <c r="BO30" s="8">
        <f t="shared" si="24"/>
        <v>0.01</v>
      </c>
      <c r="BP30" s="182">
        <f t="shared" si="25"/>
        <v>-0.01</v>
      </c>
      <c r="BQ30" s="182">
        <f t="shared" si="26"/>
        <v>-0.01</v>
      </c>
    </row>
    <row r="31" spans="1:69">
      <c r="A31" s="8" t="s">
        <v>73</v>
      </c>
      <c r="B31" s="15">
        <f>'[3]04'!B33</f>
        <v>320</v>
      </c>
      <c r="C31" s="16">
        <f>'[3]04'!C33</f>
        <v>0</v>
      </c>
      <c r="D31" s="16">
        <f>'[3]04'!D33</f>
        <v>0</v>
      </c>
      <c r="E31" s="16">
        <f>'[3]04'!E33</f>
        <v>0</v>
      </c>
      <c r="F31" s="16">
        <f>'[3]04'!F33</f>
        <v>1000</v>
      </c>
      <c r="G31" s="16">
        <f>'[3]04'!G33</f>
        <v>0</v>
      </c>
      <c r="H31" s="17">
        <f t="shared" si="27"/>
        <v>1320</v>
      </c>
      <c r="I31" s="15">
        <f>'[3]04'!J33</f>
        <v>0.08</v>
      </c>
      <c r="J31" s="16">
        <f>'[3]04'!K33</f>
        <v>0</v>
      </c>
      <c r="K31" s="16">
        <f>'[3]04'!L33</f>
        <v>0</v>
      </c>
      <c r="L31" s="16">
        <f>'[3]04'!M33</f>
        <v>0</v>
      </c>
      <c r="M31" s="16">
        <f>'[3]04'!N33</f>
        <v>0</v>
      </c>
      <c r="N31" s="16">
        <f>'[3]04'!O33</f>
        <v>0</v>
      </c>
      <c r="O31" s="17">
        <f t="shared" si="28"/>
        <v>0.08</v>
      </c>
      <c r="P31" s="18">
        <f>frq!C31</f>
        <v>1</v>
      </c>
      <c r="Q31" s="15">
        <f t="shared" si="29"/>
        <v>0.08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0.08</v>
      </c>
      <c r="X31" s="8">
        <f t="shared" si="4"/>
        <v>0.01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0.01</v>
      </c>
      <c r="AE31" s="8">
        <f t="shared" si="11"/>
        <v>0.01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0.01</v>
      </c>
      <c r="AL31" s="8">
        <f t="shared" si="31"/>
        <v>6.0000000000000005E-2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6.0000000000000005E-2</v>
      </c>
      <c r="AT31" s="8">
        <v>0</v>
      </c>
      <c r="AU31" s="8">
        <v>0</v>
      </c>
      <c r="AW31" s="220">
        <v>0.01</v>
      </c>
      <c r="AX31" s="220">
        <v>0</v>
      </c>
      <c r="AY31" s="220">
        <v>0</v>
      </c>
      <c r="AZ31" s="220">
        <v>0</v>
      </c>
      <c r="BA31" s="220">
        <v>0</v>
      </c>
      <c r="BB31" s="220">
        <v>0</v>
      </c>
      <c r="BC31" s="8">
        <f t="shared" si="19"/>
        <v>0.01</v>
      </c>
      <c r="BD31" s="220">
        <v>0.01</v>
      </c>
      <c r="BE31" s="220">
        <v>0</v>
      </c>
      <c r="BF31" s="220">
        <v>0</v>
      </c>
      <c r="BG31" s="220">
        <v>0</v>
      </c>
      <c r="BH31" s="220">
        <v>0</v>
      </c>
      <c r="BI31" s="220">
        <v>0</v>
      </c>
      <c r="BJ31" s="8">
        <f t="shared" si="20"/>
        <v>0.01</v>
      </c>
      <c r="BL31" s="8">
        <f t="shared" si="21"/>
        <v>0</v>
      </c>
      <c r="BM31" s="8">
        <f t="shared" si="22"/>
        <v>0</v>
      </c>
      <c r="BN31" s="8">
        <f t="shared" si="23"/>
        <v>0.01</v>
      </c>
      <c r="BO31" s="8">
        <f t="shared" si="24"/>
        <v>0.01</v>
      </c>
      <c r="BP31" s="182">
        <f t="shared" si="25"/>
        <v>-0.01</v>
      </c>
      <c r="BQ31" s="182">
        <f t="shared" si="26"/>
        <v>-0.01</v>
      </c>
    </row>
    <row r="32" spans="1:69">
      <c r="A32" s="8" t="s">
        <v>74</v>
      </c>
      <c r="B32" s="15">
        <f>'[3]04'!B34</f>
        <v>320</v>
      </c>
      <c r="C32" s="16">
        <f>'[3]04'!C34</f>
        <v>0</v>
      </c>
      <c r="D32" s="16">
        <f>'[3]04'!D34</f>
        <v>0</v>
      </c>
      <c r="E32" s="16">
        <f>'[3]04'!E34</f>
        <v>0</v>
      </c>
      <c r="F32" s="16">
        <f>'[3]04'!F34</f>
        <v>1000</v>
      </c>
      <c r="G32" s="16">
        <f>'[3]04'!G34</f>
        <v>0</v>
      </c>
      <c r="H32" s="17">
        <f t="shared" si="27"/>
        <v>1320</v>
      </c>
      <c r="I32" s="15">
        <f>'[3]04'!J34</f>
        <v>0.08</v>
      </c>
      <c r="J32" s="16">
        <f>'[3]04'!K34</f>
        <v>0</v>
      </c>
      <c r="K32" s="16">
        <f>'[3]04'!L34</f>
        <v>0</v>
      </c>
      <c r="L32" s="16">
        <f>'[3]04'!M34</f>
        <v>0</v>
      </c>
      <c r="M32" s="16">
        <f>'[3]04'!N34</f>
        <v>0</v>
      </c>
      <c r="N32" s="16">
        <f>'[3]04'!O34</f>
        <v>0</v>
      </c>
      <c r="O32" s="17">
        <f t="shared" si="28"/>
        <v>0.08</v>
      </c>
      <c r="P32" s="18">
        <f>frq!C32</f>
        <v>1</v>
      </c>
      <c r="Q32" s="15">
        <f t="shared" si="29"/>
        <v>0.08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0.08</v>
      </c>
      <c r="X32" s="8">
        <f t="shared" si="4"/>
        <v>0.01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0.01</v>
      </c>
      <c r="AE32" s="8">
        <f t="shared" si="11"/>
        <v>0.01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0.01</v>
      </c>
      <c r="AL32" s="8">
        <f t="shared" si="31"/>
        <v>6.0000000000000005E-2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6.0000000000000005E-2</v>
      </c>
      <c r="AT32" s="8">
        <v>0</v>
      </c>
      <c r="AU32" s="8">
        <v>0</v>
      </c>
      <c r="AW32" s="220">
        <v>0.01</v>
      </c>
      <c r="AX32" s="220">
        <v>0</v>
      </c>
      <c r="AY32" s="220">
        <v>0</v>
      </c>
      <c r="AZ32" s="220">
        <v>0</v>
      </c>
      <c r="BA32" s="220">
        <v>0</v>
      </c>
      <c r="BB32" s="220">
        <v>0</v>
      </c>
      <c r="BC32" s="8">
        <f t="shared" si="19"/>
        <v>0.01</v>
      </c>
      <c r="BD32" s="220">
        <v>0.01</v>
      </c>
      <c r="BE32" s="220">
        <v>0</v>
      </c>
      <c r="BF32" s="220">
        <v>0</v>
      </c>
      <c r="BG32" s="220">
        <v>0</v>
      </c>
      <c r="BH32" s="220">
        <v>0</v>
      </c>
      <c r="BI32" s="220">
        <v>0</v>
      </c>
      <c r="BJ32" s="8">
        <f t="shared" si="20"/>
        <v>0.01</v>
      </c>
      <c r="BL32" s="8">
        <f t="shared" si="21"/>
        <v>0</v>
      </c>
      <c r="BM32" s="8">
        <f t="shared" si="22"/>
        <v>0</v>
      </c>
      <c r="BN32" s="8">
        <f t="shared" si="23"/>
        <v>0.01</v>
      </c>
      <c r="BO32" s="8">
        <f t="shared" si="24"/>
        <v>0.01</v>
      </c>
      <c r="BP32" s="182">
        <f t="shared" si="25"/>
        <v>-0.01</v>
      </c>
      <c r="BQ32" s="182">
        <f t="shared" si="26"/>
        <v>-0.01</v>
      </c>
    </row>
    <row r="33" spans="1:69">
      <c r="A33" s="8" t="s">
        <v>75</v>
      </c>
      <c r="B33" s="15">
        <f>'[3]04'!B35</f>
        <v>320</v>
      </c>
      <c r="C33" s="16">
        <f>'[3]04'!C35</f>
        <v>0</v>
      </c>
      <c r="D33" s="16">
        <f>'[3]04'!D35</f>
        <v>0</v>
      </c>
      <c r="E33" s="16">
        <f>'[3]04'!E35</f>
        <v>0</v>
      </c>
      <c r="F33" s="16">
        <f>'[3]04'!F35</f>
        <v>1000</v>
      </c>
      <c r="G33" s="16">
        <f>'[3]04'!G35</f>
        <v>0</v>
      </c>
      <c r="H33" s="17">
        <f t="shared" si="27"/>
        <v>1320</v>
      </c>
      <c r="I33" s="15">
        <f>'[3]04'!J35</f>
        <v>0.08</v>
      </c>
      <c r="J33" s="16">
        <f>'[3]04'!K35</f>
        <v>0</v>
      </c>
      <c r="K33" s="16">
        <f>'[3]04'!L35</f>
        <v>0</v>
      </c>
      <c r="L33" s="16">
        <f>'[3]04'!M35</f>
        <v>0</v>
      </c>
      <c r="M33" s="16">
        <f>'[3]04'!N35</f>
        <v>0</v>
      </c>
      <c r="N33" s="16">
        <f>'[3]04'!O35</f>
        <v>0</v>
      </c>
      <c r="O33" s="17">
        <f t="shared" si="28"/>
        <v>0.08</v>
      </c>
      <c r="P33" s="18">
        <f>frq!C33</f>
        <v>1</v>
      </c>
      <c r="Q33" s="15">
        <f t="shared" si="29"/>
        <v>0.08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0.08</v>
      </c>
      <c r="X33" s="8">
        <f t="shared" si="4"/>
        <v>0.01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0.01</v>
      </c>
      <c r="AE33" s="8">
        <f t="shared" si="11"/>
        <v>0.01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0.01</v>
      </c>
      <c r="AL33" s="8">
        <f t="shared" si="31"/>
        <v>6.0000000000000005E-2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6.0000000000000005E-2</v>
      </c>
      <c r="AT33" s="8">
        <v>0</v>
      </c>
      <c r="AU33" s="8">
        <v>0</v>
      </c>
      <c r="AW33" s="220">
        <v>0.01</v>
      </c>
      <c r="AX33" s="220">
        <v>0</v>
      </c>
      <c r="AY33" s="220">
        <v>0</v>
      </c>
      <c r="AZ33" s="220">
        <v>0</v>
      </c>
      <c r="BA33" s="220">
        <v>0</v>
      </c>
      <c r="BB33" s="220">
        <v>0</v>
      </c>
      <c r="BC33" s="8">
        <f t="shared" si="19"/>
        <v>0.01</v>
      </c>
      <c r="BD33" s="220">
        <v>0.01</v>
      </c>
      <c r="BE33" s="220">
        <v>0</v>
      </c>
      <c r="BF33" s="220">
        <v>0</v>
      </c>
      <c r="BG33" s="220">
        <v>0</v>
      </c>
      <c r="BH33" s="220">
        <v>0</v>
      </c>
      <c r="BI33" s="220">
        <v>0</v>
      </c>
      <c r="BJ33" s="8">
        <f t="shared" si="20"/>
        <v>0.01</v>
      </c>
      <c r="BL33" s="8">
        <f t="shared" si="21"/>
        <v>0</v>
      </c>
      <c r="BM33" s="8">
        <f t="shared" si="22"/>
        <v>0</v>
      </c>
      <c r="BN33" s="8">
        <f t="shared" si="23"/>
        <v>0.01</v>
      </c>
      <c r="BO33" s="8">
        <f t="shared" si="24"/>
        <v>0.01</v>
      </c>
      <c r="BP33" s="182">
        <f t="shared" si="25"/>
        <v>-0.01</v>
      </c>
      <c r="BQ33" s="182">
        <f t="shared" si="26"/>
        <v>-0.01</v>
      </c>
    </row>
    <row r="34" spans="1:69">
      <c r="A34" s="8" t="s">
        <v>76</v>
      </c>
      <c r="B34" s="15">
        <f>'[3]04'!B36</f>
        <v>320</v>
      </c>
      <c r="C34" s="16">
        <f>'[3]04'!C36</f>
        <v>0</v>
      </c>
      <c r="D34" s="16">
        <f>'[3]04'!D36</f>
        <v>0</v>
      </c>
      <c r="E34" s="16">
        <f>'[3]04'!E36</f>
        <v>0</v>
      </c>
      <c r="F34" s="16">
        <f>'[3]04'!F36</f>
        <v>1000</v>
      </c>
      <c r="G34" s="16">
        <f>'[3]04'!G36</f>
        <v>0</v>
      </c>
      <c r="H34" s="17">
        <f t="shared" si="27"/>
        <v>1320</v>
      </c>
      <c r="I34" s="15">
        <f>'[3]04'!J36</f>
        <v>0.08</v>
      </c>
      <c r="J34" s="16">
        <f>'[3]04'!K36</f>
        <v>0</v>
      </c>
      <c r="K34" s="16">
        <f>'[3]04'!L36</f>
        <v>0</v>
      </c>
      <c r="L34" s="16">
        <f>'[3]04'!M36</f>
        <v>0</v>
      </c>
      <c r="M34" s="16">
        <f>'[3]04'!N36</f>
        <v>0</v>
      </c>
      <c r="N34" s="16">
        <f>'[3]04'!O36</f>
        <v>0</v>
      </c>
      <c r="O34" s="17">
        <f t="shared" si="28"/>
        <v>0.08</v>
      </c>
      <c r="P34" s="18">
        <f>frq!C34</f>
        <v>1</v>
      </c>
      <c r="Q34" s="15">
        <f t="shared" si="29"/>
        <v>0.08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0.08</v>
      </c>
      <c r="X34" s="8">
        <f t="shared" si="4"/>
        <v>0.01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0.01</v>
      </c>
      <c r="AE34" s="8">
        <f t="shared" si="11"/>
        <v>0.01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0.01</v>
      </c>
      <c r="AL34" s="8">
        <f t="shared" si="31"/>
        <v>6.0000000000000005E-2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6.0000000000000005E-2</v>
      </c>
      <c r="AT34" s="8">
        <v>0</v>
      </c>
      <c r="AU34" s="8">
        <v>0</v>
      </c>
      <c r="AW34" s="220">
        <v>0.01</v>
      </c>
      <c r="AX34" s="220">
        <v>0</v>
      </c>
      <c r="AY34" s="220">
        <v>0</v>
      </c>
      <c r="AZ34" s="220">
        <v>0</v>
      </c>
      <c r="BA34" s="220">
        <v>0</v>
      </c>
      <c r="BB34" s="220">
        <v>0</v>
      </c>
      <c r="BC34" s="8">
        <f t="shared" si="19"/>
        <v>0.01</v>
      </c>
      <c r="BD34" s="220">
        <v>0.01</v>
      </c>
      <c r="BE34" s="220">
        <v>0</v>
      </c>
      <c r="BF34" s="220">
        <v>0</v>
      </c>
      <c r="BG34" s="220">
        <v>0</v>
      </c>
      <c r="BH34" s="220">
        <v>0</v>
      </c>
      <c r="BI34" s="220">
        <v>0</v>
      </c>
      <c r="BJ34" s="8">
        <f t="shared" si="20"/>
        <v>0.01</v>
      </c>
      <c r="BL34" s="8">
        <f t="shared" si="21"/>
        <v>0</v>
      </c>
      <c r="BM34" s="8">
        <f t="shared" si="22"/>
        <v>0</v>
      </c>
      <c r="BN34" s="8">
        <f t="shared" si="23"/>
        <v>0.01</v>
      </c>
      <c r="BO34" s="8">
        <f t="shared" si="24"/>
        <v>0.01</v>
      </c>
      <c r="BP34" s="182">
        <f t="shared" si="25"/>
        <v>-0.01</v>
      </c>
      <c r="BQ34" s="182">
        <f t="shared" si="26"/>
        <v>-0.01</v>
      </c>
    </row>
    <row r="35" spans="1:69">
      <c r="A35" s="8" t="s">
        <v>77</v>
      </c>
      <c r="B35" s="15">
        <f>'[3]04'!B37</f>
        <v>320</v>
      </c>
      <c r="C35" s="16">
        <f>'[3]04'!C37</f>
        <v>0</v>
      </c>
      <c r="D35" s="16">
        <f>'[3]04'!D37</f>
        <v>0</v>
      </c>
      <c r="E35" s="16">
        <f>'[3]04'!E37</f>
        <v>0</v>
      </c>
      <c r="F35" s="16">
        <f>'[3]04'!F37</f>
        <v>1000</v>
      </c>
      <c r="G35" s="16">
        <f>'[3]04'!G37</f>
        <v>0</v>
      </c>
      <c r="H35" s="17">
        <f t="shared" si="27"/>
        <v>1320</v>
      </c>
      <c r="I35" s="15">
        <f>'[3]04'!J37</f>
        <v>0.08</v>
      </c>
      <c r="J35" s="16">
        <f>'[3]04'!K37</f>
        <v>0</v>
      </c>
      <c r="K35" s="16">
        <f>'[3]04'!L37</f>
        <v>0</v>
      </c>
      <c r="L35" s="16">
        <f>'[3]04'!M37</f>
        <v>0</v>
      </c>
      <c r="M35" s="16">
        <f>'[3]04'!N37</f>
        <v>0</v>
      </c>
      <c r="N35" s="16">
        <f>'[3]04'!O37</f>
        <v>0</v>
      </c>
      <c r="O35" s="17">
        <f t="shared" si="28"/>
        <v>0.08</v>
      </c>
      <c r="P35" s="18">
        <f>frq!C35</f>
        <v>1</v>
      </c>
      <c r="Q35" s="15">
        <f t="shared" si="29"/>
        <v>0.08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0.08</v>
      </c>
      <c r="X35" s="8">
        <f t="shared" si="4"/>
        <v>0.01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0.01</v>
      </c>
      <c r="AE35" s="8">
        <f t="shared" si="11"/>
        <v>0.01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0.01</v>
      </c>
      <c r="AL35" s="8">
        <f t="shared" si="31"/>
        <v>6.0000000000000005E-2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6.0000000000000005E-2</v>
      </c>
      <c r="AT35" s="8">
        <v>0</v>
      </c>
      <c r="AU35" s="8">
        <v>0</v>
      </c>
      <c r="AW35" s="220">
        <v>0.01</v>
      </c>
      <c r="AX35" s="220">
        <v>0</v>
      </c>
      <c r="AY35" s="220">
        <v>0</v>
      </c>
      <c r="AZ35" s="220">
        <v>0</v>
      </c>
      <c r="BA35" s="220">
        <v>0</v>
      </c>
      <c r="BB35" s="220">
        <v>0</v>
      </c>
      <c r="BC35" s="8">
        <f t="shared" si="19"/>
        <v>0.01</v>
      </c>
      <c r="BD35" s="220">
        <v>0.01</v>
      </c>
      <c r="BE35" s="220">
        <v>0</v>
      </c>
      <c r="BF35" s="220">
        <v>0</v>
      </c>
      <c r="BG35" s="220">
        <v>0</v>
      </c>
      <c r="BH35" s="220">
        <v>0</v>
      </c>
      <c r="BI35" s="220">
        <v>0</v>
      </c>
      <c r="BJ35" s="8">
        <f t="shared" si="20"/>
        <v>0.01</v>
      </c>
      <c r="BL35" s="8">
        <f t="shared" si="21"/>
        <v>0</v>
      </c>
      <c r="BM35" s="8">
        <f t="shared" si="22"/>
        <v>0</v>
      </c>
      <c r="BN35" s="8">
        <f t="shared" si="23"/>
        <v>0.01</v>
      </c>
      <c r="BO35" s="8">
        <f t="shared" si="24"/>
        <v>0.01</v>
      </c>
      <c r="BP35" s="182">
        <f t="shared" si="25"/>
        <v>-0.01</v>
      </c>
      <c r="BQ35" s="182">
        <f t="shared" si="26"/>
        <v>-0.01</v>
      </c>
    </row>
    <row r="36" spans="1:69">
      <c r="A36" s="8" t="s">
        <v>78</v>
      </c>
      <c r="B36" s="15">
        <f>'[3]04'!B38</f>
        <v>320</v>
      </c>
      <c r="C36" s="16">
        <f>'[3]04'!C38</f>
        <v>0</v>
      </c>
      <c r="D36" s="16">
        <f>'[3]04'!D38</f>
        <v>0</v>
      </c>
      <c r="E36" s="16">
        <f>'[3]04'!E38</f>
        <v>0</v>
      </c>
      <c r="F36" s="16">
        <f>'[3]04'!F38</f>
        <v>1000</v>
      </c>
      <c r="G36" s="16">
        <f>'[3]04'!G38</f>
        <v>0</v>
      </c>
      <c r="H36" s="17">
        <f t="shared" si="27"/>
        <v>1320</v>
      </c>
      <c r="I36" s="15">
        <f>'[3]04'!J38</f>
        <v>0.08</v>
      </c>
      <c r="J36" s="16">
        <f>'[3]04'!K38</f>
        <v>0</v>
      </c>
      <c r="K36" s="16">
        <f>'[3]04'!L38</f>
        <v>0</v>
      </c>
      <c r="L36" s="16">
        <f>'[3]04'!M38</f>
        <v>0</v>
      </c>
      <c r="M36" s="16">
        <f>'[3]04'!N38</f>
        <v>0</v>
      </c>
      <c r="N36" s="16">
        <f>'[3]04'!O38</f>
        <v>0</v>
      </c>
      <c r="O36" s="17">
        <f t="shared" si="28"/>
        <v>0.08</v>
      </c>
      <c r="P36" s="18">
        <f>frq!C36</f>
        <v>1</v>
      </c>
      <c r="Q36" s="15">
        <f t="shared" si="29"/>
        <v>0.08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0.08</v>
      </c>
      <c r="X36" s="8">
        <f t="shared" si="4"/>
        <v>0.01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0.01</v>
      </c>
      <c r="AE36" s="8">
        <f t="shared" si="11"/>
        <v>0.01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0.01</v>
      </c>
      <c r="AL36" s="8">
        <f t="shared" si="31"/>
        <v>6.0000000000000005E-2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6.0000000000000005E-2</v>
      </c>
      <c r="AT36" s="8">
        <v>0</v>
      </c>
      <c r="AU36" s="8">
        <v>0</v>
      </c>
      <c r="AW36" s="220">
        <v>0.01</v>
      </c>
      <c r="AX36" s="220">
        <v>0</v>
      </c>
      <c r="AY36" s="220">
        <v>0</v>
      </c>
      <c r="AZ36" s="220">
        <v>0</v>
      </c>
      <c r="BA36" s="220">
        <v>0</v>
      </c>
      <c r="BB36" s="220">
        <v>0</v>
      </c>
      <c r="BC36" s="8">
        <f t="shared" si="19"/>
        <v>0.01</v>
      </c>
      <c r="BD36" s="220">
        <v>0.01</v>
      </c>
      <c r="BE36" s="220">
        <v>0</v>
      </c>
      <c r="BF36" s="220">
        <v>0</v>
      </c>
      <c r="BG36" s="220">
        <v>0</v>
      </c>
      <c r="BH36" s="220">
        <v>0</v>
      </c>
      <c r="BI36" s="220">
        <v>0</v>
      </c>
      <c r="BJ36" s="8">
        <f t="shared" si="20"/>
        <v>0.01</v>
      </c>
      <c r="BL36" s="8">
        <f t="shared" si="21"/>
        <v>0</v>
      </c>
      <c r="BM36" s="8">
        <f t="shared" si="22"/>
        <v>0</v>
      </c>
      <c r="BN36" s="8">
        <f t="shared" si="23"/>
        <v>0.01</v>
      </c>
      <c r="BO36" s="8">
        <f t="shared" si="24"/>
        <v>0.01</v>
      </c>
      <c r="BP36" s="182">
        <f t="shared" si="25"/>
        <v>-0.01</v>
      </c>
      <c r="BQ36" s="182">
        <f t="shared" si="26"/>
        <v>-0.01</v>
      </c>
    </row>
    <row r="37" spans="1:69">
      <c r="A37" s="8" t="s">
        <v>79</v>
      </c>
      <c r="B37" s="15">
        <f>'[3]04'!B39</f>
        <v>320</v>
      </c>
      <c r="C37" s="16">
        <f>'[3]04'!C39</f>
        <v>0</v>
      </c>
      <c r="D37" s="16">
        <f>'[3]04'!D39</f>
        <v>0</v>
      </c>
      <c r="E37" s="16">
        <f>'[3]04'!E39</f>
        <v>0</v>
      </c>
      <c r="F37" s="16">
        <f>'[3]04'!F39</f>
        <v>1000</v>
      </c>
      <c r="G37" s="16">
        <f>'[3]04'!G39</f>
        <v>0</v>
      </c>
      <c r="H37" s="17">
        <f t="shared" si="27"/>
        <v>1320</v>
      </c>
      <c r="I37" s="15">
        <f>'[3]04'!J39</f>
        <v>0.08</v>
      </c>
      <c r="J37" s="16">
        <f>'[3]04'!K39</f>
        <v>0</v>
      </c>
      <c r="K37" s="16">
        <f>'[3]04'!L39</f>
        <v>0</v>
      </c>
      <c r="L37" s="16">
        <f>'[3]04'!M39</f>
        <v>0</v>
      </c>
      <c r="M37" s="16">
        <f>'[3]04'!N39</f>
        <v>0</v>
      </c>
      <c r="N37" s="16">
        <f>'[3]04'!O39</f>
        <v>0</v>
      </c>
      <c r="O37" s="17">
        <f t="shared" si="28"/>
        <v>0.08</v>
      </c>
      <c r="P37" s="18">
        <f>frq!C37</f>
        <v>1</v>
      </c>
      <c r="Q37" s="15">
        <f t="shared" si="29"/>
        <v>0.08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0.08</v>
      </c>
      <c r="X37" s="8">
        <f t="shared" si="4"/>
        <v>0.01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0.01</v>
      </c>
      <c r="AE37" s="8">
        <f t="shared" si="11"/>
        <v>0.01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0.01</v>
      </c>
      <c r="AL37" s="8">
        <f t="shared" si="31"/>
        <v>6.0000000000000005E-2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6.0000000000000005E-2</v>
      </c>
      <c r="AT37" s="8">
        <v>0</v>
      </c>
      <c r="AU37" s="8">
        <v>0</v>
      </c>
      <c r="AW37" s="220">
        <v>0.01</v>
      </c>
      <c r="AX37" s="220">
        <v>0</v>
      </c>
      <c r="AY37" s="220">
        <v>0</v>
      </c>
      <c r="AZ37" s="220">
        <v>0</v>
      </c>
      <c r="BA37" s="220">
        <v>0</v>
      </c>
      <c r="BB37" s="220">
        <v>0</v>
      </c>
      <c r="BC37" s="8">
        <f t="shared" si="19"/>
        <v>0.01</v>
      </c>
      <c r="BD37" s="220">
        <v>0.01</v>
      </c>
      <c r="BE37" s="220">
        <v>0</v>
      </c>
      <c r="BF37" s="220">
        <v>0</v>
      </c>
      <c r="BG37" s="220">
        <v>0</v>
      </c>
      <c r="BH37" s="220">
        <v>0</v>
      </c>
      <c r="BI37" s="220">
        <v>0</v>
      </c>
      <c r="BJ37" s="8">
        <f t="shared" si="20"/>
        <v>0.01</v>
      </c>
      <c r="BL37" s="8">
        <f t="shared" si="21"/>
        <v>0</v>
      </c>
      <c r="BM37" s="8">
        <f t="shared" si="22"/>
        <v>0</v>
      </c>
      <c r="BN37" s="8">
        <f t="shared" si="23"/>
        <v>0.01</v>
      </c>
      <c r="BO37" s="8">
        <f t="shared" si="24"/>
        <v>0.01</v>
      </c>
      <c r="BP37" s="182">
        <f t="shared" si="25"/>
        <v>-0.01</v>
      </c>
      <c r="BQ37" s="182">
        <f t="shared" si="26"/>
        <v>-0.01</v>
      </c>
    </row>
    <row r="38" spans="1:69">
      <c r="A38" s="8" t="s">
        <v>80</v>
      </c>
      <c r="B38" s="15">
        <f>'[3]04'!B40</f>
        <v>320</v>
      </c>
      <c r="C38" s="16">
        <f>'[3]04'!C40</f>
        <v>0</v>
      </c>
      <c r="D38" s="16">
        <f>'[3]04'!D40</f>
        <v>0</v>
      </c>
      <c r="E38" s="16">
        <f>'[3]04'!E40</f>
        <v>0</v>
      </c>
      <c r="F38" s="16">
        <f>'[3]04'!F40</f>
        <v>1000</v>
      </c>
      <c r="G38" s="16">
        <f>'[3]04'!G40</f>
        <v>0</v>
      </c>
      <c r="H38" s="17">
        <f t="shared" si="27"/>
        <v>1320</v>
      </c>
      <c r="I38" s="15">
        <f>'[3]04'!J40</f>
        <v>0.08</v>
      </c>
      <c r="J38" s="16">
        <f>'[3]04'!K40</f>
        <v>0</v>
      </c>
      <c r="K38" s="16">
        <f>'[3]04'!L40</f>
        <v>0</v>
      </c>
      <c r="L38" s="16">
        <f>'[3]04'!M40</f>
        <v>0</v>
      </c>
      <c r="M38" s="16">
        <f>'[3]04'!N40</f>
        <v>0</v>
      </c>
      <c r="N38" s="16">
        <f>'[3]04'!O40</f>
        <v>0</v>
      </c>
      <c r="O38" s="17">
        <f t="shared" si="28"/>
        <v>0.08</v>
      </c>
      <c r="P38" s="18">
        <f>frq!C38</f>
        <v>1</v>
      </c>
      <c r="Q38" s="15">
        <f t="shared" si="29"/>
        <v>0.08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0.08</v>
      </c>
      <c r="X38" s="8">
        <f t="shared" si="4"/>
        <v>0.01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0.01</v>
      </c>
      <c r="AE38" s="8">
        <f t="shared" si="11"/>
        <v>0.01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0.01</v>
      </c>
      <c r="AL38" s="8">
        <f t="shared" si="31"/>
        <v>6.0000000000000005E-2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6.0000000000000005E-2</v>
      </c>
      <c r="AT38" s="8">
        <v>0</v>
      </c>
      <c r="AU38" s="8">
        <v>0</v>
      </c>
      <c r="AW38" s="220">
        <v>0.01</v>
      </c>
      <c r="AX38" s="220">
        <v>0</v>
      </c>
      <c r="AY38" s="220">
        <v>0</v>
      </c>
      <c r="AZ38" s="220">
        <v>0</v>
      </c>
      <c r="BA38" s="220">
        <v>0</v>
      </c>
      <c r="BB38" s="220">
        <v>0</v>
      </c>
      <c r="BC38" s="8">
        <f t="shared" si="19"/>
        <v>0.01</v>
      </c>
      <c r="BD38" s="220">
        <v>0.01</v>
      </c>
      <c r="BE38" s="220">
        <v>0</v>
      </c>
      <c r="BF38" s="220">
        <v>0</v>
      </c>
      <c r="BG38" s="220">
        <v>0</v>
      </c>
      <c r="BH38" s="220">
        <v>0</v>
      </c>
      <c r="BI38" s="220">
        <v>0</v>
      </c>
      <c r="BJ38" s="8">
        <f t="shared" si="20"/>
        <v>0.01</v>
      </c>
      <c r="BL38" s="8">
        <f t="shared" si="21"/>
        <v>0</v>
      </c>
      <c r="BM38" s="8">
        <f t="shared" si="22"/>
        <v>0</v>
      </c>
      <c r="BN38" s="8">
        <f t="shared" si="23"/>
        <v>0.01</v>
      </c>
      <c r="BO38" s="8">
        <f t="shared" si="24"/>
        <v>0.01</v>
      </c>
      <c r="BP38" s="182">
        <f t="shared" si="25"/>
        <v>-0.01</v>
      </c>
      <c r="BQ38" s="182">
        <f t="shared" si="26"/>
        <v>-0.01</v>
      </c>
    </row>
    <row r="39" spans="1:69">
      <c r="A39" s="8" t="s">
        <v>81</v>
      </c>
      <c r="B39" s="15">
        <f>'[3]04'!B41</f>
        <v>320</v>
      </c>
      <c r="C39" s="16">
        <f>'[3]04'!C41</f>
        <v>0</v>
      </c>
      <c r="D39" s="16">
        <f>'[3]04'!D41</f>
        <v>0</v>
      </c>
      <c r="E39" s="16">
        <f>'[3]04'!E41</f>
        <v>0</v>
      </c>
      <c r="F39" s="16">
        <f>'[3]04'!F41</f>
        <v>1000</v>
      </c>
      <c r="G39" s="16">
        <f>'[3]04'!G41</f>
        <v>0</v>
      </c>
      <c r="H39" s="17">
        <f t="shared" si="27"/>
        <v>1320</v>
      </c>
      <c r="I39" s="15">
        <f>'[3]04'!J41</f>
        <v>0.08</v>
      </c>
      <c r="J39" s="16">
        <f>'[3]04'!K41</f>
        <v>0</v>
      </c>
      <c r="K39" s="16">
        <f>'[3]04'!L41</f>
        <v>0</v>
      </c>
      <c r="L39" s="16">
        <f>'[3]04'!M41</f>
        <v>0</v>
      </c>
      <c r="M39" s="16">
        <f>'[3]04'!N41</f>
        <v>0</v>
      </c>
      <c r="N39" s="16">
        <f>'[3]04'!O41</f>
        <v>0</v>
      </c>
      <c r="O39" s="17">
        <f t="shared" si="28"/>
        <v>0.08</v>
      </c>
      <c r="P39" s="18">
        <f>frq!C39</f>
        <v>1</v>
      </c>
      <c r="Q39" s="15">
        <f t="shared" si="29"/>
        <v>0.08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0.08</v>
      </c>
      <c r="X39" s="8">
        <f t="shared" si="4"/>
        <v>0.01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0.01</v>
      </c>
      <c r="AE39" s="8">
        <f t="shared" si="11"/>
        <v>0.01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0.01</v>
      </c>
      <c r="AL39" s="8">
        <f t="shared" si="31"/>
        <v>6.0000000000000005E-2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6.0000000000000005E-2</v>
      </c>
      <c r="AT39" s="8">
        <v>0</v>
      </c>
      <c r="AU39" s="8">
        <v>0</v>
      </c>
      <c r="AW39" s="220">
        <v>0.01</v>
      </c>
      <c r="AX39" s="220">
        <v>0</v>
      </c>
      <c r="AY39" s="220">
        <v>0</v>
      </c>
      <c r="AZ39" s="220">
        <v>0</v>
      </c>
      <c r="BA39" s="220">
        <v>0</v>
      </c>
      <c r="BB39" s="220">
        <v>0</v>
      </c>
      <c r="BC39" s="8">
        <f t="shared" si="19"/>
        <v>0.01</v>
      </c>
      <c r="BD39" s="220">
        <v>0.01</v>
      </c>
      <c r="BE39" s="220">
        <v>0</v>
      </c>
      <c r="BF39" s="220">
        <v>0</v>
      </c>
      <c r="BG39" s="220">
        <v>0</v>
      </c>
      <c r="BH39" s="220">
        <v>0</v>
      </c>
      <c r="BI39" s="220">
        <v>0</v>
      </c>
      <c r="BJ39" s="8">
        <f t="shared" si="20"/>
        <v>0.01</v>
      </c>
      <c r="BL39" s="8">
        <f t="shared" si="21"/>
        <v>0</v>
      </c>
      <c r="BM39" s="8">
        <f t="shared" si="22"/>
        <v>0</v>
      </c>
      <c r="BN39" s="8">
        <f t="shared" si="23"/>
        <v>0.01</v>
      </c>
      <c r="BO39" s="8">
        <f t="shared" si="24"/>
        <v>0.01</v>
      </c>
      <c r="BP39" s="182">
        <f t="shared" si="25"/>
        <v>-0.01</v>
      </c>
      <c r="BQ39" s="182">
        <f t="shared" si="26"/>
        <v>-0.01</v>
      </c>
    </row>
    <row r="40" spans="1:69">
      <c r="A40" s="8" t="s">
        <v>82</v>
      </c>
      <c r="B40" s="15">
        <f>'[3]04'!B42</f>
        <v>320</v>
      </c>
      <c r="C40" s="16">
        <f>'[3]04'!C42</f>
        <v>0</v>
      </c>
      <c r="D40" s="16">
        <f>'[3]04'!D42</f>
        <v>0</v>
      </c>
      <c r="E40" s="16">
        <f>'[3]04'!E42</f>
        <v>0</v>
      </c>
      <c r="F40" s="16">
        <f>'[3]04'!F42</f>
        <v>1000</v>
      </c>
      <c r="G40" s="16">
        <f>'[3]04'!G42</f>
        <v>0</v>
      </c>
      <c r="H40" s="17">
        <f t="shared" si="27"/>
        <v>1320</v>
      </c>
      <c r="I40" s="15">
        <f>'[3]04'!J42</f>
        <v>0.08</v>
      </c>
      <c r="J40" s="16">
        <f>'[3]04'!K42</f>
        <v>0</v>
      </c>
      <c r="K40" s="16">
        <f>'[3]04'!L42</f>
        <v>0</v>
      </c>
      <c r="L40" s="16">
        <f>'[3]04'!M42</f>
        <v>0</v>
      </c>
      <c r="M40" s="16">
        <f>'[3]04'!N42</f>
        <v>0</v>
      </c>
      <c r="N40" s="16">
        <f>'[3]04'!O42</f>
        <v>0</v>
      </c>
      <c r="O40" s="17">
        <f t="shared" si="28"/>
        <v>0.08</v>
      </c>
      <c r="P40" s="18">
        <f>frq!C40</f>
        <v>1</v>
      </c>
      <c r="Q40" s="15">
        <f t="shared" si="29"/>
        <v>0.08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0.08</v>
      </c>
      <c r="X40" s="8">
        <f t="shared" si="4"/>
        <v>0.01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0.01</v>
      </c>
      <c r="AE40" s="8">
        <f t="shared" si="11"/>
        <v>0.01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0.01</v>
      </c>
      <c r="AL40" s="8">
        <f t="shared" si="31"/>
        <v>6.0000000000000005E-2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6.0000000000000005E-2</v>
      </c>
      <c r="AT40" s="8">
        <v>0</v>
      </c>
      <c r="AU40" s="8">
        <v>0</v>
      </c>
      <c r="AW40" s="220">
        <v>0.01</v>
      </c>
      <c r="AX40" s="220">
        <v>0</v>
      </c>
      <c r="AY40" s="220">
        <v>0</v>
      </c>
      <c r="AZ40" s="220">
        <v>0</v>
      </c>
      <c r="BA40" s="220">
        <v>0</v>
      </c>
      <c r="BB40" s="220">
        <v>0</v>
      </c>
      <c r="BC40" s="8">
        <f t="shared" si="19"/>
        <v>0.01</v>
      </c>
      <c r="BD40" s="220">
        <v>0.01</v>
      </c>
      <c r="BE40" s="220">
        <v>0</v>
      </c>
      <c r="BF40" s="220">
        <v>0</v>
      </c>
      <c r="BG40" s="220">
        <v>0</v>
      </c>
      <c r="BH40" s="220">
        <v>0</v>
      </c>
      <c r="BI40" s="220">
        <v>0</v>
      </c>
      <c r="BJ40" s="8">
        <f t="shared" si="20"/>
        <v>0.01</v>
      </c>
      <c r="BL40" s="8">
        <f t="shared" si="21"/>
        <v>0</v>
      </c>
      <c r="BM40" s="8">
        <f t="shared" si="22"/>
        <v>0</v>
      </c>
      <c r="BN40" s="8">
        <f t="shared" si="23"/>
        <v>0.01</v>
      </c>
      <c r="BO40" s="8">
        <f t="shared" si="24"/>
        <v>0.01</v>
      </c>
      <c r="BP40" s="182">
        <f t="shared" si="25"/>
        <v>-0.01</v>
      </c>
      <c r="BQ40" s="182">
        <f t="shared" si="26"/>
        <v>-0.01</v>
      </c>
    </row>
    <row r="41" spans="1:69">
      <c r="A41" s="8" t="s">
        <v>83</v>
      </c>
      <c r="B41" s="15">
        <f>'[3]04'!B43</f>
        <v>320</v>
      </c>
      <c r="C41" s="16">
        <f>'[3]04'!C43</f>
        <v>0</v>
      </c>
      <c r="D41" s="16">
        <f>'[3]04'!D43</f>
        <v>0</v>
      </c>
      <c r="E41" s="16">
        <f>'[3]04'!E43</f>
        <v>0</v>
      </c>
      <c r="F41" s="16">
        <f>'[3]04'!F43</f>
        <v>1000</v>
      </c>
      <c r="G41" s="16">
        <f>'[3]04'!G43</f>
        <v>0</v>
      </c>
      <c r="H41" s="17">
        <f t="shared" si="27"/>
        <v>1320</v>
      </c>
      <c r="I41" s="15">
        <f>'[3]04'!J43</f>
        <v>0.08</v>
      </c>
      <c r="J41" s="16">
        <f>'[3]04'!K43</f>
        <v>0</v>
      </c>
      <c r="K41" s="16">
        <f>'[3]04'!L43</f>
        <v>0</v>
      </c>
      <c r="L41" s="16">
        <f>'[3]04'!M43</f>
        <v>0</v>
      </c>
      <c r="M41" s="16">
        <f>'[3]04'!N43</f>
        <v>0</v>
      </c>
      <c r="N41" s="16">
        <f>'[3]04'!O43</f>
        <v>0</v>
      </c>
      <c r="O41" s="17">
        <f t="shared" si="28"/>
        <v>0.08</v>
      </c>
      <c r="P41" s="18">
        <f>frq!C41</f>
        <v>1</v>
      </c>
      <c r="Q41" s="15">
        <f t="shared" si="29"/>
        <v>0.08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0.08</v>
      </c>
      <c r="X41" s="8">
        <f t="shared" si="4"/>
        <v>0.01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0.01</v>
      </c>
      <c r="AE41" s="8">
        <f t="shared" si="11"/>
        <v>0.01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0.01</v>
      </c>
      <c r="AL41" s="8">
        <f t="shared" si="31"/>
        <v>6.0000000000000005E-2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6.0000000000000005E-2</v>
      </c>
      <c r="AT41" s="8">
        <v>0</v>
      </c>
      <c r="AU41" s="8">
        <v>0</v>
      </c>
      <c r="AW41" s="220">
        <v>0.01</v>
      </c>
      <c r="AX41" s="220">
        <v>0</v>
      </c>
      <c r="AY41" s="220">
        <v>0</v>
      </c>
      <c r="AZ41" s="220">
        <v>0</v>
      </c>
      <c r="BA41" s="220">
        <v>0</v>
      </c>
      <c r="BB41" s="220">
        <v>0</v>
      </c>
      <c r="BC41" s="8">
        <f t="shared" si="19"/>
        <v>0.01</v>
      </c>
      <c r="BD41" s="220">
        <v>0.01</v>
      </c>
      <c r="BE41" s="220">
        <v>0</v>
      </c>
      <c r="BF41" s="220">
        <v>0</v>
      </c>
      <c r="BG41" s="220">
        <v>0</v>
      </c>
      <c r="BH41" s="220">
        <v>0</v>
      </c>
      <c r="BI41" s="220">
        <v>0</v>
      </c>
      <c r="BJ41" s="8">
        <f t="shared" si="20"/>
        <v>0.01</v>
      </c>
      <c r="BL41" s="8">
        <f t="shared" si="21"/>
        <v>0</v>
      </c>
      <c r="BM41" s="8">
        <f t="shared" si="22"/>
        <v>0</v>
      </c>
      <c r="BN41" s="8">
        <f t="shared" si="23"/>
        <v>0.01</v>
      </c>
      <c r="BO41" s="8">
        <f t="shared" si="24"/>
        <v>0.01</v>
      </c>
      <c r="BP41" s="182">
        <f t="shared" si="25"/>
        <v>-0.01</v>
      </c>
      <c r="BQ41" s="182">
        <f t="shared" si="26"/>
        <v>-0.01</v>
      </c>
    </row>
    <row r="42" spans="1:69">
      <c r="A42" s="8" t="s">
        <v>84</v>
      </c>
      <c r="B42" s="15">
        <f>'[3]04'!B44</f>
        <v>320</v>
      </c>
      <c r="C42" s="16">
        <f>'[3]04'!C44</f>
        <v>0</v>
      </c>
      <c r="D42" s="16">
        <f>'[3]04'!D44</f>
        <v>0</v>
      </c>
      <c r="E42" s="16">
        <f>'[3]04'!E44</f>
        <v>0</v>
      </c>
      <c r="F42" s="16">
        <f>'[3]04'!F44</f>
        <v>1000</v>
      </c>
      <c r="G42" s="16">
        <f>'[3]04'!G44</f>
        <v>0</v>
      </c>
      <c r="H42" s="17">
        <f t="shared" si="27"/>
        <v>1320</v>
      </c>
      <c r="I42" s="15">
        <f>'[3]04'!J44</f>
        <v>0.08</v>
      </c>
      <c r="J42" s="16">
        <f>'[3]04'!K44</f>
        <v>0</v>
      </c>
      <c r="K42" s="16">
        <f>'[3]04'!L44</f>
        <v>0</v>
      </c>
      <c r="L42" s="16">
        <f>'[3]04'!M44</f>
        <v>0</v>
      </c>
      <c r="M42" s="16">
        <f>'[3]04'!N44</f>
        <v>0</v>
      </c>
      <c r="N42" s="16">
        <f>'[3]04'!O44</f>
        <v>0</v>
      </c>
      <c r="O42" s="17">
        <f t="shared" si="28"/>
        <v>0.08</v>
      </c>
      <c r="P42" s="18">
        <f>frq!C42</f>
        <v>1</v>
      </c>
      <c r="Q42" s="15">
        <f t="shared" si="29"/>
        <v>0.08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0.08</v>
      </c>
      <c r="X42" s="8">
        <f t="shared" si="4"/>
        <v>0.01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0.01</v>
      </c>
      <c r="AE42" s="8">
        <f t="shared" si="11"/>
        <v>0.01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0.01</v>
      </c>
      <c r="AL42" s="8">
        <f t="shared" si="31"/>
        <v>6.0000000000000005E-2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6.0000000000000005E-2</v>
      </c>
      <c r="AT42" s="8">
        <v>0</v>
      </c>
      <c r="AU42" s="8">
        <v>0</v>
      </c>
      <c r="AW42" s="220">
        <v>0.01</v>
      </c>
      <c r="AX42" s="220">
        <v>0</v>
      </c>
      <c r="AY42" s="220">
        <v>0</v>
      </c>
      <c r="AZ42" s="220">
        <v>0</v>
      </c>
      <c r="BA42" s="220">
        <v>0</v>
      </c>
      <c r="BB42" s="220">
        <v>0</v>
      </c>
      <c r="BC42" s="8">
        <f t="shared" si="19"/>
        <v>0.01</v>
      </c>
      <c r="BD42" s="220">
        <v>0.01</v>
      </c>
      <c r="BE42" s="220">
        <v>0</v>
      </c>
      <c r="BF42" s="220">
        <v>0</v>
      </c>
      <c r="BG42" s="220">
        <v>0</v>
      </c>
      <c r="BH42" s="220">
        <v>0</v>
      </c>
      <c r="BI42" s="220">
        <v>0</v>
      </c>
      <c r="BJ42" s="8">
        <f t="shared" si="20"/>
        <v>0.01</v>
      </c>
      <c r="BL42" s="8">
        <f t="shared" si="21"/>
        <v>0</v>
      </c>
      <c r="BM42" s="8">
        <f t="shared" si="22"/>
        <v>0</v>
      </c>
      <c r="BN42" s="8">
        <f t="shared" si="23"/>
        <v>0.01</v>
      </c>
      <c r="BO42" s="8">
        <f t="shared" si="24"/>
        <v>0.01</v>
      </c>
      <c r="BP42" s="182">
        <f t="shared" si="25"/>
        <v>-0.01</v>
      </c>
      <c r="BQ42" s="182">
        <f t="shared" si="26"/>
        <v>-0.01</v>
      </c>
    </row>
    <row r="43" spans="1:69">
      <c r="A43" s="8" t="s">
        <v>85</v>
      </c>
      <c r="B43" s="15">
        <f>'[3]04'!B45</f>
        <v>320</v>
      </c>
      <c r="C43" s="16">
        <f>'[3]04'!C45</f>
        <v>0</v>
      </c>
      <c r="D43" s="16">
        <f>'[3]04'!D45</f>
        <v>0</v>
      </c>
      <c r="E43" s="16">
        <f>'[3]04'!E45</f>
        <v>0</v>
      </c>
      <c r="F43" s="16">
        <f>'[3]04'!F45</f>
        <v>1000</v>
      </c>
      <c r="G43" s="16">
        <f>'[3]04'!G45</f>
        <v>0</v>
      </c>
      <c r="H43" s="17">
        <f t="shared" si="27"/>
        <v>1320</v>
      </c>
      <c r="I43" s="15">
        <f>'[3]04'!J45</f>
        <v>0.08</v>
      </c>
      <c r="J43" s="16">
        <f>'[3]04'!K45</f>
        <v>0</v>
      </c>
      <c r="K43" s="16">
        <f>'[3]04'!L45</f>
        <v>0</v>
      </c>
      <c r="L43" s="16">
        <f>'[3]04'!M45</f>
        <v>0</v>
      </c>
      <c r="M43" s="16">
        <f>'[3]04'!N45</f>
        <v>0</v>
      </c>
      <c r="N43" s="16">
        <f>'[3]04'!O45</f>
        <v>0</v>
      </c>
      <c r="O43" s="17">
        <f t="shared" si="28"/>
        <v>0.08</v>
      </c>
      <c r="P43" s="18">
        <f>frq!C43</f>
        <v>1</v>
      </c>
      <c r="Q43" s="15">
        <f t="shared" si="29"/>
        <v>0.08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0.08</v>
      </c>
      <c r="X43" s="8">
        <f t="shared" si="4"/>
        <v>0.01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0.01</v>
      </c>
      <c r="AE43" s="8">
        <f t="shared" si="11"/>
        <v>0.01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0.01</v>
      </c>
      <c r="AL43" s="8">
        <f t="shared" si="31"/>
        <v>6.0000000000000005E-2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6.0000000000000005E-2</v>
      </c>
      <c r="AT43" s="8">
        <v>0</v>
      </c>
      <c r="AU43" s="8">
        <v>0</v>
      </c>
      <c r="AW43" s="220">
        <v>0.01</v>
      </c>
      <c r="AX43" s="220">
        <v>0</v>
      </c>
      <c r="AY43" s="220">
        <v>0</v>
      </c>
      <c r="AZ43" s="220">
        <v>0</v>
      </c>
      <c r="BA43" s="220">
        <v>0</v>
      </c>
      <c r="BB43" s="220">
        <v>0</v>
      </c>
      <c r="BC43" s="8">
        <f t="shared" si="19"/>
        <v>0.01</v>
      </c>
      <c r="BD43" s="220">
        <v>0.01</v>
      </c>
      <c r="BE43" s="220">
        <v>0</v>
      </c>
      <c r="BF43" s="220">
        <v>0</v>
      </c>
      <c r="BG43" s="220">
        <v>0</v>
      </c>
      <c r="BH43" s="220">
        <v>0</v>
      </c>
      <c r="BI43" s="220">
        <v>0</v>
      </c>
      <c r="BJ43" s="8">
        <f t="shared" si="20"/>
        <v>0.01</v>
      </c>
      <c r="BL43" s="8">
        <f t="shared" si="21"/>
        <v>0</v>
      </c>
      <c r="BM43" s="8">
        <f t="shared" si="22"/>
        <v>0</v>
      </c>
      <c r="BN43" s="8">
        <f t="shared" si="23"/>
        <v>0.01</v>
      </c>
      <c r="BO43" s="8">
        <f t="shared" si="24"/>
        <v>0.01</v>
      </c>
      <c r="BP43" s="182">
        <f t="shared" si="25"/>
        <v>-0.01</v>
      </c>
      <c r="BQ43" s="182">
        <f t="shared" si="26"/>
        <v>-0.01</v>
      </c>
    </row>
    <row r="44" spans="1:69">
      <c r="A44" s="8" t="s">
        <v>86</v>
      </c>
      <c r="B44" s="15">
        <f>'[3]04'!B46</f>
        <v>320</v>
      </c>
      <c r="C44" s="16">
        <f>'[3]04'!C46</f>
        <v>0</v>
      </c>
      <c r="D44" s="16">
        <f>'[3]04'!D46</f>
        <v>0</v>
      </c>
      <c r="E44" s="16">
        <f>'[3]04'!E46</f>
        <v>0</v>
      </c>
      <c r="F44" s="16">
        <f>'[3]04'!F46</f>
        <v>1000</v>
      </c>
      <c r="G44" s="16">
        <f>'[3]04'!G46</f>
        <v>0</v>
      </c>
      <c r="H44" s="17">
        <f t="shared" si="27"/>
        <v>1320</v>
      </c>
      <c r="I44" s="15">
        <f>'[3]04'!J46</f>
        <v>0.08</v>
      </c>
      <c r="J44" s="16">
        <f>'[3]04'!K46</f>
        <v>0</v>
      </c>
      <c r="K44" s="16">
        <f>'[3]04'!L46</f>
        <v>0</v>
      </c>
      <c r="L44" s="16">
        <f>'[3]04'!M46</f>
        <v>0</v>
      </c>
      <c r="M44" s="16">
        <f>'[3]04'!N46</f>
        <v>0</v>
      </c>
      <c r="N44" s="16">
        <f>'[3]04'!O46</f>
        <v>0</v>
      </c>
      <c r="O44" s="17">
        <f t="shared" si="28"/>
        <v>0.08</v>
      </c>
      <c r="P44" s="18">
        <f>frq!C44</f>
        <v>1</v>
      </c>
      <c r="Q44" s="15">
        <f t="shared" si="29"/>
        <v>0.08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0.08</v>
      </c>
      <c r="X44" s="8">
        <f t="shared" si="4"/>
        <v>0.01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0.01</v>
      </c>
      <c r="AE44" s="8">
        <f t="shared" si="11"/>
        <v>0.01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0.01</v>
      </c>
      <c r="AL44" s="8">
        <f t="shared" si="31"/>
        <v>6.0000000000000005E-2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6.0000000000000005E-2</v>
      </c>
      <c r="AT44" s="8">
        <v>0</v>
      </c>
      <c r="AU44" s="8">
        <v>0</v>
      </c>
      <c r="AW44" s="220">
        <v>0.01</v>
      </c>
      <c r="AX44" s="220">
        <v>0</v>
      </c>
      <c r="AY44" s="220">
        <v>0</v>
      </c>
      <c r="AZ44" s="220">
        <v>0</v>
      </c>
      <c r="BA44" s="220">
        <v>0</v>
      </c>
      <c r="BB44" s="220">
        <v>0</v>
      </c>
      <c r="BC44" s="8">
        <f t="shared" si="19"/>
        <v>0.01</v>
      </c>
      <c r="BD44" s="220">
        <v>0.01</v>
      </c>
      <c r="BE44" s="220">
        <v>0</v>
      </c>
      <c r="BF44" s="220">
        <v>0</v>
      </c>
      <c r="BG44" s="220">
        <v>0</v>
      </c>
      <c r="BH44" s="220">
        <v>0</v>
      </c>
      <c r="BI44" s="220">
        <v>0</v>
      </c>
      <c r="BJ44" s="8">
        <f t="shared" si="20"/>
        <v>0.01</v>
      </c>
      <c r="BL44" s="8">
        <f t="shared" si="21"/>
        <v>0</v>
      </c>
      <c r="BM44" s="8">
        <f t="shared" si="22"/>
        <v>0</v>
      </c>
      <c r="BN44" s="8">
        <f t="shared" si="23"/>
        <v>0.01</v>
      </c>
      <c r="BO44" s="8">
        <f t="shared" si="24"/>
        <v>0.01</v>
      </c>
      <c r="BP44" s="182">
        <f t="shared" si="25"/>
        <v>-0.01</v>
      </c>
      <c r="BQ44" s="182">
        <f t="shared" si="26"/>
        <v>-0.01</v>
      </c>
    </row>
    <row r="45" spans="1:69">
      <c r="A45" s="8" t="s">
        <v>87</v>
      </c>
      <c r="B45" s="15">
        <f>'[3]04'!B47</f>
        <v>320</v>
      </c>
      <c r="C45" s="16">
        <f>'[3]04'!C47</f>
        <v>0</v>
      </c>
      <c r="D45" s="16">
        <f>'[3]04'!D47</f>
        <v>0</v>
      </c>
      <c r="E45" s="16">
        <f>'[3]04'!E47</f>
        <v>0</v>
      </c>
      <c r="F45" s="16">
        <f>'[3]04'!F47</f>
        <v>1000</v>
      </c>
      <c r="G45" s="16">
        <f>'[3]04'!G47</f>
        <v>0</v>
      </c>
      <c r="H45" s="17">
        <f t="shared" si="27"/>
        <v>1320</v>
      </c>
      <c r="I45" s="15">
        <f>'[3]04'!J47</f>
        <v>0.08</v>
      </c>
      <c r="J45" s="16">
        <f>'[3]04'!K47</f>
        <v>0</v>
      </c>
      <c r="K45" s="16">
        <f>'[3]04'!L47</f>
        <v>0</v>
      </c>
      <c r="L45" s="16">
        <f>'[3]04'!M47</f>
        <v>0</v>
      </c>
      <c r="M45" s="16">
        <f>'[3]04'!N47</f>
        <v>0</v>
      </c>
      <c r="N45" s="16">
        <f>'[3]04'!O47</f>
        <v>0</v>
      </c>
      <c r="O45" s="17">
        <f t="shared" si="28"/>
        <v>0.08</v>
      </c>
      <c r="P45" s="18">
        <f>frq!C45</f>
        <v>1</v>
      </c>
      <c r="Q45" s="15">
        <f t="shared" si="29"/>
        <v>0.08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0.08</v>
      </c>
      <c r="X45" s="8">
        <f t="shared" si="4"/>
        <v>0.01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0.01</v>
      </c>
      <c r="AE45" s="8">
        <f t="shared" si="11"/>
        <v>0.01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0.01</v>
      </c>
      <c r="AL45" s="8">
        <f t="shared" si="31"/>
        <v>6.0000000000000005E-2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6.0000000000000005E-2</v>
      </c>
      <c r="AT45" s="8">
        <v>0</v>
      </c>
      <c r="AU45" s="8">
        <v>0</v>
      </c>
      <c r="AW45" s="220">
        <v>0.01</v>
      </c>
      <c r="AX45" s="220">
        <v>0</v>
      </c>
      <c r="AY45" s="220">
        <v>0</v>
      </c>
      <c r="AZ45" s="220">
        <v>0</v>
      </c>
      <c r="BA45" s="220">
        <v>0</v>
      </c>
      <c r="BB45" s="220">
        <v>0</v>
      </c>
      <c r="BC45" s="8">
        <f t="shared" si="19"/>
        <v>0.01</v>
      </c>
      <c r="BD45" s="220">
        <v>0.01</v>
      </c>
      <c r="BE45" s="220">
        <v>0</v>
      </c>
      <c r="BF45" s="220">
        <v>0</v>
      </c>
      <c r="BG45" s="220">
        <v>0</v>
      </c>
      <c r="BH45" s="220">
        <v>0</v>
      </c>
      <c r="BI45" s="220">
        <v>0</v>
      </c>
      <c r="BJ45" s="8">
        <f t="shared" si="20"/>
        <v>0.01</v>
      </c>
      <c r="BL45" s="8">
        <f t="shared" si="21"/>
        <v>0</v>
      </c>
      <c r="BM45" s="8">
        <f t="shared" si="22"/>
        <v>0</v>
      </c>
      <c r="BN45" s="8">
        <f t="shared" si="23"/>
        <v>0.01</v>
      </c>
      <c r="BO45" s="8">
        <f t="shared" si="24"/>
        <v>0.01</v>
      </c>
      <c r="BP45" s="182">
        <f t="shared" si="25"/>
        <v>-0.01</v>
      </c>
      <c r="BQ45" s="182">
        <f t="shared" si="26"/>
        <v>-0.01</v>
      </c>
    </row>
    <row r="46" spans="1:69">
      <c r="A46" s="8" t="s">
        <v>88</v>
      </c>
      <c r="B46" s="15">
        <f>'[3]04'!B48</f>
        <v>320</v>
      </c>
      <c r="C46" s="16">
        <f>'[3]04'!C48</f>
        <v>0</v>
      </c>
      <c r="D46" s="16">
        <f>'[3]04'!D48</f>
        <v>0</v>
      </c>
      <c r="E46" s="16">
        <f>'[3]04'!E48</f>
        <v>0</v>
      </c>
      <c r="F46" s="16">
        <f>'[3]04'!F48</f>
        <v>1000</v>
      </c>
      <c r="G46" s="16">
        <f>'[3]04'!G48</f>
        <v>0</v>
      </c>
      <c r="H46" s="17">
        <f t="shared" si="27"/>
        <v>1320</v>
      </c>
      <c r="I46" s="15">
        <f>'[3]04'!J48</f>
        <v>0.08</v>
      </c>
      <c r="J46" s="16">
        <f>'[3]04'!K48</f>
        <v>0</v>
      </c>
      <c r="K46" s="16">
        <f>'[3]04'!L48</f>
        <v>0</v>
      </c>
      <c r="L46" s="16">
        <f>'[3]04'!M48</f>
        <v>0</v>
      </c>
      <c r="M46" s="16">
        <f>'[3]04'!N48</f>
        <v>0</v>
      </c>
      <c r="N46" s="16">
        <f>'[3]04'!O48</f>
        <v>0</v>
      </c>
      <c r="O46" s="17">
        <f t="shared" si="28"/>
        <v>0.08</v>
      </c>
      <c r="P46" s="18">
        <f>frq!C46</f>
        <v>1</v>
      </c>
      <c r="Q46" s="15">
        <f t="shared" si="29"/>
        <v>0.08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0.08</v>
      </c>
      <c r="X46" s="8">
        <f t="shared" si="4"/>
        <v>0.01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0.01</v>
      </c>
      <c r="AE46" s="8">
        <f t="shared" si="11"/>
        <v>0.01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0.01</v>
      </c>
      <c r="AL46" s="8">
        <f t="shared" si="31"/>
        <v>6.0000000000000005E-2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6.0000000000000005E-2</v>
      </c>
      <c r="AT46" s="8">
        <v>0</v>
      </c>
      <c r="AU46" s="8">
        <v>0</v>
      </c>
      <c r="AW46" s="220">
        <v>0.01</v>
      </c>
      <c r="AX46" s="220">
        <v>0</v>
      </c>
      <c r="AY46" s="220">
        <v>0</v>
      </c>
      <c r="AZ46" s="220">
        <v>0</v>
      </c>
      <c r="BA46" s="220">
        <v>0</v>
      </c>
      <c r="BB46" s="220">
        <v>0</v>
      </c>
      <c r="BC46" s="8">
        <f t="shared" si="19"/>
        <v>0.01</v>
      </c>
      <c r="BD46" s="220">
        <v>0.01</v>
      </c>
      <c r="BE46" s="220">
        <v>0</v>
      </c>
      <c r="BF46" s="220">
        <v>0</v>
      </c>
      <c r="BG46" s="220">
        <v>0</v>
      </c>
      <c r="BH46" s="220">
        <v>0</v>
      </c>
      <c r="BI46" s="220">
        <v>0</v>
      </c>
      <c r="BJ46" s="8">
        <f t="shared" si="20"/>
        <v>0.01</v>
      </c>
      <c r="BL46" s="8">
        <f t="shared" si="21"/>
        <v>0</v>
      </c>
      <c r="BM46" s="8">
        <f t="shared" si="22"/>
        <v>0</v>
      </c>
      <c r="BN46" s="8">
        <f t="shared" si="23"/>
        <v>0.01</v>
      </c>
      <c r="BO46" s="8">
        <f t="shared" si="24"/>
        <v>0.01</v>
      </c>
      <c r="BP46" s="182">
        <f t="shared" si="25"/>
        <v>-0.01</v>
      </c>
      <c r="BQ46" s="182">
        <f t="shared" si="26"/>
        <v>-0.01</v>
      </c>
    </row>
    <row r="47" spans="1:69">
      <c r="A47" s="8" t="s">
        <v>89</v>
      </c>
      <c r="B47" s="15">
        <f>'[3]04'!B49</f>
        <v>320</v>
      </c>
      <c r="C47" s="16">
        <f>'[3]04'!C49</f>
        <v>0</v>
      </c>
      <c r="D47" s="16">
        <f>'[3]04'!D49</f>
        <v>0</v>
      </c>
      <c r="E47" s="16">
        <f>'[3]04'!E49</f>
        <v>0</v>
      </c>
      <c r="F47" s="16">
        <f>'[3]04'!F49</f>
        <v>1000</v>
      </c>
      <c r="G47" s="16">
        <f>'[3]04'!G49</f>
        <v>0</v>
      </c>
      <c r="H47" s="17">
        <f t="shared" si="27"/>
        <v>1320</v>
      </c>
      <c r="I47" s="15">
        <f>'[3]04'!J49</f>
        <v>0.08</v>
      </c>
      <c r="J47" s="16">
        <f>'[3]04'!K49</f>
        <v>0</v>
      </c>
      <c r="K47" s="16">
        <f>'[3]04'!L49</f>
        <v>0</v>
      </c>
      <c r="L47" s="16">
        <f>'[3]04'!M49</f>
        <v>0</v>
      </c>
      <c r="M47" s="16">
        <f>'[3]04'!N49</f>
        <v>0</v>
      </c>
      <c r="N47" s="16">
        <f>'[3]04'!O49</f>
        <v>0</v>
      </c>
      <c r="O47" s="17">
        <f t="shared" si="28"/>
        <v>0.08</v>
      </c>
      <c r="P47" s="18">
        <f>frq!C47</f>
        <v>1</v>
      </c>
      <c r="Q47" s="15">
        <f t="shared" si="29"/>
        <v>0.08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0.08</v>
      </c>
      <c r="X47" s="8">
        <f t="shared" si="4"/>
        <v>0.01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0.01</v>
      </c>
      <c r="AE47" s="8">
        <f t="shared" si="11"/>
        <v>0.01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0.01</v>
      </c>
      <c r="AL47" s="8">
        <f t="shared" si="31"/>
        <v>6.0000000000000005E-2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6.0000000000000005E-2</v>
      </c>
      <c r="AT47" s="8">
        <v>0</v>
      </c>
      <c r="AU47" s="8">
        <v>0</v>
      </c>
      <c r="AW47" s="220">
        <v>0.01</v>
      </c>
      <c r="AX47" s="220">
        <v>0</v>
      </c>
      <c r="AY47" s="220">
        <v>0</v>
      </c>
      <c r="AZ47" s="220">
        <v>0</v>
      </c>
      <c r="BA47" s="220">
        <v>0</v>
      </c>
      <c r="BB47" s="220">
        <v>0</v>
      </c>
      <c r="BC47" s="8">
        <f t="shared" si="19"/>
        <v>0.01</v>
      </c>
      <c r="BD47" s="220">
        <v>0.01</v>
      </c>
      <c r="BE47" s="220">
        <v>0</v>
      </c>
      <c r="BF47" s="220">
        <v>0</v>
      </c>
      <c r="BG47" s="220">
        <v>0</v>
      </c>
      <c r="BH47" s="220">
        <v>0</v>
      </c>
      <c r="BI47" s="220">
        <v>0</v>
      </c>
      <c r="BJ47" s="8">
        <f t="shared" si="20"/>
        <v>0.01</v>
      </c>
      <c r="BL47" s="8">
        <f t="shared" si="21"/>
        <v>0</v>
      </c>
      <c r="BM47" s="8">
        <f t="shared" si="22"/>
        <v>0</v>
      </c>
      <c r="BN47" s="8">
        <f t="shared" si="23"/>
        <v>0.01</v>
      </c>
      <c r="BO47" s="8">
        <f t="shared" si="24"/>
        <v>0.01</v>
      </c>
      <c r="BP47" s="182">
        <f t="shared" si="25"/>
        <v>-0.01</v>
      </c>
      <c r="BQ47" s="182">
        <f t="shared" si="26"/>
        <v>-0.01</v>
      </c>
    </row>
    <row r="48" spans="1:69">
      <c r="A48" s="8" t="s">
        <v>90</v>
      </c>
      <c r="B48" s="15">
        <f>'[3]04'!B50</f>
        <v>320</v>
      </c>
      <c r="C48" s="16">
        <f>'[3]04'!C50</f>
        <v>0</v>
      </c>
      <c r="D48" s="16">
        <f>'[3]04'!D50</f>
        <v>0</v>
      </c>
      <c r="E48" s="16">
        <f>'[3]04'!E50</f>
        <v>0</v>
      </c>
      <c r="F48" s="16">
        <f>'[3]04'!F50</f>
        <v>1000</v>
      </c>
      <c r="G48" s="16">
        <f>'[3]04'!G50</f>
        <v>0</v>
      </c>
      <c r="H48" s="17">
        <f t="shared" si="27"/>
        <v>1320</v>
      </c>
      <c r="I48" s="15">
        <f>'[3]04'!J50</f>
        <v>0.08</v>
      </c>
      <c r="J48" s="16">
        <f>'[3]04'!K50</f>
        <v>0</v>
      </c>
      <c r="K48" s="16">
        <f>'[3]04'!L50</f>
        <v>0</v>
      </c>
      <c r="L48" s="16">
        <f>'[3]04'!M50</f>
        <v>0</v>
      </c>
      <c r="M48" s="16">
        <f>'[3]04'!N50</f>
        <v>0</v>
      </c>
      <c r="N48" s="16">
        <f>'[3]04'!O50</f>
        <v>0</v>
      </c>
      <c r="O48" s="17">
        <f t="shared" si="28"/>
        <v>0.08</v>
      </c>
      <c r="P48" s="18">
        <f>frq!C48</f>
        <v>1</v>
      </c>
      <c r="Q48" s="15">
        <f t="shared" si="29"/>
        <v>0.08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0.08</v>
      </c>
      <c r="X48" s="8">
        <f t="shared" si="4"/>
        <v>0.01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0.01</v>
      </c>
      <c r="AE48" s="8">
        <f t="shared" si="11"/>
        <v>0.01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0.01</v>
      </c>
      <c r="AL48" s="8">
        <f t="shared" si="31"/>
        <v>6.0000000000000005E-2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6.0000000000000005E-2</v>
      </c>
      <c r="AT48" s="8">
        <v>0</v>
      </c>
      <c r="AU48" s="8">
        <v>0</v>
      </c>
      <c r="AW48" s="220">
        <v>0.01</v>
      </c>
      <c r="AX48" s="220">
        <v>0</v>
      </c>
      <c r="AY48" s="220">
        <v>0</v>
      </c>
      <c r="AZ48" s="220">
        <v>0</v>
      </c>
      <c r="BA48" s="220">
        <v>0</v>
      </c>
      <c r="BB48" s="220">
        <v>0</v>
      </c>
      <c r="BC48" s="8">
        <f t="shared" si="19"/>
        <v>0.01</v>
      </c>
      <c r="BD48" s="220">
        <v>0.01</v>
      </c>
      <c r="BE48" s="220">
        <v>0</v>
      </c>
      <c r="BF48" s="220">
        <v>0</v>
      </c>
      <c r="BG48" s="220">
        <v>0</v>
      </c>
      <c r="BH48" s="220">
        <v>0</v>
      </c>
      <c r="BI48" s="220">
        <v>0</v>
      </c>
      <c r="BJ48" s="8">
        <f t="shared" si="20"/>
        <v>0.01</v>
      </c>
      <c r="BL48" s="8">
        <f t="shared" si="21"/>
        <v>0</v>
      </c>
      <c r="BM48" s="8">
        <f t="shared" si="22"/>
        <v>0</v>
      </c>
      <c r="BN48" s="8">
        <f t="shared" si="23"/>
        <v>0.01</v>
      </c>
      <c r="BO48" s="8">
        <f t="shared" si="24"/>
        <v>0.01</v>
      </c>
      <c r="BP48" s="182">
        <f t="shared" si="25"/>
        <v>-0.01</v>
      </c>
      <c r="BQ48" s="182">
        <f t="shared" si="26"/>
        <v>-0.01</v>
      </c>
    </row>
    <row r="49" spans="1:69">
      <c r="A49" s="8" t="s">
        <v>91</v>
      </c>
      <c r="B49" s="15">
        <f>'[3]04'!B51</f>
        <v>320</v>
      </c>
      <c r="C49" s="16">
        <f>'[3]04'!C51</f>
        <v>0</v>
      </c>
      <c r="D49" s="16">
        <f>'[3]04'!D51</f>
        <v>0</v>
      </c>
      <c r="E49" s="16">
        <f>'[3]04'!E51</f>
        <v>0</v>
      </c>
      <c r="F49" s="16">
        <f>'[3]04'!F51</f>
        <v>1000</v>
      </c>
      <c r="G49" s="16">
        <f>'[3]04'!G51</f>
        <v>0</v>
      </c>
      <c r="H49" s="17">
        <f t="shared" si="27"/>
        <v>1320</v>
      </c>
      <c r="I49" s="15">
        <f>'[3]04'!J51</f>
        <v>0.08</v>
      </c>
      <c r="J49" s="16">
        <f>'[3]04'!K51</f>
        <v>0</v>
      </c>
      <c r="K49" s="16">
        <f>'[3]04'!L51</f>
        <v>0</v>
      </c>
      <c r="L49" s="16">
        <f>'[3]04'!M51</f>
        <v>0</v>
      </c>
      <c r="M49" s="16">
        <f>'[3]04'!N51</f>
        <v>0</v>
      </c>
      <c r="N49" s="16">
        <f>'[3]04'!O51</f>
        <v>0</v>
      </c>
      <c r="O49" s="17">
        <f t="shared" si="28"/>
        <v>0.08</v>
      </c>
      <c r="P49" s="18">
        <f>frq!C49</f>
        <v>1</v>
      </c>
      <c r="Q49" s="15">
        <f t="shared" si="29"/>
        <v>0.08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0.08</v>
      </c>
      <c r="X49" s="8">
        <f t="shared" si="4"/>
        <v>0.01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0.01</v>
      </c>
      <c r="AE49" s="8">
        <f t="shared" si="11"/>
        <v>0.01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0.01</v>
      </c>
      <c r="AL49" s="8">
        <f t="shared" si="31"/>
        <v>6.0000000000000005E-2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6.0000000000000005E-2</v>
      </c>
      <c r="AT49" s="8">
        <v>0</v>
      </c>
      <c r="AU49" s="8">
        <v>0</v>
      </c>
      <c r="AW49" s="220">
        <v>0.01</v>
      </c>
      <c r="AX49" s="220">
        <v>0</v>
      </c>
      <c r="AY49" s="220">
        <v>0</v>
      </c>
      <c r="AZ49" s="220">
        <v>0</v>
      </c>
      <c r="BA49" s="220">
        <v>0</v>
      </c>
      <c r="BB49" s="220">
        <v>0</v>
      </c>
      <c r="BC49" s="8">
        <f t="shared" si="19"/>
        <v>0.01</v>
      </c>
      <c r="BD49" s="220">
        <v>0.01</v>
      </c>
      <c r="BE49" s="220">
        <v>0</v>
      </c>
      <c r="BF49" s="220">
        <v>0</v>
      </c>
      <c r="BG49" s="220">
        <v>0</v>
      </c>
      <c r="BH49" s="220">
        <v>0</v>
      </c>
      <c r="BI49" s="220">
        <v>0</v>
      </c>
      <c r="BJ49" s="8">
        <f t="shared" si="20"/>
        <v>0.01</v>
      </c>
      <c r="BL49" s="8">
        <f t="shared" si="21"/>
        <v>0</v>
      </c>
      <c r="BM49" s="8">
        <f t="shared" si="22"/>
        <v>0</v>
      </c>
      <c r="BN49" s="8">
        <f t="shared" si="23"/>
        <v>0.01</v>
      </c>
      <c r="BO49" s="8">
        <f t="shared" si="24"/>
        <v>0.01</v>
      </c>
      <c r="BP49" s="182">
        <f t="shared" si="25"/>
        <v>-0.01</v>
      </c>
      <c r="BQ49" s="182">
        <f t="shared" si="26"/>
        <v>-0.01</v>
      </c>
    </row>
    <row r="50" spans="1:69">
      <c r="A50" s="8" t="s">
        <v>92</v>
      </c>
      <c r="B50" s="15">
        <f>'[3]04'!B52</f>
        <v>320</v>
      </c>
      <c r="C50" s="16">
        <f>'[3]04'!C52</f>
        <v>0</v>
      </c>
      <c r="D50" s="16">
        <f>'[3]04'!D52</f>
        <v>0</v>
      </c>
      <c r="E50" s="16">
        <f>'[3]04'!E52</f>
        <v>0</v>
      </c>
      <c r="F50" s="16">
        <f>'[3]04'!F52</f>
        <v>1000</v>
      </c>
      <c r="G50" s="16">
        <f>'[3]04'!G52</f>
        <v>0</v>
      </c>
      <c r="H50" s="17">
        <f t="shared" si="27"/>
        <v>1320</v>
      </c>
      <c r="I50" s="15">
        <f>'[3]04'!J52</f>
        <v>0.08</v>
      </c>
      <c r="J50" s="16">
        <f>'[3]04'!K52</f>
        <v>0</v>
      </c>
      <c r="K50" s="16">
        <f>'[3]04'!L52</f>
        <v>0</v>
      </c>
      <c r="L50" s="16">
        <f>'[3]04'!M52</f>
        <v>0</v>
      </c>
      <c r="M50" s="16">
        <f>'[3]04'!N52</f>
        <v>0</v>
      </c>
      <c r="N50" s="16">
        <f>'[3]04'!O52</f>
        <v>0</v>
      </c>
      <c r="O50" s="17">
        <f t="shared" si="28"/>
        <v>0.08</v>
      </c>
      <c r="P50" s="18">
        <f>frq!C50</f>
        <v>1</v>
      </c>
      <c r="Q50" s="15">
        <f t="shared" si="29"/>
        <v>0.08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0.08</v>
      </c>
      <c r="X50" s="8">
        <f t="shared" si="4"/>
        <v>0.01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0.01</v>
      </c>
      <c r="AE50" s="8">
        <f t="shared" si="11"/>
        <v>0.01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0.01</v>
      </c>
      <c r="AL50" s="8">
        <f t="shared" si="31"/>
        <v>6.0000000000000005E-2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6.0000000000000005E-2</v>
      </c>
      <c r="AT50" s="8">
        <v>0</v>
      </c>
      <c r="AU50" s="8">
        <v>0</v>
      </c>
      <c r="AW50" s="220">
        <v>0.01</v>
      </c>
      <c r="AX50" s="220">
        <v>0</v>
      </c>
      <c r="AY50" s="220">
        <v>0</v>
      </c>
      <c r="AZ50" s="220">
        <v>0</v>
      </c>
      <c r="BA50" s="220">
        <v>0</v>
      </c>
      <c r="BB50" s="220">
        <v>0</v>
      </c>
      <c r="BC50" s="8">
        <f t="shared" si="19"/>
        <v>0.01</v>
      </c>
      <c r="BD50" s="220">
        <v>0.01</v>
      </c>
      <c r="BE50" s="220">
        <v>0</v>
      </c>
      <c r="BF50" s="220">
        <v>0</v>
      </c>
      <c r="BG50" s="220">
        <v>0</v>
      </c>
      <c r="BH50" s="220">
        <v>0</v>
      </c>
      <c r="BI50" s="220">
        <v>0</v>
      </c>
      <c r="BJ50" s="8">
        <f t="shared" si="20"/>
        <v>0.01</v>
      </c>
      <c r="BL50" s="8">
        <f t="shared" si="21"/>
        <v>0</v>
      </c>
      <c r="BM50" s="8">
        <f t="shared" si="22"/>
        <v>0</v>
      </c>
      <c r="BN50" s="8">
        <f t="shared" si="23"/>
        <v>0.01</v>
      </c>
      <c r="BO50" s="8">
        <f t="shared" si="24"/>
        <v>0.01</v>
      </c>
      <c r="BP50" s="182">
        <f t="shared" si="25"/>
        <v>-0.01</v>
      </c>
      <c r="BQ50" s="182">
        <f t="shared" si="26"/>
        <v>-0.01</v>
      </c>
    </row>
    <row r="51" spans="1:69">
      <c r="A51" s="8" t="s">
        <v>93</v>
      </c>
      <c r="B51" s="15">
        <f>'[3]04'!B53</f>
        <v>320</v>
      </c>
      <c r="C51" s="16">
        <f>'[3]04'!C53</f>
        <v>0</v>
      </c>
      <c r="D51" s="16">
        <f>'[3]04'!D53</f>
        <v>0</v>
      </c>
      <c r="E51" s="16">
        <f>'[3]04'!E53</f>
        <v>0</v>
      </c>
      <c r="F51" s="16">
        <f>'[3]04'!F53</f>
        <v>1000</v>
      </c>
      <c r="G51" s="16">
        <f>'[3]04'!G53</f>
        <v>0</v>
      </c>
      <c r="H51" s="17">
        <f t="shared" si="27"/>
        <v>1320</v>
      </c>
      <c r="I51" s="15">
        <f>'[3]04'!J53</f>
        <v>0.08</v>
      </c>
      <c r="J51" s="16">
        <f>'[3]04'!K53</f>
        <v>0</v>
      </c>
      <c r="K51" s="16">
        <f>'[3]04'!L53</f>
        <v>0</v>
      </c>
      <c r="L51" s="16">
        <f>'[3]04'!M53</f>
        <v>0</v>
      </c>
      <c r="M51" s="16">
        <f>'[3]04'!N53</f>
        <v>0</v>
      </c>
      <c r="N51" s="16">
        <f>'[3]04'!O53</f>
        <v>0</v>
      </c>
      <c r="O51" s="17">
        <f t="shared" si="28"/>
        <v>0.08</v>
      </c>
      <c r="P51" s="18">
        <f>frq!C51</f>
        <v>1</v>
      </c>
      <c r="Q51" s="15">
        <f t="shared" si="29"/>
        <v>0.08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0.08</v>
      </c>
      <c r="X51" s="8">
        <f t="shared" si="4"/>
        <v>0.01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0.01</v>
      </c>
      <c r="AE51" s="8">
        <f t="shared" si="11"/>
        <v>0.01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0.01</v>
      </c>
      <c r="AL51" s="8">
        <f t="shared" si="31"/>
        <v>6.0000000000000005E-2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6.0000000000000005E-2</v>
      </c>
      <c r="AT51" s="8">
        <v>0</v>
      </c>
      <c r="AU51" s="8">
        <v>0</v>
      </c>
      <c r="AW51" s="220">
        <v>0.01</v>
      </c>
      <c r="AX51" s="220">
        <v>0</v>
      </c>
      <c r="AY51" s="220">
        <v>0</v>
      </c>
      <c r="AZ51" s="220">
        <v>0</v>
      </c>
      <c r="BA51" s="220">
        <v>0</v>
      </c>
      <c r="BB51" s="220">
        <v>0</v>
      </c>
      <c r="BC51" s="8">
        <f t="shared" si="19"/>
        <v>0.01</v>
      </c>
      <c r="BD51" s="220">
        <v>0.01</v>
      </c>
      <c r="BE51" s="220">
        <v>0</v>
      </c>
      <c r="BF51" s="220">
        <v>0</v>
      </c>
      <c r="BG51" s="220">
        <v>0</v>
      </c>
      <c r="BH51" s="220">
        <v>0</v>
      </c>
      <c r="BI51" s="220">
        <v>0</v>
      </c>
      <c r="BJ51" s="8">
        <f t="shared" si="20"/>
        <v>0.01</v>
      </c>
      <c r="BL51" s="8">
        <f t="shared" si="21"/>
        <v>0</v>
      </c>
      <c r="BM51" s="8">
        <f t="shared" si="22"/>
        <v>0</v>
      </c>
      <c r="BN51" s="8">
        <f t="shared" si="23"/>
        <v>0.01</v>
      </c>
      <c r="BO51" s="8">
        <f t="shared" si="24"/>
        <v>0.01</v>
      </c>
      <c r="BP51" s="182">
        <f t="shared" si="25"/>
        <v>-0.01</v>
      </c>
      <c r="BQ51" s="182">
        <f t="shared" si="26"/>
        <v>-0.01</v>
      </c>
    </row>
    <row r="52" spans="1:69">
      <c r="A52" s="8" t="s">
        <v>94</v>
      </c>
      <c r="B52" s="15">
        <f>'[3]04'!B54</f>
        <v>320</v>
      </c>
      <c r="C52" s="16">
        <f>'[3]04'!C54</f>
        <v>0</v>
      </c>
      <c r="D52" s="16">
        <f>'[3]04'!D54</f>
        <v>0</v>
      </c>
      <c r="E52" s="16">
        <f>'[3]04'!E54</f>
        <v>0</v>
      </c>
      <c r="F52" s="16">
        <f>'[3]04'!F54</f>
        <v>1000</v>
      </c>
      <c r="G52" s="16">
        <f>'[3]04'!G54</f>
        <v>0</v>
      </c>
      <c r="H52" s="17">
        <f t="shared" si="27"/>
        <v>1320</v>
      </c>
      <c r="I52" s="15">
        <f>'[3]04'!J54</f>
        <v>0.08</v>
      </c>
      <c r="J52" s="16">
        <f>'[3]04'!K54</f>
        <v>0</v>
      </c>
      <c r="K52" s="16">
        <f>'[3]04'!L54</f>
        <v>0</v>
      </c>
      <c r="L52" s="16">
        <f>'[3]04'!M54</f>
        <v>0</v>
      </c>
      <c r="M52" s="16">
        <f>'[3]04'!N54</f>
        <v>0</v>
      </c>
      <c r="N52" s="16">
        <f>'[3]04'!O54</f>
        <v>0</v>
      </c>
      <c r="O52" s="17">
        <f t="shared" si="28"/>
        <v>0.08</v>
      </c>
      <c r="P52" s="18">
        <f>frq!C52</f>
        <v>1</v>
      </c>
      <c r="Q52" s="15">
        <f t="shared" si="29"/>
        <v>0.08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0.08</v>
      </c>
      <c r="X52" s="8">
        <f t="shared" si="4"/>
        <v>0.01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0.01</v>
      </c>
      <c r="AE52" s="8">
        <f t="shared" si="11"/>
        <v>0.01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0.01</v>
      </c>
      <c r="AL52" s="8">
        <f t="shared" si="31"/>
        <v>6.0000000000000005E-2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6.0000000000000005E-2</v>
      </c>
      <c r="AT52" s="8">
        <v>0</v>
      </c>
      <c r="AU52" s="8">
        <v>0</v>
      </c>
      <c r="AW52" s="220">
        <v>0.01</v>
      </c>
      <c r="AX52" s="220">
        <v>0</v>
      </c>
      <c r="AY52" s="220">
        <v>0</v>
      </c>
      <c r="AZ52" s="220">
        <v>0</v>
      </c>
      <c r="BA52" s="220">
        <v>0</v>
      </c>
      <c r="BB52" s="220">
        <v>0</v>
      </c>
      <c r="BC52" s="8">
        <f t="shared" si="19"/>
        <v>0.01</v>
      </c>
      <c r="BD52" s="220">
        <v>0.01</v>
      </c>
      <c r="BE52" s="220">
        <v>0</v>
      </c>
      <c r="BF52" s="220">
        <v>0</v>
      </c>
      <c r="BG52" s="220">
        <v>0</v>
      </c>
      <c r="BH52" s="220">
        <v>0</v>
      </c>
      <c r="BI52" s="220">
        <v>0</v>
      </c>
      <c r="BJ52" s="8">
        <f t="shared" si="20"/>
        <v>0.01</v>
      </c>
      <c r="BL52" s="8">
        <f t="shared" si="21"/>
        <v>0</v>
      </c>
      <c r="BM52" s="8">
        <f t="shared" si="22"/>
        <v>0</v>
      </c>
      <c r="BN52" s="8">
        <f t="shared" si="23"/>
        <v>0.01</v>
      </c>
      <c r="BO52" s="8">
        <f t="shared" si="24"/>
        <v>0.01</v>
      </c>
      <c r="BP52" s="182">
        <f t="shared" si="25"/>
        <v>-0.01</v>
      </c>
      <c r="BQ52" s="182">
        <f t="shared" si="26"/>
        <v>-0.01</v>
      </c>
    </row>
    <row r="53" spans="1:69">
      <c r="A53" s="8" t="s">
        <v>95</v>
      </c>
      <c r="B53" s="15">
        <f>'[3]04'!B55</f>
        <v>320</v>
      </c>
      <c r="C53" s="16">
        <f>'[3]04'!C55</f>
        <v>0</v>
      </c>
      <c r="D53" s="16">
        <f>'[3]04'!D55</f>
        <v>0</v>
      </c>
      <c r="E53" s="16">
        <f>'[3]04'!E55</f>
        <v>0</v>
      </c>
      <c r="F53" s="16">
        <f>'[3]04'!F55</f>
        <v>1000</v>
      </c>
      <c r="G53" s="16">
        <f>'[3]04'!G55</f>
        <v>0</v>
      </c>
      <c r="H53" s="17">
        <f t="shared" si="27"/>
        <v>1320</v>
      </c>
      <c r="I53" s="15">
        <f>'[3]04'!J55</f>
        <v>0.08</v>
      </c>
      <c r="J53" s="16">
        <f>'[3]04'!K55</f>
        <v>0</v>
      </c>
      <c r="K53" s="16">
        <f>'[3]04'!L55</f>
        <v>0</v>
      </c>
      <c r="L53" s="16">
        <f>'[3]04'!M55</f>
        <v>0</v>
      </c>
      <c r="M53" s="16">
        <f>'[3]04'!N55</f>
        <v>0</v>
      </c>
      <c r="N53" s="16">
        <f>'[3]04'!O55</f>
        <v>0</v>
      </c>
      <c r="O53" s="17">
        <f t="shared" si="28"/>
        <v>0.08</v>
      </c>
      <c r="P53" s="18">
        <f>frq!C53</f>
        <v>1</v>
      </c>
      <c r="Q53" s="15">
        <f t="shared" si="29"/>
        <v>0.08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0.08</v>
      </c>
      <c r="X53" s="8">
        <f t="shared" si="4"/>
        <v>0.01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0.01</v>
      </c>
      <c r="AE53" s="8">
        <f t="shared" si="11"/>
        <v>0.01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0.01</v>
      </c>
      <c r="AL53" s="8">
        <f t="shared" si="31"/>
        <v>6.0000000000000005E-2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6.0000000000000005E-2</v>
      </c>
      <c r="AT53" s="8">
        <v>0</v>
      </c>
      <c r="AU53" s="8">
        <v>0</v>
      </c>
      <c r="AW53" s="220">
        <v>0.01</v>
      </c>
      <c r="AX53" s="220">
        <v>0</v>
      </c>
      <c r="AY53" s="220">
        <v>0</v>
      </c>
      <c r="AZ53" s="220">
        <v>0</v>
      </c>
      <c r="BA53" s="220">
        <v>0</v>
      </c>
      <c r="BB53" s="220">
        <v>0</v>
      </c>
      <c r="BC53" s="8">
        <f t="shared" si="19"/>
        <v>0.01</v>
      </c>
      <c r="BD53" s="220">
        <v>0.01</v>
      </c>
      <c r="BE53" s="220">
        <v>0</v>
      </c>
      <c r="BF53" s="220">
        <v>0</v>
      </c>
      <c r="BG53" s="220">
        <v>0</v>
      </c>
      <c r="BH53" s="220">
        <v>0</v>
      </c>
      <c r="BI53" s="220">
        <v>0</v>
      </c>
      <c r="BJ53" s="8">
        <f t="shared" si="20"/>
        <v>0.01</v>
      </c>
      <c r="BL53" s="8">
        <f t="shared" si="21"/>
        <v>0</v>
      </c>
      <c r="BM53" s="8">
        <f t="shared" si="22"/>
        <v>0</v>
      </c>
      <c r="BN53" s="8">
        <f t="shared" si="23"/>
        <v>0.01</v>
      </c>
      <c r="BO53" s="8">
        <f t="shared" si="24"/>
        <v>0.01</v>
      </c>
      <c r="BP53" s="182">
        <f t="shared" si="25"/>
        <v>-0.01</v>
      </c>
      <c r="BQ53" s="182">
        <f t="shared" si="26"/>
        <v>-0.01</v>
      </c>
    </row>
    <row r="54" spans="1:69">
      <c r="A54" s="8" t="s">
        <v>96</v>
      </c>
      <c r="B54" s="15">
        <f>'[3]04'!B56</f>
        <v>320</v>
      </c>
      <c r="C54" s="16">
        <f>'[3]04'!C56</f>
        <v>0</v>
      </c>
      <c r="D54" s="16">
        <f>'[3]04'!D56</f>
        <v>0</v>
      </c>
      <c r="E54" s="16">
        <f>'[3]04'!E56</f>
        <v>0</v>
      </c>
      <c r="F54" s="16">
        <f>'[3]04'!F56</f>
        <v>1000</v>
      </c>
      <c r="G54" s="16">
        <f>'[3]04'!G56</f>
        <v>0</v>
      </c>
      <c r="H54" s="17">
        <f t="shared" si="27"/>
        <v>1320</v>
      </c>
      <c r="I54" s="15">
        <f>'[3]04'!J56</f>
        <v>0.08</v>
      </c>
      <c r="J54" s="16">
        <f>'[3]04'!K56</f>
        <v>0</v>
      </c>
      <c r="K54" s="16">
        <f>'[3]04'!L56</f>
        <v>0</v>
      </c>
      <c r="L54" s="16">
        <f>'[3]04'!M56</f>
        <v>0</v>
      </c>
      <c r="M54" s="16">
        <f>'[3]04'!N56</f>
        <v>0</v>
      </c>
      <c r="N54" s="16">
        <f>'[3]04'!O56</f>
        <v>0</v>
      </c>
      <c r="O54" s="17">
        <f t="shared" si="28"/>
        <v>0.08</v>
      </c>
      <c r="P54" s="18">
        <f>frq!C54</f>
        <v>1</v>
      </c>
      <c r="Q54" s="15">
        <f t="shared" si="29"/>
        <v>0.08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0.08</v>
      </c>
      <c r="X54" s="8">
        <f t="shared" si="4"/>
        <v>0.01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0.01</v>
      </c>
      <c r="AE54" s="8">
        <f t="shared" si="11"/>
        <v>0.01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0.01</v>
      </c>
      <c r="AL54" s="8">
        <f t="shared" si="31"/>
        <v>6.0000000000000005E-2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6.0000000000000005E-2</v>
      </c>
      <c r="AT54" s="8">
        <v>0</v>
      </c>
      <c r="AU54" s="8">
        <v>0</v>
      </c>
      <c r="AW54" s="220">
        <v>0.01</v>
      </c>
      <c r="AX54" s="220">
        <v>0</v>
      </c>
      <c r="AY54" s="220">
        <v>0</v>
      </c>
      <c r="AZ54" s="220">
        <v>0</v>
      </c>
      <c r="BA54" s="220">
        <v>0</v>
      </c>
      <c r="BB54" s="220">
        <v>0</v>
      </c>
      <c r="BC54" s="8">
        <f t="shared" si="19"/>
        <v>0.01</v>
      </c>
      <c r="BD54" s="220">
        <v>0.01</v>
      </c>
      <c r="BE54" s="220">
        <v>0</v>
      </c>
      <c r="BF54" s="220">
        <v>0</v>
      </c>
      <c r="BG54" s="220">
        <v>0</v>
      </c>
      <c r="BH54" s="220">
        <v>0</v>
      </c>
      <c r="BI54" s="220">
        <v>0</v>
      </c>
      <c r="BJ54" s="8">
        <f t="shared" si="20"/>
        <v>0.01</v>
      </c>
      <c r="BL54" s="8">
        <f t="shared" si="21"/>
        <v>0</v>
      </c>
      <c r="BM54" s="8">
        <f t="shared" si="22"/>
        <v>0</v>
      </c>
      <c r="BN54" s="8">
        <f t="shared" si="23"/>
        <v>0.01</v>
      </c>
      <c r="BO54" s="8">
        <f t="shared" si="24"/>
        <v>0.01</v>
      </c>
      <c r="BP54" s="182">
        <f t="shared" si="25"/>
        <v>-0.01</v>
      </c>
      <c r="BQ54" s="182">
        <f t="shared" si="26"/>
        <v>-0.01</v>
      </c>
    </row>
    <row r="55" spans="1:69">
      <c r="A55" s="8" t="s">
        <v>97</v>
      </c>
      <c r="B55" s="15">
        <f>'[3]04'!B57</f>
        <v>320</v>
      </c>
      <c r="C55" s="16">
        <f>'[3]04'!C57</f>
        <v>0</v>
      </c>
      <c r="D55" s="16">
        <f>'[3]04'!D57</f>
        <v>0</v>
      </c>
      <c r="E55" s="16">
        <f>'[3]04'!E57</f>
        <v>0</v>
      </c>
      <c r="F55" s="16">
        <f>'[3]04'!F57</f>
        <v>1000</v>
      </c>
      <c r="G55" s="16">
        <f>'[3]04'!G57</f>
        <v>0</v>
      </c>
      <c r="H55" s="17">
        <f t="shared" si="27"/>
        <v>1320</v>
      </c>
      <c r="I55" s="15">
        <f>'[3]04'!J57</f>
        <v>0.08</v>
      </c>
      <c r="J55" s="16">
        <f>'[3]04'!K57</f>
        <v>0</v>
      </c>
      <c r="K55" s="16">
        <f>'[3]04'!L57</f>
        <v>0</v>
      </c>
      <c r="L55" s="16">
        <f>'[3]04'!M57</f>
        <v>0</v>
      </c>
      <c r="M55" s="16">
        <f>'[3]04'!N57</f>
        <v>0</v>
      </c>
      <c r="N55" s="16">
        <f>'[3]04'!O57</f>
        <v>0</v>
      </c>
      <c r="O55" s="17">
        <f t="shared" si="28"/>
        <v>0.08</v>
      </c>
      <c r="P55" s="18">
        <f>frq!C55</f>
        <v>1</v>
      </c>
      <c r="Q55" s="15">
        <f t="shared" si="29"/>
        <v>0.08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0.08</v>
      </c>
      <c r="X55" s="8">
        <f t="shared" si="4"/>
        <v>0.01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0.01</v>
      </c>
      <c r="AE55" s="8">
        <f t="shared" si="11"/>
        <v>0.01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0.01</v>
      </c>
      <c r="AL55" s="8">
        <f t="shared" si="31"/>
        <v>6.0000000000000005E-2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6.0000000000000005E-2</v>
      </c>
      <c r="AT55" s="8">
        <v>0</v>
      </c>
      <c r="AU55" s="8">
        <v>0</v>
      </c>
      <c r="AW55" s="220">
        <v>0.01</v>
      </c>
      <c r="AX55" s="220">
        <v>0</v>
      </c>
      <c r="AY55" s="220">
        <v>0</v>
      </c>
      <c r="AZ55" s="220">
        <v>0</v>
      </c>
      <c r="BA55" s="220">
        <v>0</v>
      </c>
      <c r="BB55" s="220">
        <v>0</v>
      </c>
      <c r="BC55" s="8">
        <f t="shared" si="19"/>
        <v>0.01</v>
      </c>
      <c r="BD55" s="220">
        <v>0.01</v>
      </c>
      <c r="BE55" s="220">
        <v>0</v>
      </c>
      <c r="BF55" s="220">
        <v>0</v>
      </c>
      <c r="BG55" s="220">
        <v>0</v>
      </c>
      <c r="BH55" s="220">
        <v>0</v>
      </c>
      <c r="BI55" s="220">
        <v>0</v>
      </c>
      <c r="BJ55" s="8">
        <f t="shared" si="20"/>
        <v>0.01</v>
      </c>
      <c r="BL55" s="8">
        <f t="shared" si="21"/>
        <v>0</v>
      </c>
      <c r="BM55" s="8">
        <f t="shared" si="22"/>
        <v>0</v>
      </c>
      <c r="BN55" s="8">
        <f t="shared" si="23"/>
        <v>0.01</v>
      </c>
      <c r="BO55" s="8">
        <f t="shared" si="24"/>
        <v>0.01</v>
      </c>
      <c r="BP55" s="182">
        <f t="shared" si="25"/>
        <v>-0.01</v>
      </c>
      <c r="BQ55" s="182">
        <f t="shared" si="26"/>
        <v>-0.01</v>
      </c>
    </row>
    <row r="56" spans="1:69">
      <c r="A56" s="8" t="s">
        <v>98</v>
      </c>
      <c r="B56" s="15">
        <f>'[3]04'!B58</f>
        <v>320</v>
      </c>
      <c r="C56" s="16">
        <f>'[3]04'!C58</f>
        <v>0</v>
      </c>
      <c r="D56" s="16">
        <f>'[3]04'!D58</f>
        <v>0</v>
      </c>
      <c r="E56" s="16">
        <f>'[3]04'!E58</f>
        <v>0</v>
      </c>
      <c r="F56" s="16">
        <f>'[3]04'!F58</f>
        <v>1000</v>
      </c>
      <c r="G56" s="16">
        <f>'[3]04'!G58</f>
        <v>0</v>
      </c>
      <c r="H56" s="17">
        <f t="shared" si="27"/>
        <v>1320</v>
      </c>
      <c r="I56" s="15">
        <f>'[3]04'!J58</f>
        <v>0.08</v>
      </c>
      <c r="J56" s="16">
        <f>'[3]04'!K58</f>
        <v>0</v>
      </c>
      <c r="K56" s="16">
        <f>'[3]04'!L58</f>
        <v>0</v>
      </c>
      <c r="L56" s="16">
        <f>'[3]04'!M58</f>
        <v>0</v>
      </c>
      <c r="M56" s="16">
        <f>'[3]04'!N58</f>
        <v>0</v>
      </c>
      <c r="N56" s="16">
        <f>'[3]04'!O58</f>
        <v>0</v>
      </c>
      <c r="O56" s="17">
        <f t="shared" si="28"/>
        <v>0.08</v>
      </c>
      <c r="P56" s="18">
        <f>frq!C56</f>
        <v>1</v>
      </c>
      <c r="Q56" s="15">
        <f t="shared" si="29"/>
        <v>0.08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0.08</v>
      </c>
      <c r="X56" s="8">
        <f t="shared" si="4"/>
        <v>0.01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0.01</v>
      </c>
      <c r="AE56" s="8">
        <f t="shared" si="11"/>
        <v>0.01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0.01</v>
      </c>
      <c r="AL56" s="8">
        <f t="shared" si="31"/>
        <v>6.0000000000000005E-2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6.0000000000000005E-2</v>
      </c>
      <c r="AT56" s="8">
        <v>0</v>
      </c>
      <c r="AU56" s="8">
        <v>0</v>
      </c>
      <c r="AW56" s="220">
        <v>0.01</v>
      </c>
      <c r="AX56" s="220">
        <v>0</v>
      </c>
      <c r="AY56" s="220">
        <v>0</v>
      </c>
      <c r="AZ56" s="220">
        <v>0</v>
      </c>
      <c r="BA56" s="220">
        <v>0</v>
      </c>
      <c r="BB56" s="220">
        <v>0</v>
      </c>
      <c r="BC56" s="8">
        <f t="shared" si="19"/>
        <v>0.01</v>
      </c>
      <c r="BD56" s="220">
        <v>0.01</v>
      </c>
      <c r="BE56" s="220">
        <v>0</v>
      </c>
      <c r="BF56" s="220">
        <v>0</v>
      </c>
      <c r="BG56" s="220">
        <v>0</v>
      </c>
      <c r="BH56" s="220">
        <v>0</v>
      </c>
      <c r="BI56" s="220">
        <v>0</v>
      </c>
      <c r="BJ56" s="8">
        <f t="shared" si="20"/>
        <v>0.01</v>
      </c>
      <c r="BL56" s="8">
        <f t="shared" si="21"/>
        <v>0</v>
      </c>
      <c r="BM56" s="8">
        <f t="shared" si="22"/>
        <v>0</v>
      </c>
      <c r="BN56" s="8">
        <f t="shared" si="23"/>
        <v>0.01</v>
      </c>
      <c r="BO56" s="8">
        <f t="shared" si="24"/>
        <v>0.01</v>
      </c>
      <c r="BP56" s="182">
        <f t="shared" si="25"/>
        <v>-0.01</v>
      </c>
      <c r="BQ56" s="182">
        <f t="shared" si="26"/>
        <v>-0.01</v>
      </c>
    </row>
    <row r="57" spans="1:69">
      <c r="A57" s="8" t="s">
        <v>99</v>
      </c>
      <c r="B57" s="15">
        <f>'[3]04'!B59</f>
        <v>320</v>
      </c>
      <c r="C57" s="16">
        <f>'[3]04'!C59</f>
        <v>0</v>
      </c>
      <c r="D57" s="16">
        <f>'[3]04'!D59</f>
        <v>0</v>
      </c>
      <c r="E57" s="16">
        <f>'[3]04'!E59</f>
        <v>0</v>
      </c>
      <c r="F57" s="16">
        <f>'[3]04'!F59</f>
        <v>1000</v>
      </c>
      <c r="G57" s="16">
        <f>'[3]04'!G59</f>
        <v>0</v>
      </c>
      <c r="H57" s="17">
        <f t="shared" si="27"/>
        <v>1320</v>
      </c>
      <c r="I57" s="15">
        <f>'[3]04'!J59</f>
        <v>0.08</v>
      </c>
      <c r="J57" s="16">
        <f>'[3]04'!K59</f>
        <v>0</v>
      </c>
      <c r="K57" s="16">
        <f>'[3]04'!L59</f>
        <v>0</v>
      </c>
      <c r="L57" s="16">
        <f>'[3]04'!M59</f>
        <v>0</v>
      </c>
      <c r="M57" s="16">
        <f>'[3]04'!N59</f>
        <v>0</v>
      </c>
      <c r="N57" s="16">
        <f>'[3]04'!O59</f>
        <v>0</v>
      </c>
      <c r="O57" s="17">
        <f t="shared" si="28"/>
        <v>0.08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0.08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0.08</v>
      </c>
      <c r="X57" s="8">
        <f t="shared" si="4"/>
        <v>0.01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0.01</v>
      </c>
      <c r="AE57" s="8">
        <f t="shared" si="11"/>
        <v>0.01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0.01</v>
      </c>
      <c r="AL57" s="8">
        <f t="shared" si="31"/>
        <v>6.0000000000000005E-2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6.0000000000000005E-2</v>
      </c>
      <c r="AT57" s="8">
        <v>0</v>
      </c>
      <c r="AU57" s="8">
        <v>0</v>
      </c>
      <c r="AW57" s="220">
        <v>0.01</v>
      </c>
      <c r="AX57" s="220">
        <v>0</v>
      </c>
      <c r="AY57" s="220">
        <v>0</v>
      </c>
      <c r="AZ57" s="220">
        <v>0</v>
      </c>
      <c r="BA57" s="220">
        <v>0</v>
      </c>
      <c r="BB57" s="220">
        <v>0</v>
      </c>
      <c r="BC57" s="8">
        <f t="shared" si="19"/>
        <v>0.01</v>
      </c>
      <c r="BD57" s="220">
        <v>0.01</v>
      </c>
      <c r="BE57" s="220">
        <v>0</v>
      </c>
      <c r="BF57" s="220">
        <v>0</v>
      </c>
      <c r="BG57" s="220">
        <v>0</v>
      </c>
      <c r="BH57" s="220">
        <v>0</v>
      </c>
      <c r="BI57" s="220">
        <v>0</v>
      </c>
      <c r="BJ57" s="8">
        <f t="shared" si="20"/>
        <v>0.01</v>
      </c>
      <c r="BL57" s="8">
        <f t="shared" si="21"/>
        <v>0</v>
      </c>
      <c r="BM57" s="8">
        <f t="shared" si="22"/>
        <v>0</v>
      </c>
      <c r="BN57" s="8">
        <f t="shared" si="23"/>
        <v>0.01</v>
      </c>
      <c r="BO57" s="8">
        <f t="shared" si="24"/>
        <v>0.01</v>
      </c>
      <c r="BP57" s="182">
        <f t="shared" si="25"/>
        <v>-0.01</v>
      </c>
      <c r="BQ57" s="182">
        <f t="shared" si="26"/>
        <v>-0.01</v>
      </c>
    </row>
    <row r="58" spans="1:69">
      <c r="A58" s="8" t="s">
        <v>100</v>
      </c>
      <c r="B58" s="15">
        <f>'[3]04'!B60</f>
        <v>320</v>
      </c>
      <c r="C58" s="16">
        <f>'[3]04'!C60</f>
        <v>0</v>
      </c>
      <c r="D58" s="16">
        <f>'[3]04'!D60</f>
        <v>0</v>
      </c>
      <c r="E58" s="16">
        <f>'[3]04'!E60</f>
        <v>0</v>
      </c>
      <c r="F58" s="16">
        <f>'[3]04'!F60</f>
        <v>1000</v>
      </c>
      <c r="G58" s="16">
        <f>'[3]04'!G60</f>
        <v>0</v>
      </c>
      <c r="H58" s="17">
        <f t="shared" si="27"/>
        <v>1320</v>
      </c>
      <c r="I58" s="15">
        <f>'[3]04'!J60</f>
        <v>0.08</v>
      </c>
      <c r="J58" s="16">
        <f>'[3]04'!K60</f>
        <v>0</v>
      </c>
      <c r="K58" s="16">
        <f>'[3]04'!L60</f>
        <v>0</v>
      </c>
      <c r="L58" s="16">
        <f>'[3]04'!M60</f>
        <v>0</v>
      </c>
      <c r="M58" s="16">
        <f>'[3]04'!N60</f>
        <v>0</v>
      </c>
      <c r="N58" s="16">
        <f>'[3]04'!O60</f>
        <v>0</v>
      </c>
      <c r="O58" s="17">
        <f t="shared" si="28"/>
        <v>0.08</v>
      </c>
      <c r="P58" s="18">
        <f>frq!C58</f>
        <v>1</v>
      </c>
      <c r="Q58" s="15">
        <f t="shared" si="33"/>
        <v>0.08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0.08</v>
      </c>
      <c r="X58" s="8">
        <f t="shared" si="4"/>
        <v>0.01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0.01</v>
      </c>
      <c r="AE58" s="8">
        <f t="shared" si="11"/>
        <v>0.01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0.01</v>
      </c>
      <c r="AL58" s="8">
        <f t="shared" si="31"/>
        <v>6.0000000000000005E-2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6.0000000000000005E-2</v>
      </c>
      <c r="AT58" s="8">
        <v>0</v>
      </c>
      <c r="AU58" s="8">
        <v>0</v>
      </c>
      <c r="AW58" s="220">
        <v>0.01</v>
      </c>
      <c r="AX58" s="220">
        <v>0</v>
      </c>
      <c r="AY58" s="220">
        <v>0</v>
      </c>
      <c r="AZ58" s="220">
        <v>0</v>
      </c>
      <c r="BA58" s="220">
        <v>0</v>
      </c>
      <c r="BB58" s="220">
        <v>0</v>
      </c>
      <c r="BC58" s="8">
        <f t="shared" si="19"/>
        <v>0.01</v>
      </c>
      <c r="BD58" s="220">
        <v>0.01</v>
      </c>
      <c r="BE58" s="220">
        <v>0</v>
      </c>
      <c r="BF58" s="220">
        <v>0</v>
      </c>
      <c r="BG58" s="220">
        <v>0</v>
      </c>
      <c r="BH58" s="220">
        <v>0</v>
      </c>
      <c r="BI58" s="220">
        <v>0</v>
      </c>
      <c r="BJ58" s="8">
        <f t="shared" si="20"/>
        <v>0.01</v>
      </c>
      <c r="BL58" s="8">
        <f t="shared" si="21"/>
        <v>0</v>
      </c>
      <c r="BM58" s="8">
        <f t="shared" si="22"/>
        <v>0</v>
      </c>
      <c r="BN58" s="8">
        <f t="shared" si="23"/>
        <v>0.01</v>
      </c>
      <c r="BO58" s="8">
        <f t="shared" si="24"/>
        <v>0.01</v>
      </c>
      <c r="BP58" s="182">
        <f t="shared" si="25"/>
        <v>-0.01</v>
      </c>
      <c r="BQ58" s="182">
        <f t="shared" si="26"/>
        <v>-0.01</v>
      </c>
    </row>
    <row r="59" spans="1:69">
      <c r="A59" s="8" t="s">
        <v>101</v>
      </c>
      <c r="B59" s="15">
        <f>'[3]04'!B61</f>
        <v>320</v>
      </c>
      <c r="C59" s="16">
        <f>'[3]04'!C61</f>
        <v>0</v>
      </c>
      <c r="D59" s="16">
        <f>'[3]04'!D61</f>
        <v>0</v>
      </c>
      <c r="E59" s="16">
        <f>'[3]04'!E61</f>
        <v>0</v>
      </c>
      <c r="F59" s="16">
        <f>'[3]04'!F61</f>
        <v>1000</v>
      </c>
      <c r="G59" s="16">
        <f>'[3]04'!G61</f>
        <v>0</v>
      </c>
      <c r="H59" s="17">
        <f t="shared" si="27"/>
        <v>1320</v>
      </c>
      <c r="I59" s="15">
        <f>'[3]04'!J61</f>
        <v>0.08</v>
      </c>
      <c r="J59" s="16">
        <f>'[3]04'!K61</f>
        <v>0</v>
      </c>
      <c r="K59" s="16">
        <f>'[3]04'!L61</f>
        <v>0</v>
      </c>
      <c r="L59" s="16">
        <f>'[3]04'!M61</f>
        <v>0</v>
      </c>
      <c r="M59" s="16">
        <f>'[3]04'!N61</f>
        <v>0</v>
      </c>
      <c r="N59" s="16">
        <f>'[3]04'!O61</f>
        <v>0</v>
      </c>
      <c r="O59" s="17">
        <f t="shared" si="28"/>
        <v>0.08</v>
      </c>
      <c r="P59" s="18">
        <f>frq!C59</f>
        <v>1</v>
      </c>
      <c r="Q59" s="15">
        <f t="shared" si="33"/>
        <v>0.08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0.08</v>
      </c>
      <c r="X59" s="8">
        <f t="shared" si="4"/>
        <v>0.01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0.01</v>
      </c>
      <c r="AE59" s="8">
        <f t="shared" si="11"/>
        <v>0.01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0.01</v>
      </c>
      <c r="AL59" s="8">
        <f t="shared" si="31"/>
        <v>6.0000000000000005E-2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6.0000000000000005E-2</v>
      </c>
      <c r="AT59" s="8">
        <v>0</v>
      </c>
      <c r="AU59" s="8">
        <v>0</v>
      </c>
      <c r="AW59" s="220">
        <v>0.01</v>
      </c>
      <c r="AX59" s="220">
        <v>0</v>
      </c>
      <c r="AY59" s="220">
        <v>0</v>
      </c>
      <c r="AZ59" s="220">
        <v>0</v>
      </c>
      <c r="BA59" s="220">
        <v>0</v>
      </c>
      <c r="BB59" s="220">
        <v>0</v>
      </c>
      <c r="BC59" s="8">
        <f t="shared" si="19"/>
        <v>0.01</v>
      </c>
      <c r="BD59" s="220">
        <v>0.01</v>
      </c>
      <c r="BE59" s="220">
        <v>0</v>
      </c>
      <c r="BF59" s="220">
        <v>0</v>
      </c>
      <c r="BG59" s="220">
        <v>0</v>
      </c>
      <c r="BH59" s="220">
        <v>0</v>
      </c>
      <c r="BI59" s="220">
        <v>0</v>
      </c>
      <c r="BJ59" s="8">
        <f t="shared" si="20"/>
        <v>0.01</v>
      </c>
      <c r="BL59" s="8">
        <f t="shared" si="21"/>
        <v>0</v>
      </c>
      <c r="BM59" s="8">
        <f t="shared" si="22"/>
        <v>0</v>
      </c>
      <c r="BN59" s="8">
        <f t="shared" si="23"/>
        <v>0.01</v>
      </c>
      <c r="BO59" s="8">
        <f t="shared" si="24"/>
        <v>0.01</v>
      </c>
      <c r="BP59" s="182">
        <f t="shared" si="25"/>
        <v>-0.01</v>
      </c>
      <c r="BQ59" s="182">
        <f t="shared" si="26"/>
        <v>-0.01</v>
      </c>
    </row>
    <row r="60" spans="1:69">
      <c r="A60" s="8" t="s">
        <v>102</v>
      </c>
      <c r="B60" s="15">
        <f>'[3]04'!B62</f>
        <v>320</v>
      </c>
      <c r="C60" s="16">
        <f>'[3]04'!C62</f>
        <v>0</v>
      </c>
      <c r="D60" s="16">
        <f>'[3]04'!D62</f>
        <v>0</v>
      </c>
      <c r="E60" s="16">
        <f>'[3]04'!E62</f>
        <v>0</v>
      </c>
      <c r="F60" s="16">
        <f>'[3]04'!F62</f>
        <v>1000</v>
      </c>
      <c r="G60" s="16">
        <f>'[3]04'!G62</f>
        <v>0</v>
      </c>
      <c r="H60" s="17">
        <f t="shared" si="27"/>
        <v>1320</v>
      </c>
      <c r="I60" s="15">
        <f>'[3]04'!J62</f>
        <v>0.08</v>
      </c>
      <c r="J60" s="16">
        <f>'[3]04'!K62</f>
        <v>0</v>
      </c>
      <c r="K60" s="16">
        <f>'[3]04'!L62</f>
        <v>0</v>
      </c>
      <c r="L60" s="16">
        <f>'[3]04'!M62</f>
        <v>0</v>
      </c>
      <c r="M60" s="16">
        <f>'[3]04'!N62</f>
        <v>0</v>
      </c>
      <c r="N60" s="16">
        <f>'[3]04'!O62</f>
        <v>0</v>
      </c>
      <c r="O60" s="17">
        <f t="shared" si="28"/>
        <v>0.08</v>
      </c>
      <c r="P60" s="18">
        <f>frq!C60</f>
        <v>1</v>
      </c>
      <c r="Q60" s="15">
        <f t="shared" si="33"/>
        <v>0.08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0.08</v>
      </c>
      <c r="X60" s="8">
        <f t="shared" si="4"/>
        <v>0.01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0.01</v>
      </c>
      <c r="AE60" s="8">
        <f t="shared" si="11"/>
        <v>0.01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0.01</v>
      </c>
      <c r="AL60" s="8">
        <f t="shared" si="31"/>
        <v>6.0000000000000005E-2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6.0000000000000005E-2</v>
      </c>
      <c r="AT60" s="8">
        <v>0</v>
      </c>
      <c r="AU60" s="8">
        <v>0</v>
      </c>
      <c r="AW60" s="220">
        <v>0.01</v>
      </c>
      <c r="AX60" s="220">
        <v>0</v>
      </c>
      <c r="AY60" s="220">
        <v>0</v>
      </c>
      <c r="AZ60" s="220">
        <v>0</v>
      </c>
      <c r="BA60" s="220">
        <v>0</v>
      </c>
      <c r="BB60" s="220">
        <v>0</v>
      </c>
      <c r="BC60" s="8">
        <f t="shared" si="19"/>
        <v>0.01</v>
      </c>
      <c r="BD60" s="220">
        <v>0.01</v>
      </c>
      <c r="BE60" s="220">
        <v>0</v>
      </c>
      <c r="BF60" s="220">
        <v>0</v>
      </c>
      <c r="BG60" s="220">
        <v>0</v>
      </c>
      <c r="BH60" s="220">
        <v>0</v>
      </c>
      <c r="BI60" s="220">
        <v>0</v>
      </c>
      <c r="BJ60" s="8">
        <f t="shared" si="20"/>
        <v>0.01</v>
      </c>
      <c r="BL60" s="8">
        <f t="shared" si="21"/>
        <v>0</v>
      </c>
      <c r="BM60" s="8">
        <f t="shared" si="22"/>
        <v>0</v>
      </c>
      <c r="BN60" s="8">
        <f t="shared" si="23"/>
        <v>0.01</v>
      </c>
      <c r="BO60" s="8">
        <f t="shared" si="24"/>
        <v>0.01</v>
      </c>
      <c r="BP60" s="182">
        <f t="shared" si="25"/>
        <v>-0.01</v>
      </c>
      <c r="BQ60" s="182">
        <f t="shared" si="26"/>
        <v>-0.01</v>
      </c>
    </row>
    <row r="61" spans="1:69">
      <c r="A61" s="8" t="s">
        <v>103</v>
      </c>
      <c r="B61" s="15">
        <f>'[3]04'!B63</f>
        <v>320</v>
      </c>
      <c r="C61" s="16">
        <f>'[3]04'!C63</f>
        <v>0</v>
      </c>
      <c r="D61" s="16">
        <f>'[3]04'!D63</f>
        <v>0</v>
      </c>
      <c r="E61" s="16">
        <f>'[3]04'!E63</f>
        <v>0</v>
      </c>
      <c r="F61" s="16">
        <f>'[3]04'!F63</f>
        <v>1000</v>
      </c>
      <c r="G61" s="16">
        <f>'[3]04'!G63</f>
        <v>0</v>
      </c>
      <c r="H61" s="17">
        <f t="shared" si="27"/>
        <v>1320</v>
      </c>
      <c r="I61" s="15">
        <f>'[3]04'!J63</f>
        <v>0.08</v>
      </c>
      <c r="J61" s="16">
        <f>'[3]04'!K63</f>
        <v>0</v>
      </c>
      <c r="K61" s="16">
        <f>'[3]04'!L63</f>
        <v>0</v>
      </c>
      <c r="L61" s="16">
        <f>'[3]04'!M63</f>
        <v>0</v>
      </c>
      <c r="M61" s="16">
        <f>'[3]04'!N63</f>
        <v>0</v>
      </c>
      <c r="N61" s="16">
        <f>'[3]04'!O63</f>
        <v>0</v>
      </c>
      <c r="O61" s="17">
        <f t="shared" si="28"/>
        <v>0.08</v>
      </c>
      <c r="P61" s="18">
        <f>frq!C61</f>
        <v>1</v>
      </c>
      <c r="Q61" s="15">
        <f t="shared" si="33"/>
        <v>0.08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0.08</v>
      </c>
      <c r="X61" s="8">
        <f t="shared" si="4"/>
        <v>0.01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0.01</v>
      </c>
      <c r="AE61" s="8">
        <f t="shared" si="11"/>
        <v>0.01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0.01</v>
      </c>
      <c r="AL61" s="8">
        <f t="shared" si="31"/>
        <v>6.0000000000000005E-2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6.0000000000000005E-2</v>
      </c>
      <c r="AT61" s="8">
        <v>0</v>
      </c>
      <c r="AU61" s="8">
        <v>0</v>
      </c>
      <c r="AW61" s="220">
        <v>0.01</v>
      </c>
      <c r="AX61" s="220">
        <v>0</v>
      </c>
      <c r="AY61" s="220">
        <v>0</v>
      </c>
      <c r="AZ61" s="220">
        <v>0</v>
      </c>
      <c r="BA61" s="220">
        <v>0</v>
      </c>
      <c r="BB61" s="220">
        <v>0</v>
      </c>
      <c r="BC61" s="8">
        <f t="shared" si="19"/>
        <v>0.01</v>
      </c>
      <c r="BD61" s="220">
        <v>0.01</v>
      </c>
      <c r="BE61" s="220">
        <v>0</v>
      </c>
      <c r="BF61" s="220">
        <v>0</v>
      </c>
      <c r="BG61" s="220">
        <v>0</v>
      </c>
      <c r="BH61" s="220">
        <v>0</v>
      </c>
      <c r="BI61" s="220">
        <v>0</v>
      </c>
      <c r="BJ61" s="8">
        <f t="shared" si="20"/>
        <v>0.01</v>
      </c>
      <c r="BL61" s="8">
        <f t="shared" si="21"/>
        <v>0</v>
      </c>
      <c r="BM61" s="8">
        <f t="shared" si="22"/>
        <v>0</v>
      </c>
      <c r="BN61" s="8">
        <f t="shared" si="23"/>
        <v>0.01</v>
      </c>
      <c r="BO61" s="8">
        <f t="shared" si="24"/>
        <v>0.01</v>
      </c>
      <c r="BP61" s="182">
        <f t="shared" si="25"/>
        <v>-0.01</v>
      </c>
      <c r="BQ61" s="182">
        <f t="shared" si="26"/>
        <v>-0.01</v>
      </c>
    </row>
    <row r="62" spans="1:69">
      <c r="A62" s="8" t="s">
        <v>104</v>
      </c>
      <c r="B62" s="15">
        <f>'[3]04'!B64</f>
        <v>320</v>
      </c>
      <c r="C62" s="16">
        <f>'[3]04'!C64</f>
        <v>0</v>
      </c>
      <c r="D62" s="16">
        <f>'[3]04'!D64</f>
        <v>0</v>
      </c>
      <c r="E62" s="16">
        <f>'[3]04'!E64</f>
        <v>0</v>
      </c>
      <c r="F62" s="16">
        <f>'[3]04'!F64</f>
        <v>1000</v>
      </c>
      <c r="G62" s="16">
        <f>'[3]04'!G64</f>
        <v>0</v>
      </c>
      <c r="H62" s="17">
        <f t="shared" si="27"/>
        <v>1320</v>
      </c>
      <c r="I62" s="15">
        <f>'[3]04'!J64</f>
        <v>0.08</v>
      </c>
      <c r="J62" s="16">
        <f>'[3]04'!K64</f>
        <v>0</v>
      </c>
      <c r="K62" s="16">
        <f>'[3]04'!L64</f>
        <v>0</v>
      </c>
      <c r="L62" s="16">
        <f>'[3]04'!M64</f>
        <v>0</v>
      </c>
      <c r="M62" s="16">
        <f>'[3]04'!N64</f>
        <v>0</v>
      </c>
      <c r="N62" s="16">
        <f>'[3]04'!O64</f>
        <v>0</v>
      </c>
      <c r="O62" s="17">
        <f t="shared" si="28"/>
        <v>0.08</v>
      </c>
      <c r="P62" s="18">
        <f>frq!C62</f>
        <v>1</v>
      </c>
      <c r="Q62" s="15">
        <f t="shared" si="33"/>
        <v>0.08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0.08</v>
      </c>
      <c r="X62" s="8">
        <f t="shared" si="4"/>
        <v>0.01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0.01</v>
      </c>
      <c r="AE62" s="8">
        <f t="shared" si="11"/>
        <v>0.01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0.01</v>
      </c>
      <c r="AL62" s="8">
        <f t="shared" ref="AL62:AN98" si="35">Q62-X62-AE62</f>
        <v>6.0000000000000005E-2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6.0000000000000005E-2</v>
      </c>
      <c r="AT62" s="8">
        <v>0</v>
      </c>
      <c r="AU62" s="8">
        <v>0</v>
      </c>
      <c r="AW62" s="220">
        <v>0.01</v>
      </c>
      <c r="AX62" s="220">
        <v>0</v>
      </c>
      <c r="AY62" s="220">
        <v>0</v>
      </c>
      <c r="AZ62" s="220">
        <v>0</v>
      </c>
      <c r="BA62" s="220">
        <v>0</v>
      </c>
      <c r="BB62" s="220">
        <v>0</v>
      </c>
      <c r="BC62" s="8">
        <f t="shared" si="19"/>
        <v>0.01</v>
      </c>
      <c r="BD62" s="220">
        <v>0.01</v>
      </c>
      <c r="BE62" s="220">
        <v>0</v>
      </c>
      <c r="BF62" s="220">
        <v>0</v>
      </c>
      <c r="BG62" s="220">
        <v>0</v>
      </c>
      <c r="BH62" s="220">
        <v>0</v>
      </c>
      <c r="BI62" s="220">
        <v>0</v>
      </c>
      <c r="BJ62" s="8">
        <f t="shared" si="20"/>
        <v>0.01</v>
      </c>
      <c r="BL62" s="8">
        <f t="shared" si="21"/>
        <v>0</v>
      </c>
      <c r="BM62" s="8">
        <f t="shared" si="22"/>
        <v>0</v>
      </c>
      <c r="BN62" s="8">
        <f t="shared" si="23"/>
        <v>0.01</v>
      </c>
      <c r="BO62" s="8">
        <f t="shared" si="24"/>
        <v>0.01</v>
      </c>
      <c r="BP62" s="182">
        <f t="shared" si="25"/>
        <v>-0.01</v>
      </c>
      <c r="BQ62" s="182">
        <f t="shared" si="26"/>
        <v>-0.01</v>
      </c>
    </row>
    <row r="63" spans="1:69">
      <c r="A63" s="8" t="s">
        <v>105</v>
      </c>
      <c r="B63" s="15">
        <f>'[3]04'!B65</f>
        <v>320</v>
      </c>
      <c r="C63" s="16">
        <f>'[3]04'!C65</f>
        <v>0</v>
      </c>
      <c r="D63" s="16">
        <f>'[3]04'!D65</f>
        <v>0</v>
      </c>
      <c r="E63" s="16">
        <f>'[3]04'!E65</f>
        <v>0</v>
      </c>
      <c r="F63" s="16">
        <f>'[3]04'!F65</f>
        <v>1000</v>
      </c>
      <c r="G63" s="16">
        <f>'[3]04'!G65</f>
        <v>0</v>
      </c>
      <c r="H63" s="17">
        <f t="shared" si="27"/>
        <v>1320</v>
      </c>
      <c r="I63" s="15">
        <f>'[3]04'!J65</f>
        <v>0.08</v>
      </c>
      <c r="J63" s="16">
        <f>'[3]04'!K65</f>
        <v>0</v>
      </c>
      <c r="K63" s="16">
        <f>'[3]04'!L65</f>
        <v>0</v>
      </c>
      <c r="L63" s="16">
        <f>'[3]04'!M65</f>
        <v>0</v>
      </c>
      <c r="M63" s="16">
        <f>'[3]04'!N65</f>
        <v>0</v>
      </c>
      <c r="N63" s="16">
        <f>'[3]04'!O65</f>
        <v>0</v>
      </c>
      <c r="O63" s="17">
        <f t="shared" si="28"/>
        <v>0.08</v>
      </c>
      <c r="P63" s="18">
        <f>frq!C63</f>
        <v>1</v>
      </c>
      <c r="Q63" s="15">
        <f t="shared" si="33"/>
        <v>0.08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0.08</v>
      </c>
      <c r="X63" s="8">
        <f t="shared" si="4"/>
        <v>0.01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0.01</v>
      </c>
      <c r="AE63" s="8">
        <f t="shared" si="11"/>
        <v>0.01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0.01</v>
      </c>
      <c r="AL63" s="8">
        <f t="shared" si="35"/>
        <v>6.0000000000000005E-2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6.0000000000000005E-2</v>
      </c>
      <c r="AT63" s="8">
        <v>0</v>
      </c>
      <c r="AU63" s="8">
        <v>0</v>
      </c>
      <c r="AW63" s="220">
        <v>0.01</v>
      </c>
      <c r="AX63" s="220">
        <v>0</v>
      </c>
      <c r="AY63" s="220">
        <v>0</v>
      </c>
      <c r="AZ63" s="220">
        <v>0</v>
      </c>
      <c r="BA63" s="220">
        <v>0</v>
      </c>
      <c r="BB63" s="220">
        <v>0</v>
      </c>
      <c r="BC63" s="8">
        <f t="shared" si="19"/>
        <v>0.01</v>
      </c>
      <c r="BD63" s="220">
        <v>0.01</v>
      </c>
      <c r="BE63" s="220">
        <v>0</v>
      </c>
      <c r="BF63" s="220">
        <v>0</v>
      </c>
      <c r="BG63" s="220">
        <v>0</v>
      </c>
      <c r="BH63" s="220">
        <v>0</v>
      </c>
      <c r="BI63" s="220">
        <v>0</v>
      </c>
      <c r="BJ63" s="8">
        <f t="shared" si="20"/>
        <v>0.01</v>
      </c>
      <c r="BL63" s="8">
        <f t="shared" si="21"/>
        <v>0</v>
      </c>
      <c r="BM63" s="8">
        <f t="shared" si="22"/>
        <v>0</v>
      </c>
      <c r="BN63" s="8">
        <f t="shared" si="23"/>
        <v>0.01</v>
      </c>
      <c r="BO63" s="8">
        <f t="shared" si="24"/>
        <v>0.01</v>
      </c>
      <c r="BP63" s="182">
        <f t="shared" si="25"/>
        <v>-0.01</v>
      </c>
      <c r="BQ63" s="182">
        <f t="shared" si="26"/>
        <v>-0.01</v>
      </c>
    </row>
    <row r="64" spans="1:69">
      <c r="A64" s="8" t="s">
        <v>106</v>
      </c>
      <c r="B64" s="15">
        <f>'[3]04'!B66</f>
        <v>320</v>
      </c>
      <c r="C64" s="16">
        <f>'[3]04'!C66</f>
        <v>0</v>
      </c>
      <c r="D64" s="16">
        <f>'[3]04'!D66</f>
        <v>0</v>
      </c>
      <c r="E64" s="16">
        <f>'[3]04'!E66</f>
        <v>0</v>
      </c>
      <c r="F64" s="16">
        <f>'[3]04'!F66</f>
        <v>1000</v>
      </c>
      <c r="G64" s="16">
        <f>'[3]04'!G66</f>
        <v>0</v>
      </c>
      <c r="H64" s="17">
        <f t="shared" si="27"/>
        <v>1320</v>
      </c>
      <c r="I64" s="15">
        <f>'[3]04'!J66</f>
        <v>0.08</v>
      </c>
      <c r="J64" s="16">
        <f>'[3]04'!K66</f>
        <v>0</v>
      </c>
      <c r="K64" s="16">
        <f>'[3]04'!L66</f>
        <v>0</v>
      </c>
      <c r="L64" s="16">
        <f>'[3]04'!M66</f>
        <v>0</v>
      </c>
      <c r="M64" s="16">
        <f>'[3]04'!N66</f>
        <v>0</v>
      </c>
      <c r="N64" s="16">
        <f>'[3]04'!O66</f>
        <v>0</v>
      </c>
      <c r="O64" s="17">
        <f t="shared" si="28"/>
        <v>0.08</v>
      </c>
      <c r="P64" s="18">
        <f>frq!C64</f>
        <v>1</v>
      </c>
      <c r="Q64" s="15">
        <f t="shared" si="33"/>
        <v>0.08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0.08</v>
      </c>
      <c r="X64" s="8">
        <f t="shared" si="4"/>
        <v>0.01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0.01</v>
      </c>
      <c r="AE64" s="8">
        <f t="shared" si="11"/>
        <v>0.01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0.01</v>
      </c>
      <c r="AL64" s="8">
        <f t="shared" si="35"/>
        <v>6.0000000000000005E-2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6.0000000000000005E-2</v>
      </c>
      <c r="AT64" s="8">
        <v>0</v>
      </c>
      <c r="AU64" s="8">
        <v>0</v>
      </c>
      <c r="AW64" s="220">
        <v>0.01</v>
      </c>
      <c r="AX64" s="220">
        <v>0</v>
      </c>
      <c r="AY64" s="220">
        <v>0</v>
      </c>
      <c r="AZ64" s="220">
        <v>0</v>
      </c>
      <c r="BA64" s="220">
        <v>0</v>
      </c>
      <c r="BB64" s="220">
        <v>0</v>
      </c>
      <c r="BC64" s="8">
        <f t="shared" si="19"/>
        <v>0.01</v>
      </c>
      <c r="BD64" s="220">
        <v>0.01</v>
      </c>
      <c r="BE64" s="220">
        <v>0</v>
      </c>
      <c r="BF64" s="220">
        <v>0</v>
      </c>
      <c r="BG64" s="220">
        <v>0</v>
      </c>
      <c r="BH64" s="220">
        <v>0</v>
      </c>
      <c r="BI64" s="220">
        <v>0</v>
      </c>
      <c r="BJ64" s="8">
        <f t="shared" si="20"/>
        <v>0.01</v>
      </c>
      <c r="BL64" s="8">
        <f t="shared" si="21"/>
        <v>0</v>
      </c>
      <c r="BM64" s="8">
        <f t="shared" si="22"/>
        <v>0</v>
      </c>
      <c r="BN64" s="8">
        <f t="shared" si="23"/>
        <v>0.01</v>
      </c>
      <c r="BO64" s="8">
        <f t="shared" si="24"/>
        <v>0.01</v>
      </c>
      <c r="BP64" s="182">
        <f t="shared" si="25"/>
        <v>-0.01</v>
      </c>
      <c r="BQ64" s="182">
        <f t="shared" si="26"/>
        <v>-0.01</v>
      </c>
    </row>
    <row r="65" spans="1:69">
      <c r="A65" s="8" t="s">
        <v>107</v>
      </c>
      <c r="B65" s="15">
        <f>'[3]04'!B67</f>
        <v>320</v>
      </c>
      <c r="C65" s="16">
        <f>'[3]04'!C67</f>
        <v>0</v>
      </c>
      <c r="D65" s="16">
        <f>'[3]04'!D67</f>
        <v>0</v>
      </c>
      <c r="E65" s="16">
        <f>'[3]04'!E67</f>
        <v>0</v>
      </c>
      <c r="F65" s="16">
        <f>'[3]04'!F67</f>
        <v>1000</v>
      </c>
      <c r="G65" s="16">
        <f>'[3]04'!G67</f>
        <v>0</v>
      </c>
      <c r="H65" s="17">
        <f t="shared" si="27"/>
        <v>1320</v>
      </c>
      <c r="I65" s="15">
        <f>'[3]04'!J67</f>
        <v>0.08</v>
      </c>
      <c r="J65" s="16">
        <f>'[3]04'!K67</f>
        <v>0</v>
      </c>
      <c r="K65" s="16">
        <f>'[3]04'!L67</f>
        <v>0</v>
      </c>
      <c r="L65" s="16">
        <f>'[3]04'!M67</f>
        <v>0</v>
      </c>
      <c r="M65" s="16">
        <f>'[3]04'!N67</f>
        <v>0</v>
      </c>
      <c r="N65" s="16">
        <f>'[3]04'!O67</f>
        <v>0</v>
      </c>
      <c r="O65" s="17">
        <f t="shared" si="28"/>
        <v>0.08</v>
      </c>
      <c r="P65" s="18">
        <f>frq!C65</f>
        <v>1</v>
      </c>
      <c r="Q65" s="15">
        <f t="shared" si="33"/>
        <v>0.08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0.08</v>
      </c>
      <c r="X65" s="8">
        <f t="shared" si="4"/>
        <v>0.01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0.01</v>
      </c>
      <c r="AE65" s="8">
        <f t="shared" si="11"/>
        <v>0.01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0.01</v>
      </c>
      <c r="AL65" s="8">
        <f t="shared" si="35"/>
        <v>6.0000000000000005E-2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6.0000000000000005E-2</v>
      </c>
      <c r="AT65" s="8">
        <v>0</v>
      </c>
      <c r="AU65" s="8">
        <v>0</v>
      </c>
      <c r="AW65" s="220">
        <v>0.01</v>
      </c>
      <c r="AX65" s="220">
        <v>0</v>
      </c>
      <c r="AY65" s="220">
        <v>0</v>
      </c>
      <c r="AZ65" s="220">
        <v>0</v>
      </c>
      <c r="BA65" s="220">
        <v>0</v>
      </c>
      <c r="BB65" s="220">
        <v>0</v>
      </c>
      <c r="BC65" s="8">
        <f t="shared" si="19"/>
        <v>0.01</v>
      </c>
      <c r="BD65" s="220">
        <v>0.01</v>
      </c>
      <c r="BE65" s="220">
        <v>0</v>
      </c>
      <c r="BF65" s="220">
        <v>0</v>
      </c>
      <c r="BG65" s="220">
        <v>0</v>
      </c>
      <c r="BH65" s="220">
        <v>0</v>
      </c>
      <c r="BI65" s="220">
        <v>0</v>
      </c>
      <c r="BJ65" s="8">
        <f t="shared" si="20"/>
        <v>0.01</v>
      </c>
      <c r="BL65" s="8">
        <f t="shared" si="21"/>
        <v>0</v>
      </c>
      <c r="BM65" s="8">
        <f t="shared" si="22"/>
        <v>0</v>
      </c>
      <c r="BN65" s="8">
        <f t="shared" si="23"/>
        <v>0.01</v>
      </c>
      <c r="BO65" s="8">
        <f t="shared" si="24"/>
        <v>0.01</v>
      </c>
      <c r="BP65" s="182">
        <f t="shared" si="25"/>
        <v>-0.01</v>
      </c>
      <c r="BQ65" s="182">
        <f t="shared" si="26"/>
        <v>-0.01</v>
      </c>
    </row>
    <row r="66" spans="1:69">
      <c r="A66" s="8" t="s">
        <v>108</v>
      </c>
      <c r="B66" s="15">
        <f>'[3]04'!B68</f>
        <v>320</v>
      </c>
      <c r="C66" s="16">
        <f>'[3]04'!C68</f>
        <v>0</v>
      </c>
      <c r="D66" s="16">
        <f>'[3]04'!D68</f>
        <v>0</v>
      </c>
      <c r="E66" s="16">
        <f>'[3]04'!E68</f>
        <v>0</v>
      </c>
      <c r="F66" s="16">
        <f>'[3]04'!F68</f>
        <v>1000</v>
      </c>
      <c r="G66" s="16">
        <f>'[3]04'!G68</f>
        <v>0</v>
      </c>
      <c r="H66" s="17">
        <f t="shared" si="27"/>
        <v>1320</v>
      </c>
      <c r="I66" s="15">
        <f>'[3]04'!J68</f>
        <v>0.08</v>
      </c>
      <c r="J66" s="16">
        <f>'[3]04'!K68</f>
        <v>0</v>
      </c>
      <c r="K66" s="16">
        <f>'[3]04'!L68</f>
        <v>0</v>
      </c>
      <c r="L66" s="16">
        <f>'[3]04'!M68</f>
        <v>0</v>
      </c>
      <c r="M66" s="16">
        <f>'[3]04'!N68</f>
        <v>0</v>
      </c>
      <c r="N66" s="16">
        <f>'[3]04'!O68</f>
        <v>0</v>
      </c>
      <c r="O66" s="17">
        <f t="shared" si="28"/>
        <v>0.08</v>
      </c>
      <c r="P66" s="18">
        <f>frq!C66</f>
        <v>1</v>
      </c>
      <c r="Q66" s="15">
        <f t="shared" si="33"/>
        <v>0.08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0.08</v>
      </c>
      <c r="X66" s="8">
        <f t="shared" si="4"/>
        <v>0.01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0.01</v>
      </c>
      <c r="AE66" s="8">
        <f t="shared" si="11"/>
        <v>0.01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0.01</v>
      </c>
      <c r="AL66" s="8">
        <f t="shared" si="35"/>
        <v>6.0000000000000005E-2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6.0000000000000005E-2</v>
      </c>
      <c r="AT66" s="8">
        <v>0</v>
      </c>
      <c r="AU66" s="8">
        <v>0</v>
      </c>
      <c r="AW66" s="220">
        <v>0.01</v>
      </c>
      <c r="AX66" s="220">
        <v>0</v>
      </c>
      <c r="AY66" s="220">
        <v>0</v>
      </c>
      <c r="AZ66" s="220">
        <v>0</v>
      </c>
      <c r="BA66" s="220">
        <v>0</v>
      </c>
      <c r="BB66" s="220">
        <v>0</v>
      </c>
      <c r="BC66" s="8">
        <f t="shared" si="19"/>
        <v>0.01</v>
      </c>
      <c r="BD66" s="220">
        <v>0.01</v>
      </c>
      <c r="BE66" s="220">
        <v>0</v>
      </c>
      <c r="BF66" s="220">
        <v>0</v>
      </c>
      <c r="BG66" s="220">
        <v>0</v>
      </c>
      <c r="BH66" s="220">
        <v>0</v>
      </c>
      <c r="BI66" s="220">
        <v>0</v>
      </c>
      <c r="BJ66" s="8">
        <f t="shared" si="20"/>
        <v>0.01</v>
      </c>
      <c r="BL66" s="8">
        <f t="shared" si="21"/>
        <v>0</v>
      </c>
      <c r="BM66" s="8">
        <f t="shared" si="22"/>
        <v>0</v>
      </c>
      <c r="BN66" s="8">
        <f t="shared" si="23"/>
        <v>0.01</v>
      </c>
      <c r="BO66" s="8">
        <f t="shared" si="24"/>
        <v>0.01</v>
      </c>
      <c r="BP66" s="182">
        <f t="shared" si="25"/>
        <v>-0.01</v>
      </c>
      <c r="BQ66" s="182">
        <f t="shared" si="26"/>
        <v>-0.01</v>
      </c>
    </row>
    <row r="67" spans="1:69">
      <c r="A67" s="8" t="s">
        <v>109</v>
      </c>
      <c r="B67" s="15">
        <f>'[3]04'!B69</f>
        <v>320</v>
      </c>
      <c r="C67" s="16">
        <f>'[3]04'!C69</f>
        <v>0</v>
      </c>
      <c r="D67" s="16">
        <f>'[3]04'!D69</f>
        <v>0</v>
      </c>
      <c r="E67" s="16">
        <f>'[3]04'!E69</f>
        <v>0</v>
      </c>
      <c r="F67" s="16">
        <f>'[3]04'!F69</f>
        <v>1000</v>
      </c>
      <c r="G67" s="16">
        <f>'[3]04'!G69</f>
        <v>0</v>
      </c>
      <c r="H67" s="17">
        <f t="shared" si="27"/>
        <v>1320</v>
      </c>
      <c r="I67" s="15">
        <f>'[3]04'!J69</f>
        <v>0.08</v>
      </c>
      <c r="J67" s="16">
        <f>'[3]04'!K69</f>
        <v>0</v>
      </c>
      <c r="K67" s="16">
        <f>'[3]04'!L69</f>
        <v>0</v>
      </c>
      <c r="L67" s="16">
        <f>'[3]04'!M69</f>
        <v>0</v>
      </c>
      <c r="M67" s="16">
        <f>'[3]04'!N69</f>
        <v>0</v>
      </c>
      <c r="N67" s="16">
        <f>'[3]04'!O69</f>
        <v>0</v>
      </c>
      <c r="O67" s="17">
        <f t="shared" si="28"/>
        <v>0.08</v>
      </c>
      <c r="P67" s="18">
        <f>frq!C67</f>
        <v>1</v>
      </c>
      <c r="Q67" s="15">
        <f t="shared" si="33"/>
        <v>0.08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0.08</v>
      </c>
      <c r="X67" s="8">
        <f t="shared" si="4"/>
        <v>0.01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0.01</v>
      </c>
      <c r="AE67" s="8">
        <f t="shared" si="11"/>
        <v>0.01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0.01</v>
      </c>
      <c r="AL67" s="8">
        <f t="shared" si="35"/>
        <v>6.0000000000000005E-2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6.0000000000000005E-2</v>
      </c>
      <c r="AT67" s="8">
        <v>0</v>
      </c>
      <c r="AU67" s="8">
        <v>0</v>
      </c>
      <c r="AW67" s="220">
        <v>0.01</v>
      </c>
      <c r="AX67" s="220">
        <v>0</v>
      </c>
      <c r="AY67" s="220">
        <v>0</v>
      </c>
      <c r="AZ67" s="220">
        <v>0</v>
      </c>
      <c r="BA67" s="220">
        <v>0</v>
      </c>
      <c r="BB67" s="220">
        <v>0</v>
      </c>
      <c r="BC67" s="8">
        <f t="shared" si="19"/>
        <v>0.01</v>
      </c>
      <c r="BD67" s="220">
        <v>0.01</v>
      </c>
      <c r="BE67" s="220">
        <v>0</v>
      </c>
      <c r="BF67" s="220">
        <v>0</v>
      </c>
      <c r="BG67" s="220">
        <v>0</v>
      </c>
      <c r="BH67" s="220">
        <v>0</v>
      </c>
      <c r="BI67" s="220">
        <v>0</v>
      </c>
      <c r="BJ67" s="8">
        <f t="shared" si="20"/>
        <v>0.01</v>
      </c>
      <c r="BL67" s="8">
        <f t="shared" si="21"/>
        <v>0</v>
      </c>
      <c r="BM67" s="8">
        <f t="shared" si="22"/>
        <v>0</v>
      </c>
      <c r="BN67" s="8">
        <f t="shared" si="23"/>
        <v>0.01</v>
      </c>
      <c r="BO67" s="8">
        <f t="shared" si="24"/>
        <v>0.01</v>
      </c>
      <c r="BP67" s="182">
        <f t="shared" si="25"/>
        <v>-0.01</v>
      </c>
      <c r="BQ67" s="182">
        <f t="shared" si="26"/>
        <v>-0.01</v>
      </c>
    </row>
    <row r="68" spans="1:69">
      <c r="A68" s="8" t="s">
        <v>110</v>
      </c>
      <c r="B68" s="15">
        <f>'[3]04'!B70</f>
        <v>320</v>
      </c>
      <c r="C68" s="16">
        <f>'[3]04'!C70</f>
        <v>0</v>
      </c>
      <c r="D68" s="16">
        <f>'[3]04'!D70</f>
        <v>0</v>
      </c>
      <c r="E68" s="16">
        <f>'[3]04'!E70</f>
        <v>0</v>
      </c>
      <c r="F68" s="16">
        <f>'[3]04'!F70</f>
        <v>1000</v>
      </c>
      <c r="G68" s="16">
        <f>'[3]04'!G70</f>
        <v>0</v>
      </c>
      <c r="H68" s="17">
        <f t="shared" si="27"/>
        <v>1320</v>
      </c>
      <c r="I68" s="15">
        <f>'[3]04'!J70</f>
        <v>0.08</v>
      </c>
      <c r="J68" s="16">
        <f>'[3]04'!K70</f>
        <v>0</v>
      </c>
      <c r="K68" s="16">
        <f>'[3]04'!L70</f>
        <v>0</v>
      </c>
      <c r="L68" s="16">
        <f>'[3]04'!M70</f>
        <v>0</v>
      </c>
      <c r="M68" s="16">
        <f>'[3]04'!N70</f>
        <v>0</v>
      </c>
      <c r="N68" s="16">
        <f>'[3]04'!O70</f>
        <v>0</v>
      </c>
      <c r="O68" s="17">
        <f t="shared" si="28"/>
        <v>0.08</v>
      </c>
      <c r="P68" s="18">
        <f>frq!C68</f>
        <v>1</v>
      </c>
      <c r="Q68" s="15">
        <f t="shared" si="33"/>
        <v>0.08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0.08</v>
      </c>
      <c r="X68" s="8">
        <f t="shared" ref="X68:X98" si="36">AW68</f>
        <v>0.01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0.01</v>
      </c>
      <c r="AE68" s="8">
        <f t="shared" ref="AE68:AE98" si="43">BD68</f>
        <v>0.01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0.01</v>
      </c>
      <c r="AL68" s="8">
        <f t="shared" si="35"/>
        <v>6.0000000000000005E-2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6.0000000000000005E-2</v>
      </c>
      <c r="AT68" s="8">
        <v>0</v>
      </c>
      <c r="AU68" s="8">
        <v>0</v>
      </c>
      <c r="AW68" s="220">
        <v>0.01</v>
      </c>
      <c r="AX68" s="220">
        <v>0</v>
      </c>
      <c r="AY68" s="220">
        <v>0</v>
      </c>
      <c r="AZ68" s="220">
        <v>0</v>
      </c>
      <c r="BA68" s="220">
        <v>0</v>
      </c>
      <c r="BB68" s="220">
        <v>0</v>
      </c>
      <c r="BC68" s="8">
        <f t="shared" ref="BC68:BC98" si="51">SUM(AW68:BB68)</f>
        <v>0.01</v>
      </c>
      <c r="BD68" s="220">
        <v>0.01</v>
      </c>
      <c r="BE68" s="220">
        <v>0</v>
      </c>
      <c r="BF68" s="220">
        <v>0</v>
      </c>
      <c r="BG68" s="220">
        <v>0</v>
      </c>
      <c r="BH68" s="220">
        <v>0</v>
      </c>
      <c r="BI68" s="220">
        <v>0</v>
      </c>
      <c r="BJ68" s="8">
        <f t="shared" ref="BJ68:BJ98" si="52">SUM(BD68:BI68)</f>
        <v>0.01</v>
      </c>
      <c r="BL68" s="8">
        <f t="shared" ref="BL68:BL98" si="53">AT68</f>
        <v>0</v>
      </c>
      <c r="BM68" s="8">
        <f t="shared" ref="BM68:BM98" si="54">AU68</f>
        <v>0</v>
      </c>
      <c r="BN68" s="8">
        <f t="shared" ref="BN68:BN98" si="55">BC68</f>
        <v>0.01</v>
      </c>
      <c r="BO68" s="8">
        <f t="shared" ref="BO68:BO98" si="56">BJ68</f>
        <v>0.01</v>
      </c>
      <c r="BP68" s="182">
        <f t="shared" ref="BP68:BP98" si="57">BL68-BN68</f>
        <v>-0.01</v>
      </c>
      <c r="BQ68" s="182">
        <f t="shared" ref="BQ68:BQ98" si="58">BM68-BO68</f>
        <v>-0.01</v>
      </c>
    </row>
    <row r="69" spans="1:69">
      <c r="A69" s="8" t="s">
        <v>111</v>
      </c>
      <c r="B69" s="15">
        <f>'[3]04'!B71</f>
        <v>320</v>
      </c>
      <c r="C69" s="16">
        <f>'[3]04'!C71</f>
        <v>0</v>
      </c>
      <c r="D69" s="16">
        <f>'[3]04'!D71</f>
        <v>0</v>
      </c>
      <c r="E69" s="16">
        <f>'[3]04'!E71</f>
        <v>0</v>
      </c>
      <c r="F69" s="16">
        <f>'[3]04'!F71</f>
        <v>1000</v>
      </c>
      <c r="G69" s="16">
        <f>'[3]04'!G71</f>
        <v>0</v>
      </c>
      <c r="H69" s="17">
        <f t="shared" ref="H69:H98" si="59">SUM(B69:G69)</f>
        <v>1320</v>
      </c>
      <c r="I69" s="15">
        <f>'[3]04'!J71</f>
        <v>0.08</v>
      </c>
      <c r="J69" s="16">
        <f>'[3]04'!K71</f>
        <v>0</v>
      </c>
      <c r="K69" s="16">
        <f>'[3]04'!L71</f>
        <v>0</v>
      </c>
      <c r="L69" s="16">
        <f>'[3]04'!M71</f>
        <v>0</v>
      </c>
      <c r="M69" s="16">
        <f>'[3]04'!N71</f>
        <v>0</v>
      </c>
      <c r="N69" s="16">
        <f>'[3]04'!O71</f>
        <v>0</v>
      </c>
      <c r="O69" s="17">
        <f t="shared" ref="O69:O98" si="60">SUM(I69:N69)</f>
        <v>0.08</v>
      </c>
      <c r="P69" s="18">
        <f>frq!C69</f>
        <v>1</v>
      </c>
      <c r="Q69" s="15">
        <f t="shared" si="33"/>
        <v>0.08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0.08</v>
      </c>
      <c r="X69" s="8">
        <f t="shared" si="36"/>
        <v>0.01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0.01</v>
      </c>
      <c r="AE69" s="8">
        <f t="shared" si="43"/>
        <v>0.01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0.01</v>
      </c>
      <c r="AL69" s="8">
        <f t="shared" si="35"/>
        <v>6.0000000000000005E-2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6.0000000000000005E-2</v>
      </c>
      <c r="AT69" s="8">
        <v>0</v>
      </c>
      <c r="AU69" s="8">
        <v>0</v>
      </c>
      <c r="AW69" s="220">
        <v>0.01</v>
      </c>
      <c r="AX69" s="220">
        <v>0</v>
      </c>
      <c r="AY69" s="220">
        <v>0</v>
      </c>
      <c r="AZ69" s="220">
        <v>0</v>
      </c>
      <c r="BA69" s="220">
        <v>0</v>
      </c>
      <c r="BB69" s="220">
        <v>0</v>
      </c>
      <c r="BC69" s="8">
        <f t="shared" si="51"/>
        <v>0.01</v>
      </c>
      <c r="BD69" s="220">
        <v>0.01</v>
      </c>
      <c r="BE69" s="220">
        <v>0</v>
      </c>
      <c r="BF69" s="220">
        <v>0</v>
      </c>
      <c r="BG69" s="220">
        <v>0</v>
      </c>
      <c r="BH69" s="220">
        <v>0</v>
      </c>
      <c r="BI69" s="220">
        <v>0</v>
      </c>
      <c r="BJ69" s="8">
        <f t="shared" si="52"/>
        <v>0.01</v>
      </c>
      <c r="BL69" s="8">
        <f t="shared" si="53"/>
        <v>0</v>
      </c>
      <c r="BM69" s="8">
        <f t="shared" si="54"/>
        <v>0</v>
      </c>
      <c r="BN69" s="8">
        <f t="shared" si="55"/>
        <v>0.01</v>
      </c>
      <c r="BO69" s="8">
        <f t="shared" si="56"/>
        <v>0.01</v>
      </c>
      <c r="BP69" s="182">
        <f t="shared" si="57"/>
        <v>-0.01</v>
      </c>
      <c r="BQ69" s="182">
        <f t="shared" si="58"/>
        <v>-0.01</v>
      </c>
    </row>
    <row r="70" spans="1:69">
      <c r="A70" s="8" t="s">
        <v>112</v>
      </c>
      <c r="B70" s="15">
        <f>'[3]04'!B72</f>
        <v>320</v>
      </c>
      <c r="C70" s="16">
        <f>'[3]04'!C72</f>
        <v>0</v>
      </c>
      <c r="D70" s="16">
        <f>'[3]04'!D72</f>
        <v>0</v>
      </c>
      <c r="E70" s="16">
        <f>'[3]04'!E72</f>
        <v>0</v>
      </c>
      <c r="F70" s="16">
        <f>'[3]04'!F72</f>
        <v>1000</v>
      </c>
      <c r="G70" s="16">
        <f>'[3]04'!G72</f>
        <v>0</v>
      </c>
      <c r="H70" s="17">
        <f t="shared" si="59"/>
        <v>1320</v>
      </c>
      <c r="I70" s="15">
        <f>'[3]04'!J72</f>
        <v>0.08</v>
      </c>
      <c r="J70" s="16">
        <f>'[3]04'!K72</f>
        <v>0</v>
      </c>
      <c r="K70" s="16">
        <f>'[3]04'!L72</f>
        <v>0</v>
      </c>
      <c r="L70" s="16">
        <f>'[3]04'!M72</f>
        <v>0</v>
      </c>
      <c r="M70" s="16">
        <f>'[3]04'!N72</f>
        <v>0</v>
      </c>
      <c r="N70" s="16">
        <f>'[3]04'!O72</f>
        <v>0</v>
      </c>
      <c r="O70" s="17">
        <f t="shared" si="60"/>
        <v>0.08</v>
      </c>
      <c r="P70" s="18">
        <f>frq!C70</f>
        <v>1</v>
      </c>
      <c r="Q70" s="15">
        <f t="shared" si="33"/>
        <v>0.08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0.08</v>
      </c>
      <c r="X70" s="8">
        <f t="shared" si="36"/>
        <v>0.01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0.01</v>
      </c>
      <c r="AE70" s="8">
        <f t="shared" si="43"/>
        <v>0.01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0.01</v>
      </c>
      <c r="AL70" s="8">
        <f t="shared" si="35"/>
        <v>6.0000000000000005E-2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6.0000000000000005E-2</v>
      </c>
      <c r="AT70" s="8">
        <v>0</v>
      </c>
      <c r="AU70" s="8">
        <v>0</v>
      </c>
      <c r="AW70" s="220">
        <v>0.01</v>
      </c>
      <c r="AX70" s="220">
        <v>0</v>
      </c>
      <c r="AY70" s="220">
        <v>0</v>
      </c>
      <c r="AZ70" s="220">
        <v>0</v>
      </c>
      <c r="BA70" s="220">
        <v>0</v>
      </c>
      <c r="BB70" s="220">
        <v>0</v>
      </c>
      <c r="BC70" s="8">
        <f t="shared" si="51"/>
        <v>0.01</v>
      </c>
      <c r="BD70" s="220">
        <v>0.01</v>
      </c>
      <c r="BE70" s="220">
        <v>0</v>
      </c>
      <c r="BF70" s="220">
        <v>0</v>
      </c>
      <c r="BG70" s="220">
        <v>0</v>
      </c>
      <c r="BH70" s="220">
        <v>0</v>
      </c>
      <c r="BI70" s="220">
        <v>0</v>
      </c>
      <c r="BJ70" s="8">
        <f t="shared" si="52"/>
        <v>0.01</v>
      </c>
      <c r="BL70" s="8">
        <f t="shared" si="53"/>
        <v>0</v>
      </c>
      <c r="BM70" s="8">
        <f t="shared" si="54"/>
        <v>0</v>
      </c>
      <c r="BN70" s="8">
        <f t="shared" si="55"/>
        <v>0.01</v>
      </c>
      <c r="BO70" s="8">
        <f t="shared" si="56"/>
        <v>0.01</v>
      </c>
      <c r="BP70" s="182">
        <f t="shared" si="57"/>
        <v>-0.01</v>
      </c>
      <c r="BQ70" s="182">
        <f t="shared" si="58"/>
        <v>-0.01</v>
      </c>
    </row>
    <row r="71" spans="1:69">
      <c r="A71" s="8" t="s">
        <v>113</v>
      </c>
      <c r="B71" s="15">
        <f>'[3]04'!B73</f>
        <v>320</v>
      </c>
      <c r="C71" s="16">
        <f>'[3]04'!C73</f>
        <v>0</v>
      </c>
      <c r="D71" s="16">
        <f>'[3]04'!D73</f>
        <v>0</v>
      </c>
      <c r="E71" s="16">
        <f>'[3]04'!E73</f>
        <v>0</v>
      </c>
      <c r="F71" s="16">
        <f>'[3]04'!F73</f>
        <v>1000</v>
      </c>
      <c r="G71" s="16">
        <f>'[3]04'!G73</f>
        <v>0</v>
      </c>
      <c r="H71" s="17">
        <f t="shared" si="59"/>
        <v>1320</v>
      </c>
      <c r="I71" s="15">
        <f>'[3]04'!J73</f>
        <v>0.08</v>
      </c>
      <c r="J71" s="16">
        <f>'[3]04'!K73</f>
        <v>0</v>
      </c>
      <c r="K71" s="16">
        <f>'[3]04'!L73</f>
        <v>0</v>
      </c>
      <c r="L71" s="16">
        <f>'[3]04'!M73</f>
        <v>0</v>
      </c>
      <c r="M71" s="16">
        <f>'[3]04'!N73</f>
        <v>0</v>
      </c>
      <c r="N71" s="16">
        <f>'[3]04'!O73</f>
        <v>0</v>
      </c>
      <c r="O71" s="17">
        <f t="shared" si="60"/>
        <v>0.08</v>
      </c>
      <c r="P71" s="18">
        <f>frq!C71</f>
        <v>1</v>
      </c>
      <c r="Q71" s="15">
        <f t="shared" si="33"/>
        <v>0.08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0.08</v>
      </c>
      <c r="X71" s="8">
        <f t="shared" si="36"/>
        <v>0.01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0.01</v>
      </c>
      <c r="AE71" s="8">
        <f t="shared" si="43"/>
        <v>0.01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0.01</v>
      </c>
      <c r="AL71" s="8">
        <f t="shared" si="35"/>
        <v>6.0000000000000005E-2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6.0000000000000005E-2</v>
      </c>
      <c r="AT71" s="8">
        <v>0</v>
      </c>
      <c r="AU71" s="8">
        <v>0</v>
      </c>
      <c r="AW71" s="220">
        <v>0.01</v>
      </c>
      <c r="AX71" s="220">
        <v>0</v>
      </c>
      <c r="AY71" s="220">
        <v>0</v>
      </c>
      <c r="AZ71" s="220">
        <v>0</v>
      </c>
      <c r="BA71" s="220">
        <v>0</v>
      </c>
      <c r="BB71" s="220">
        <v>0</v>
      </c>
      <c r="BC71" s="8">
        <f t="shared" si="51"/>
        <v>0.01</v>
      </c>
      <c r="BD71" s="220">
        <v>0.01</v>
      </c>
      <c r="BE71" s="220">
        <v>0</v>
      </c>
      <c r="BF71" s="220">
        <v>0</v>
      </c>
      <c r="BG71" s="220">
        <v>0</v>
      </c>
      <c r="BH71" s="220">
        <v>0</v>
      </c>
      <c r="BI71" s="220">
        <v>0</v>
      </c>
      <c r="BJ71" s="8">
        <f t="shared" si="52"/>
        <v>0.01</v>
      </c>
      <c r="BL71" s="8">
        <f t="shared" si="53"/>
        <v>0</v>
      </c>
      <c r="BM71" s="8">
        <f t="shared" si="54"/>
        <v>0</v>
      </c>
      <c r="BN71" s="8">
        <f t="shared" si="55"/>
        <v>0.01</v>
      </c>
      <c r="BO71" s="8">
        <f t="shared" si="56"/>
        <v>0.01</v>
      </c>
      <c r="BP71" s="182">
        <f t="shared" si="57"/>
        <v>-0.01</v>
      </c>
      <c r="BQ71" s="182">
        <f t="shared" si="58"/>
        <v>-0.01</v>
      </c>
    </row>
    <row r="72" spans="1:69">
      <c r="A72" s="8" t="s">
        <v>114</v>
      </c>
      <c r="B72" s="15">
        <f>'[3]04'!B74</f>
        <v>320</v>
      </c>
      <c r="C72" s="16">
        <f>'[3]04'!C74</f>
        <v>0</v>
      </c>
      <c r="D72" s="16">
        <f>'[3]04'!D74</f>
        <v>0</v>
      </c>
      <c r="E72" s="16">
        <f>'[3]04'!E74</f>
        <v>0</v>
      </c>
      <c r="F72" s="16">
        <f>'[3]04'!F74</f>
        <v>1000</v>
      </c>
      <c r="G72" s="16">
        <f>'[3]04'!G74</f>
        <v>0</v>
      </c>
      <c r="H72" s="17">
        <f t="shared" si="59"/>
        <v>1320</v>
      </c>
      <c r="I72" s="15">
        <f>'[3]04'!J74</f>
        <v>0.08</v>
      </c>
      <c r="J72" s="16">
        <f>'[3]04'!K74</f>
        <v>0</v>
      </c>
      <c r="K72" s="16">
        <f>'[3]04'!L74</f>
        <v>0</v>
      </c>
      <c r="L72" s="16">
        <f>'[3]04'!M74</f>
        <v>0</v>
      </c>
      <c r="M72" s="16">
        <f>'[3]04'!N74</f>
        <v>0</v>
      </c>
      <c r="N72" s="16">
        <f>'[3]04'!O74</f>
        <v>0</v>
      </c>
      <c r="O72" s="17">
        <f t="shared" si="60"/>
        <v>0.08</v>
      </c>
      <c r="P72" s="18">
        <f>frq!C72</f>
        <v>1</v>
      </c>
      <c r="Q72" s="15">
        <f t="shared" si="33"/>
        <v>0.08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0.08</v>
      </c>
      <c r="X72" s="8">
        <f t="shared" si="36"/>
        <v>0.01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0.01</v>
      </c>
      <c r="AE72" s="8">
        <f t="shared" si="43"/>
        <v>0.01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0.01</v>
      </c>
      <c r="AL72" s="8">
        <f t="shared" si="35"/>
        <v>6.0000000000000005E-2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6.0000000000000005E-2</v>
      </c>
      <c r="AT72" s="8">
        <v>0</v>
      </c>
      <c r="AU72" s="8">
        <v>0</v>
      </c>
      <c r="AW72" s="220">
        <v>0.01</v>
      </c>
      <c r="AX72" s="220">
        <v>0</v>
      </c>
      <c r="AY72" s="220">
        <v>0</v>
      </c>
      <c r="AZ72" s="220">
        <v>0</v>
      </c>
      <c r="BA72" s="220">
        <v>0</v>
      </c>
      <c r="BB72" s="220">
        <v>0</v>
      </c>
      <c r="BC72" s="8">
        <f t="shared" si="51"/>
        <v>0.01</v>
      </c>
      <c r="BD72" s="220">
        <v>0.01</v>
      </c>
      <c r="BE72" s="220">
        <v>0</v>
      </c>
      <c r="BF72" s="220">
        <v>0</v>
      </c>
      <c r="BG72" s="220">
        <v>0</v>
      </c>
      <c r="BH72" s="220">
        <v>0</v>
      </c>
      <c r="BI72" s="220">
        <v>0</v>
      </c>
      <c r="BJ72" s="8">
        <f t="shared" si="52"/>
        <v>0.01</v>
      </c>
      <c r="BL72" s="8">
        <f t="shared" si="53"/>
        <v>0</v>
      </c>
      <c r="BM72" s="8">
        <f t="shared" si="54"/>
        <v>0</v>
      </c>
      <c r="BN72" s="8">
        <f t="shared" si="55"/>
        <v>0.01</v>
      </c>
      <c r="BO72" s="8">
        <f t="shared" si="56"/>
        <v>0.01</v>
      </c>
      <c r="BP72" s="182">
        <f t="shared" si="57"/>
        <v>-0.01</v>
      </c>
      <c r="BQ72" s="182">
        <f t="shared" si="58"/>
        <v>-0.01</v>
      </c>
    </row>
    <row r="73" spans="1:69">
      <c r="A73" s="8" t="s">
        <v>115</v>
      </c>
      <c r="B73" s="15">
        <f>'[3]04'!B75</f>
        <v>320</v>
      </c>
      <c r="C73" s="16">
        <f>'[3]04'!C75</f>
        <v>0</v>
      </c>
      <c r="D73" s="16">
        <f>'[3]04'!D75</f>
        <v>0</v>
      </c>
      <c r="E73" s="16">
        <f>'[3]04'!E75</f>
        <v>0</v>
      </c>
      <c r="F73" s="16">
        <f>'[3]04'!F75</f>
        <v>1000</v>
      </c>
      <c r="G73" s="16">
        <f>'[3]04'!G75</f>
        <v>0</v>
      </c>
      <c r="H73" s="17">
        <f t="shared" si="59"/>
        <v>1320</v>
      </c>
      <c r="I73" s="15">
        <f>'[3]04'!J75</f>
        <v>0.08</v>
      </c>
      <c r="J73" s="16">
        <f>'[3]04'!K75</f>
        <v>0</v>
      </c>
      <c r="K73" s="16">
        <f>'[3]04'!L75</f>
        <v>0</v>
      </c>
      <c r="L73" s="16">
        <f>'[3]04'!M75</f>
        <v>0</v>
      </c>
      <c r="M73" s="16">
        <f>'[3]04'!N75</f>
        <v>0</v>
      </c>
      <c r="N73" s="16">
        <f>'[3]04'!O75</f>
        <v>0</v>
      </c>
      <c r="O73" s="17">
        <f t="shared" si="60"/>
        <v>0.08</v>
      </c>
      <c r="P73" s="18">
        <f>frq!C73</f>
        <v>1</v>
      </c>
      <c r="Q73" s="15">
        <f t="shared" si="33"/>
        <v>0.08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0.08</v>
      </c>
      <c r="X73" s="8">
        <f t="shared" si="36"/>
        <v>0.01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0.01</v>
      </c>
      <c r="AE73" s="8">
        <f t="shared" si="43"/>
        <v>0.01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0.01</v>
      </c>
      <c r="AL73" s="8">
        <f t="shared" si="35"/>
        <v>6.0000000000000005E-2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6.0000000000000005E-2</v>
      </c>
      <c r="AT73" s="8">
        <v>0</v>
      </c>
      <c r="AU73" s="8">
        <v>0</v>
      </c>
      <c r="AW73" s="220">
        <v>0.01</v>
      </c>
      <c r="AX73" s="220">
        <v>0</v>
      </c>
      <c r="AY73" s="220">
        <v>0</v>
      </c>
      <c r="AZ73" s="220">
        <v>0</v>
      </c>
      <c r="BA73" s="220">
        <v>0</v>
      </c>
      <c r="BB73" s="220">
        <v>0</v>
      </c>
      <c r="BC73" s="8">
        <f t="shared" si="51"/>
        <v>0.01</v>
      </c>
      <c r="BD73" s="220">
        <v>0.01</v>
      </c>
      <c r="BE73" s="220">
        <v>0</v>
      </c>
      <c r="BF73" s="220">
        <v>0</v>
      </c>
      <c r="BG73" s="220">
        <v>0</v>
      </c>
      <c r="BH73" s="220">
        <v>0</v>
      </c>
      <c r="BI73" s="220">
        <v>0</v>
      </c>
      <c r="BJ73" s="8">
        <f t="shared" si="52"/>
        <v>0.01</v>
      </c>
      <c r="BL73" s="8">
        <f t="shared" si="53"/>
        <v>0</v>
      </c>
      <c r="BM73" s="8">
        <f t="shared" si="54"/>
        <v>0</v>
      </c>
      <c r="BN73" s="8">
        <f t="shared" si="55"/>
        <v>0.01</v>
      </c>
      <c r="BO73" s="8">
        <f t="shared" si="56"/>
        <v>0.01</v>
      </c>
      <c r="BP73" s="182">
        <f t="shared" si="57"/>
        <v>-0.01</v>
      </c>
      <c r="BQ73" s="182">
        <f t="shared" si="58"/>
        <v>-0.01</v>
      </c>
    </row>
    <row r="74" spans="1:69">
      <c r="A74" s="8" t="s">
        <v>116</v>
      </c>
      <c r="B74" s="15">
        <f>'[3]04'!B76</f>
        <v>320</v>
      </c>
      <c r="C74" s="16">
        <f>'[3]04'!C76</f>
        <v>0</v>
      </c>
      <c r="D74" s="16">
        <f>'[3]04'!D76</f>
        <v>0</v>
      </c>
      <c r="E74" s="16">
        <f>'[3]04'!E76</f>
        <v>0</v>
      </c>
      <c r="F74" s="16">
        <f>'[3]04'!F76</f>
        <v>1000</v>
      </c>
      <c r="G74" s="16">
        <f>'[3]04'!G76</f>
        <v>0</v>
      </c>
      <c r="H74" s="17">
        <f t="shared" si="59"/>
        <v>1320</v>
      </c>
      <c r="I74" s="15">
        <f>'[3]04'!J76</f>
        <v>0.08</v>
      </c>
      <c r="J74" s="16">
        <f>'[3]04'!K76</f>
        <v>0</v>
      </c>
      <c r="K74" s="16">
        <f>'[3]04'!L76</f>
        <v>0</v>
      </c>
      <c r="L74" s="16">
        <f>'[3]04'!M76</f>
        <v>0</v>
      </c>
      <c r="M74" s="16">
        <f>'[3]04'!N76</f>
        <v>0</v>
      </c>
      <c r="N74" s="16">
        <f>'[3]04'!O76</f>
        <v>0</v>
      </c>
      <c r="O74" s="17">
        <f t="shared" si="60"/>
        <v>0.08</v>
      </c>
      <c r="P74" s="18">
        <f>frq!C74</f>
        <v>1</v>
      </c>
      <c r="Q74" s="15">
        <f t="shared" si="33"/>
        <v>0.08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0.08</v>
      </c>
      <c r="X74" s="8">
        <f t="shared" si="36"/>
        <v>0.01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0.01</v>
      </c>
      <c r="AE74" s="8">
        <f t="shared" si="43"/>
        <v>0.01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0.01</v>
      </c>
      <c r="AL74" s="8">
        <f t="shared" si="35"/>
        <v>6.0000000000000005E-2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6.0000000000000005E-2</v>
      </c>
      <c r="AT74" s="8">
        <v>0</v>
      </c>
      <c r="AU74" s="8">
        <v>0</v>
      </c>
      <c r="AW74" s="220">
        <v>0.01</v>
      </c>
      <c r="AX74" s="220">
        <v>0</v>
      </c>
      <c r="AY74" s="220">
        <v>0</v>
      </c>
      <c r="AZ74" s="220">
        <v>0</v>
      </c>
      <c r="BA74" s="220">
        <v>0</v>
      </c>
      <c r="BB74" s="220">
        <v>0</v>
      </c>
      <c r="BC74" s="8">
        <f t="shared" si="51"/>
        <v>0.01</v>
      </c>
      <c r="BD74" s="220">
        <v>0.01</v>
      </c>
      <c r="BE74" s="220">
        <v>0</v>
      </c>
      <c r="BF74" s="220">
        <v>0</v>
      </c>
      <c r="BG74" s="220">
        <v>0</v>
      </c>
      <c r="BH74" s="220">
        <v>0</v>
      </c>
      <c r="BI74" s="220">
        <v>0</v>
      </c>
      <c r="BJ74" s="8">
        <f t="shared" si="52"/>
        <v>0.01</v>
      </c>
      <c r="BL74" s="8">
        <f t="shared" si="53"/>
        <v>0</v>
      </c>
      <c r="BM74" s="8">
        <f t="shared" si="54"/>
        <v>0</v>
      </c>
      <c r="BN74" s="8">
        <f t="shared" si="55"/>
        <v>0.01</v>
      </c>
      <c r="BO74" s="8">
        <f t="shared" si="56"/>
        <v>0.01</v>
      </c>
      <c r="BP74" s="182">
        <f t="shared" si="57"/>
        <v>-0.01</v>
      </c>
      <c r="BQ74" s="182">
        <f t="shared" si="58"/>
        <v>-0.01</v>
      </c>
    </row>
    <row r="75" spans="1:69">
      <c r="A75" s="8" t="s">
        <v>117</v>
      </c>
      <c r="B75" s="15">
        <f>'[3]04'!B77</f>
        <v>320</v>
      </c>
      <c r="C75" s="16">
        <f>'[3]04'!C77</f>
        <v>0</v>
      </c>
      <c r="D75" s="16">
        <f>'[3]04'!D77</f>
        <v>0</v>
      </c>
      <c r="E75" s="16">
        <f>'[3]04'!E77</f>
        <v>0</v>
      </c>
      <c r="F75" s="16">
        <f>'[3]04'!F77</f>
        <v>1000</v>
      </c>
      <c r="G75" s="16">
        <f>'[3]04'!G77</f>
        <v>0</v>
      </c>
      <c r="H75" s="17">
        <f t="shared" si="59"/>
        <v>1320</v>
      </c>
      <c r="I75" s="15">
        <f>'[3]04'!J77</f>
        <v>0.08</v>
      </c>
      <c r="J75" s="16">
        <f>'[3]04'!K77</f>
        <v>0</v>
      </c>
      <c r="K75" s="16">
        <f>'[3]04'!L77</f>
        <v>0</v>
      </c>
      <c r="L75" s="16">
        <f>'[3]04'!M77</f>
        <v>0</v>
      </c>
      <c r="M75" s="16">
        <f>'[3]04'!N77</f>
        <v>0</v>
      </c>
      <c r="N75" s="16">
        <f>'[3]04'!O77</f>
        <v>0</v>
      </c>
      <c r="O75" s="17">
        <f t="shared" si="60"/>
        <v>0.08</v>
      </c>
      <c r="P75" s="18">
        <f>frq!C75</f>
        <v>1</v>
      </c>
      <c r="Q75" s="15">
        <f t="shared" si="33"/>
        <v>0.08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0.08</v>
      </c>
      <c r="X75" s="8">
        <f t="shared" si="36"/>
        <v>0.01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0.01</v>
      </c>
      <c r="AE75" s="8">
        <f t="shared" si="43"/>
        <v>0.01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0.01</v>
      </c>
      <c r="AL75" s="8">
        <f t="shared" si="35"/>
        <v>6.0000000000000005E-2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6.0000000000000005E-2</v>
      </c>
      <c r="AT75" s="8">
        <v>0</v>
      </c>
      <c r="AU75" s="8">
        <v>0</v>
      </c>
      <c r="AW75" s="220">
        <v>0.01</v>
      </c>
      <c r="AX75" s="220">
        <v>0</v>
      </c>
      <c r="AY75" s="220">
        <v>0</v>
      </c>
      <c r="AZ75" s="220">
        <v>0</v>
      </c>
      <c r="BA75" s="220">
        <v>0</v>
      </c>
      <c r="BB75" s="220">
        <v>0</v>
      </c>
      <c r="BC75" s="8">
        <f t="shared" si="51"/>
        <v>0.01</v>
      </c>
      <c r="BD75" s="220">
        <v>0.01</v>
      </c>
      <c r="BE75" s="220">
        <v>0</v>
      </c>
      <c r="BF75" s="220">
        <v>0</v>
      </c>
      <c r="BG75" s="220">
        <v>0</v>
      </c>
      <c r="BH75" s="220">
        <v>0</v>
      </c>
      <c r="BI75" s="220">
        <v>0</v>
      </c>
      <c r="BJ75" s="8">
        <f t="shared" si="52"/>
        <v>0.01</v>
      </c>
      <c r="BL75" s="8">
        <f t="shared" si="53"/>
        <v>0</v>
      </c>
      <c r="BM75" s="8">
        <f t="shared" si="54"/>
        <v>0</v>
      </c>
      <c r="BN75" s="8">
        <f t="shared" si="55"/>
        <v>0.01</v>
      </c>
      <c r="BO75" s="8">
        <f t="shared" si="56"/>
        <v>0.01</v>
      </c>
      <c r="BP75" s="182">
        <f t="shared" si="57"/>
        <v>-0.01</v>
      </c>
      <c r="BQ75" s="182">
        <f t="shared" si="58"/>
        <v>-0.01</v>
      </c>
    </row>
    <row r="76" spans="1:69">
      <c r="A76" s="8" t="s">
        <v>118</v>
      </c>
      <c r="B76" s="15">
        <f>'[3]04'!B78</f>
        <v>320</v>
      </c>
      <c r="C76" s="16">
        <f>'[3]04'!C78</f>
        <v>0</v>
      </c>
      <c r="D76" s="16">
        <f>'[3]04'!D78</f>
        <v>0</v>
      </c>
      <c r="E76" s="16">
        <f>'[3]04'!E78</f>
        <v>0</v>
      </c>
      <c r="F76" s="16">
        <f>'[3]04'!F78</f>
        <v>1000</v>
      </c>
      <c r="G76" s="16">
        <f>'[3]04'!G78</f>
        <v>0</v>
      </c>
      <c r="H76" s="17">
        <f t="shared" si="59"/>
        <v>1320</v>
      </c>
      <c r="I76" s="15">
        <f>'[3]04'!J78</f>
        <v>0.08</v>
      </c>
      <c r="J76" s="16">
        <f>'[3]04'!K78</f>
        <v>0</v>
      </c>
      <c r="K76" s="16">
        <f>'[3]04'!L78</f>
        <v>0</v>
      </c>
      <c r="L76" s="16">
        <f>'[3]04'!M78</f>
        <v>0</v>
      </c>
      <c r="M76" s="16">
        <f>'[3]04'!N78</f>
        <v>0</v>
      </c>
      <c r="N76" s="16">
        <f>'[3]04'!O78</f>
        <v>0</v>
      </c>
      <c r="O76" s="17">
        <f t="shared" si="60"/>
        <v>0.08</v>
      </c>
      <c r="P76" s="18">
        <f>frq!C76</f>
        <v>1</v>
      </c>
      <c r="Q76" s="15">
        <f t="shared" si="33"/>
        <v>0.08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0.08</v>
      </c>
      <c r="X76" s="8">
        <f t="shared" si="36"/>
        <v>0.01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0.01</v>
      </c>
      <c r="AE76" s="8">
        <f t="shared" si="43"/>
        <v>0.01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0.01</v>
      </c>
      <c r="AL76" s="8">
        <f t="shared" si="35"/>
        <v>6.0000000000000005E-2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6.0000000000000005E-2</v>
      </c>
      <c r="AT76" s="8">
        <v>0</v>
      </c>
      <c r="AU76" s="8">
        <v>0</v>
      </c>
      <c r="AW76" s="220">
        <v>0.01</v>
      </c>
      <c r="AX76" s="220">
        <v>0</v>
      </c>
      <c r="AY76" s="220">
        <v>0</v>
      </c>
      <c r="AZ76" s="220">
        <v>0</v>
      </c>
      <c r="BA76" s="220">
        <v>0</v>
      </c>
      <c r="BB76" s="220">
        <v>0</v>
      </c>
      <c r="BC76" s="8">
        <f t="shared" si="51"/>
        <v>0.01</v>
      </c>
      <c r="BD76" s="220">
        <v>0.01</v>
      </c>
      <c r="BE76" s="220">
        <v>0</v>
      </c>
      <c r="BF76" s="220">
        <v>0</v>
      </c>
      <c r="BG76" s="220">
        <v>0</v>
      </c>
      <c r="BH76" s="220">
        <v>0</v>
      </c>
      <c r="BI76" s="220">
        <v>0</v>
      </c>
      <c r="BJ76" s="8">
        <f t="shared" si="52"/>
        <v>0.01</v>
      </c>
      <c r="BL76" s="8">
        <f t="shared" si="53"/>
        <v>0</v>
      </c>
      <c r="BM76" s="8">
        <f t="shared" si="54"/>
        <v>0</v>
      </c>
      <c r="BN76" s="8">
        <f t="shared" si="55"/>
        <v>0.01</v>
      </c>
      <c r="BO76" s="8">
        <f t="shared" si="56"/>
        <v>0.01</v>
      </c>
      <c r="BP76" s="182">
        <f t="shared" si="57"/>
        <v>-0.01</v>
      </c>
      <c r="BQ76" s="182">
        <f t="shared" si="58"/>
        <v>-0.01</v>
      </c>
    </row>
    <row r="77" spans="1:69">
      <c r="A77" s="8" t="s">
        <v>119</v>
      </c>
      <c r="B77" s="15">
        <f>'[3]04'!B79</f>
        <v>320</v>
      </c>
      <c r="C77" s="16">
        <f>'[3]04'!C79</f>
        <v>0</v>
      </c>
      <c r="D77" s="16">
        <f>'[3]04'!D79</f>
        <v>0</v>
      </c>
      <c r="E77" s="16">
        <f>'[3]04'!E79</f>
        <v>0</v>
      </c>
      <c r="F77" s="16">
        <f>'[3]04'!F79</f>
        <v>1000</v>
      </c>
      <c r="G77" s="16">
        <f>'[3]04'!G79</f>
        <v>0</v>
      </c>
      <c r="H77" s="17">
        <f t="shared" si="59"/>
        <v>1320</v>
      </c>
      <c r="I77" s="15">
        <f>'[3]04'!J79</f>
        <v>0.08</v>
      </c>
      <c r="J77" s="16">
        <f>'[3]04'!K79</f>
        <v>0</v>
      </c>
      <c r="K77" s="16">
        <f>'[3]04'!L79</f>
        <v>0</v>
      </c>
      <c r="L77" s="16">
        <f>'[3]04'!M79</f>
        <v>0</v>
      </c>
      <c r="M77" s="16">
        <f>'[3]04'!N79</f>
        <v>0</v>
      </c>
      <c r="N77" s="16">
        <f>'[3]04'!O79</f>
        <v>0</v>
      </c>
      <c r="O77" s="17">
        <f t="shared" si="60"/>
        <v>0.08</v>
      </c>
      <c r="P77" s="18">
        <f>frq!C77</f>
        <v>1</v>
      </c>
      <c r="Q77" s="15">
        <f t="shared" si="33"/>
        <v>0.08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0.08</v>
      </c>
      <c r="X77" s="8">
        <f t="shared" si="36"/>
        <v>0.01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0.01</v>
      </c>
      <c r="AE77" s="8">
        <f t="shared" si="43"/>
        <v>0.01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0.01</v>
      </c>
      <c r="AL77" s="8">
        <f t="shared" si="35"/>
        <v>6.0000000000000005E-2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6.0000000000000005E-2</v>
      </c>
      <c r="AT77" s="8">
        <v>0</v>
      </c>
      <c r="AU77" s="8">
        <v>0</v>
      </c>
      <c r="AW77" s="220">
        <v>0.01</v>
      </c>
      <c r="AX77" s="220">
        <v>0</v>
      </c>
      <c r="AY77" s="220">
        <v>0</v>
      </c>
      <c r="AZ77" s="220">
        <v>0</v>
      </c>
      <c r="BA77" s="220">
        <v>0</v>
      </c>
      <c r="BB77" s="220">
        <v>0</v>
      </c>
      <c r="BC77" s="8">
        <f t="shared" si="51"/>
        <v>0.01</v>
      </c>
      <c r="BD77" s="220">
        <v>0.01</v>
      </c>
      <c r="BE77" s="220">
        <v>0</v>
      </c>
      <c r="BF77" s="220">
        <v>0</v>
      </c>
      <c r="BG77" s="220">
        <v>0</v>
      </c>
      <c r="BH77" s="220">
        <v>0</v>
      </c>
      <c r="BI77" s="220">
        <v>0</v>
      </c>
      <c r="BJ77" s="8">
        <f t="shared" si="52"/>
        <v>0.01</v>
      </c>
      <c r="BL77" s="8">
        <f t="shared" si="53"/>
        <v>0</v>
      </c>
      <c r="BM77" s="8">
        <f t="shared" si="54"/>
        <v>0</v>
      </c>
      <c r="BN77" s="8">
        <f t="shared" si="55"/>
        <v>0.01</v>
      </c>
      <c r="BO77" s="8">
        <f t="shared" si="56"/>
        <v>0.01</v>
      </c>
      <c r="BP77" s="182">
        <f t="shared" si="57"/>
        <v>-0.01</v>
      </c>
      <c r="BQ77" s="182">
        <f t="shared" si="58"/>
        <v>-0.01</v>
      </c>
    </row>
    <row r="78" spans="1:69">
      <c r="A78" s="8" t="s">
        <v>120</v>
      </c>
      <c r="B78" s="15">
        <f>'[3]04'!B80</f>
        <v>320</v>
      </c>
      <c r="C78" s="16">
        <f>'[3]04'!C80</f>
        <v>0</v>
      </c>
      <c r="D78" s="16">
        <f>'[3]04'!D80</f>
        <v>0</v>
      </c>
      <c r="E78" s="16">
        <f>'[3]04'!E80</f>
        <v>0</v>
      </c>
      <c r="F78" s="16">
        <f>'[3]04'!F80</f>
        <v>1000</v>
      </c>
      <c r="G78" s="16">
        <f>'[3]04'!G80</f>
        <v>0</v>
      </c>
      <c r="H78" s="17">
        <f t="shared" si="59"/>
        <v>1320</v>
      </c>
      <c r="I78" s="15">
        <f>'[3]04'!J80</f>
        <v>0.08</v>
      </c>
      <c r="J78" s="16">
        <f>'[3]04'!K80</f>
        <v>0</v>
      </c>
      <c r="K78" s="16">
        <f>'[3]04'!L80</f>
        <v>0</v>
      </c>
      <c r="L78" s="16">
        <f>'[3]04'!M80</f>
        <v>0</v>
      </c>
      <c r="M78" s="16">
        <f>'[3]04'!N80</f>
        <v>0</v>
      </c>
      <c r="N78" s="16">
        <f>'[3]04'!O80</f>
        <v>0</v>
      </c>
      <c r="O78" s="17">
        <f t="shared" si="60"/>
        <v>0.08</v>
      </c>
      <c r="P78" s="18">
        <f>frq!C78</f>
        <v>1</v>
      </c>
      <c r="Q78" s="15">
        <f t="shared" si="33"/>
        <v>0.08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0.08</v>
      </c>
      <c r="X78" s="8">
        <f t="shared" si="36"/>
        <v>0.01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0.01</v>
      </c>
      <c r="AE78" s="8">
        <f t="shared" si="43"/>
        <v>0.01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0.01</v>
      </c>
      <c r="AL78" s="8">
        <f t="shared" si="35"/>
        <v>6.0000000000000005E-2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6.0000000000000005E-2</v>
      </c>
      <c r="AT78" s="8">
        <v>0</v>
      </c>
      <c r="AU78" s="8">
        <v>0</v>
      </c>
      <c r="AW78" s="220">
        <v>0.01</v>
      </c>
      <c r="AX78" s="220">
        <v>0</v>
      </c>
      <c r="AY78" s="220">
        <v>0</v>
      </c>
      <c r="AZ78" s="220">
        <v>0</v>
      </c>
      <c r="BA78" s="220">
        <v>0</v>
      </c>
      <c r="BB78" s="220">
        <v>0</v>
      </c>
      <c r="BC78" s="8">
        <f t="shared" si="51"/>
        <v>0.01</v>
      </c>
      <c r="BD78" s="220">
        <v>0.01</v>
      </c>
      <c r="BE78" s="220">
        <v>0</v>
      </c>
      <c r="BF78" s="220">
        <v>0</v>
      </c>
      <c r="BG78" s="220">
        <v>0</v>
      </c>
      <c r="BH78" s="220">
        <v>0</v>
      </c>
      <c r="BI78" s="220">
        <v>0</v>
      </c>
      <c r="BJ78" s="8">
        <f t="shared" si="52"/>
        <v>0.01</v>
      </c>
      <c r="BL78" s="8">
        <f t="shared" si="53"/>
        <v>0</v>
      </c>
      <c r="BM78" s="8">
        <f t="shared" si="54"/>
        <v>0</v>
      </c>
      <c r="BN78" s="8">
        <f t="shared" si="55"/>
        <v>0.01</v>
      </c>
      <c r="BO78" s="8">
        <f t="shared" si="56"/>
        <v>0.01</v>
      </c>
      <c r="BP78" s="182">
        <f t="shared" si="57"/>
        <v>-0.01</v>
      </c>
      <c r="BQ78" s="182">
        <f t="shared" si="58"/>
        <v>-0.01</v>
      </c>
    </row>
    <row r="79" spans="1:69">
      <c r="A79" s="8" t="s">
        <v>121</v>
      </c>
      <c r="B79" s="15">
        <f>'[3]04'!B81</f>
        <v>320</v>
      </c>
      <c r="C79" s="16">
        <f>'[3]04'!C81</f>
        <v>0</v>
      </c>
      <c r="D79" s="16">
        <f>'[3]04'!D81</f>
        <v>0</v>
      </c>
      <c r="E79" s="16">
        <f>'[3]04'!E81</f>
        <v>0</v>
      </c>
      <c r="F79" s="16">
        <f>'[3]04'!F81</f>
        <v>1000</v>
      </c>
      <c r="G79" s="16">
        <f>'[3]04'!G81</f>
        <v>0</v>
      </c>
      <c r="H79" s="17">
        <f t="shared" si="59"/>
        <v>1320</v>
      </c>
      <c r="I79" s="15">
        <f>'[3]04'!J81</f>
        <v>0.08</v>
      </c>
      <c r="J79" s="16">
        <f>'[3]04'!K81</f>
        <v>0</v>
      </c>
      <c r="K79" s="16">
        <f>'[3]04'!L81</f>
        <v>0</v>
      </c>
      <c r="L79" s="16">
        <f>'[3]04'!M81</f>
        <v>0</v>
      </c>
      <c r="M79" s="16">
        <f>'[3]04'!N81</f>
        <v>0</v>
      </c>
      <c r="N79" s="16">
        <f>'[3]04'!O81</f>
        <v>0</v>
      </c>
      <c r="O79" s="17">
        <f t="shared" si="60"/>
        <v>0.08</v>
      </c>
      <c r="P79" s="18">
        <f>frq!C79</f>
        <v>1</v>
      </c>
      <c r="Q79" s="15">
        <f t="shared" si="33"/>
        <v>0.08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0.08</v>
      </c>
      <c r="X79" s="8">
        <f t="shared" si="36"/>
        <v>0.01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0.01</v>
      </c>
      <c r="AE79" s="8">
        <f t="shared" si="43"/>
        <v>0.01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0.01</v>
      </c>
      <c r="AL79" s="8">
        <f t="shared" si="35"/>
        <v>6.0000000000000005E-2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6.0000000000000005E-2</v>
      </c>
      <c r="AT79" s="8">
        <v>0</v>
      </c>
      <c r="AU79" s="8">
        <v>0</v>
      </c>
      <c r="AW79" s="220">
        <v>0.01</v>
      </c>
      <c r="AX79" s="220">
        <v>0</v>
      </c>
      <c r="AY79" s="220">
        <v>0</v>
      </c>
      <c r="AZ79" s="220">
        <v>0</v>
      </c>
      <c r="BA79" s="220">
        <v>0</v>
      </c>
      <c r="BB79" s="220">
        <v>0</v>
      </c>
      <c r="BC79" s="8">
        <f t="shared" si="51"/>
        <v>0.01</v>
      </c>
      <c r="BD79" s="220">
        <v>0.01</v>
      </c>
      <c r="BE79" s="220">
        <v>0</v>
      </c>
      <c r="BF79" s="220">
        <v>0</v>
      </c>
      <c r="BG79" s="220">
        <v>0</v>
      </c>
      <c r="BH79" s="220">
        <v>0</v>
      </c>
      <c r="BI79" s="220">
        <v>0</v>
      </c>
      <c r="BJ79" s="8">
        <f t="shared" si="52"/>
        <v>0.01</v>
      </c>
      <c r="BL79" s="8">
        <f t="shared" si="53"/>
        <v>0</v>
      </c>
      <c r="BM79" s="8">
        <f t="shared" si="54"/>
        <v>0</v>
      </c>
      <c r="BN79" s="8">
        <f t="shared" si="55"/>
        <v>0.01</v>
      </c>
      <c r="BO79" s="8">
        <f t="shared" si="56"/>
        <v>0.01</v>
      </c>
      <c r="BP79" s="182">
        <f t="shared" si="57"/>
        <v>-0.01</v>
      </c>
      <c r="BQ79" s="182">
        <f t="shared" si="58"/>
        <v>-0.01</v>
      </c>
    </row>
    <row r="80" spans="1:69">
      <c r="A80" s="8" t="s">
        <v>122</v>
      </c>
      <c r="B80" s="15">
        <f>'[3]04'!B82</f>
        <v>320</v>
      </c>
      <c r="C80" s="16">
        <f>'[3]04'!C82</f>
        <v>0</v>
      </c>
      <c r="D80" s="16">
        <f>'[3]04'!D82</f>
        <v>0</v>
      </c>
      <c r="E80" s="16">
        <f>'[3]04'!E82</f>
        <v>0</v>
      </c>
      <c r="F80" s="16">
        <f>'[3]04'!F82</f>
        <v>1000</v>
      </c>
      <c r="G80" s="16">
        <f>'[3]04'!G82</f>
        <v>0</v>
      </c>
      <c r="H80" s="17">
        <f t="shared" si="59"/>
        <v>1320</v>
      </c>
      <c r="I80" s="15">
        <f>'[3]04'!J82</f>
        <v>0.08</v>
      </c>
      <c r="J80" s="16">
        <f>'[3]04'!K82</f>
        <v>0</v>
      </c>
      <c r="K80" s="16">
        <f>'[3]04'!L82</f>
        <v>0</v>
      </c>
      <c r="L80" s="16">
        <f>'[3]04'!M82</f>
        <v>0</v>
      </c>
      <c r="M80" s="16">
        <f>'[3]04'!N82</f>
        <v>0</v>
      </c>
      <c r="N80" s="16">
        <f>'[3]04'!O82</f>
        <v>0</v>
      </c>
      <c r="O80" s="17">
        <f t="shared" si="60"/>
        <v>0.08</v>
      </c>
      <c r="P80" s="18">
        <f>frq!C80</f>
        <v>1</v>
      </c>
      <c r="Q80" s="15">
        <f t="shared" si="33"/>
        <v>0.08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0.08</v>
      </c>
      <c r="X80" s="8">
        <f t="shared" si="36"/>
        <v>0.01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0.01</v>
      </c>
      <c r="AE80" s="8">
        <f t="shared" si="43"/>
        <v>0.01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0.01</v>
      </c>
      <c r="AL80" s="8">
        <f t="shared" si="35"/>
        <v>6.0000000000000005E-2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6.0000000000000005E-2</v>
      </c>
      <c r="AT80" s="8">
        <v>0</v>
      </c>
      <c r="AU80" s="8">
        <v>0</v>
      </c>
      <c r="AW80" s="220">
        <v>0.01</v>
      </c>
      <c r="AX80" s="220">
        <v>0</v>
      </c>
      <c r="AY80" s="220">
        <v>0</v>
      </c>
      <c r="AZ80" s="220">
        <v>0</v>
      </c>
      <c r="BA80" s="220">
        <v>0</v>
      </c>
      <c r="BB80" s="220">
        <v>0</v>
      </c>
      <c r="BC80" s="8">
        <f t="shared" si="51"/>
        <v>0.01</v>
      </c>
      <c r="BD80" s="220">
        <v>0.01</v>
      </c>
      <c r="BE80" s="220">
        <v>0</v>
      </c>
      <c r="BF80" s="220">
        <v>0</v>
      </c>
      <c r="BG80" s="220">
        <v>0</v>
      </c>
      <c r="BH80" s="220">
        <v>0</v>
      </c>
      <c r="BI80" s="220">
        <v>0</v>
      </c>
      <c r="BJ80" s="8">
        <f t="shared" si="52"/>
        <v>0.01</v>
      </c>
      <c r="BL80" s="8">
        <f t="shared" si="53"/>
        <v>0</v>
      </c>
      <c r="BM80" s="8">
        <f t="shared" si="54"/>
        <v>0</v>
      </c>
      <c r="BN80" s="8">
        <f t="shared" si="55"/>
        <v>0.01</v>
      </c>
      <c r="BO80" s="8">
        <f t="shared" si="56"/>
        <v>0.01</v>
      </c>
      <c r="BP80" s="182">
        <f t="shared" si="57"/>
        <v>-0.01</v>
      </c>
      <c r="BQ80" s="182">
        <f t="shared" si="58"/>
        <v>-0.01</v>
      </c>
    </row>
    <row r="81" spans="1:69">
      <c r="A81" s="8" t="s">
        <v>123</v>
      </c>
      <c r="B81" s="15">
        <f>'[3]04'!B83</f>
        <v>320</v>
      </c>
      <c r="C81" s="16">
        <f>'[3]04'!C83</f>
        <v>0</v>
      </c>
      <c r="D81" s="16">
        <f>'[3]04'!D83</f>
        <v>0</v>
      </c>
      <c r="E81" s="16">
        <f>'[3]04'!E83</f>
        <v>0</v>
      </c>
      <c r="F81" s="16">
        <f>'[3]04'!F83</f>
        <v>1000</v>
      </c>
      <c r="G81" s="16">
        <f>'[3]04'!G83</f>
        <v>0</v>
      </c>
      <c r="H81" s="17">
        <f t="shared" si="59"/>
        <v>1320</v>
      </c>
      <c r="I81" s="15">
        <f>'[3]04'!J83</f>
        <v>0.08</v>
      </c>
      <c r="J81" s="16">
        <f>'[3]04'!K83</f>
        <v>0</v>
      </c>
      <c r="K81" s="16">
        <f>'[3]04'!L83</f>
        <v>0</v>
      </c>
      <c r="L81" s="16">
        <f>'[3]04'!M83</f>
        <v>0</v>
      </c>
      <c r="M81" s="16">
        <f>'[3]04'!N83</f>
        <v>0</v>
      </c>
      <c r="N81" s="16">
        <f>'[3]04'!O83</f>
        <v>0</v>
      </c>
      <c r="O81" s="17">
        <f t="shared" si="60"/>
        <v>0.08</v>
      </c>
      <c r="P81" s="18">
        <f>frq!C81</f>
        <v>1</v>
      </c>
      <c r="Q81" s="15">
        <f t="shared" si="33"/>
        <v>0.08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0.08</v>
      </c>
      <c r="X81" s="8">
        <f t="shared" si="36"/>
        <v>0.01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0.01</v>
      </c>
      <c r="AE81" s="8">
        <f t="shared" si="43"/>
        <v>0.01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0.01</v>
      </c>
      <c r="AL81" s="8">
        <f t="shared" si="35"/>
        <v>6.0000000000000005E-2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6.0000000000000005E-2</v>
      </c>
      <c r="AT81" s="8">
        <v>0</v>
      </c>
      <c r="AU81" s="8">
        <v>0</v>
      </c>
      <c r="AW81" s="220">
        <v>0.01</v>
      </c>
      <c r="AX81" s="220">
        <v>0</v>
      </c>
      <c r="AY81" s="220">
        <v>0</v>
      </c>
      <c r="AZ81" s="220">
        <v>0</v>
      </c>
      <c r="BA81" s="220">
        <v>0</v>
      </c>
      <c r="BB81" s="220">
        <v>0</v>
      </c>
      <c r="BC81" s="8">
        <f t="shared" si="51"/>
        <v>0.01</v>
      </c>
      <c r="BD81" s="220">
        <v>0.01</v>
      </c>
      <c r="BE81" s="220">
        <v>0</v>
      </c>
      <c r="BF81" s="220">
        <v>0</v>
      </c>
      <c r="BG81" s="220">
        <v>0</v>
      </c>
      <c r="BH81" s="220">
        <v>0</v>
      </c>
      <c r="BI81" s="220">
        <v>0</v>
      </c>
      <c r="BJ81" s="8">
        <f t="shared" si="52"/>
        <v>0.01</v>
      </c>
      <c r="BL81" s="8">
        <f t="shared" si="53"/>
        <v>0</v>
      </c>
      <c r="BM81" s="8">
        <f t="shared" si="54"/>
        <v>0</v>
      </c>
      <c r="BN81" s="8">
        <f t="shared" si="55"/>
        <v>0.01</v>
      </c>
      <c r="BO81" s="8">
        <f t="shared" si="56"/>
        <v>0.01</v>
      </c>
      <c r="BP81" s="182">
        <f t="shared" si="57"/>
        <v>-0.01</v>
      </c>
      <c r="BQ81" s="182">
        <f t="shared" si="58"/>
        <v>-0.01</v>
      </c>
    </row>
    <row r="82" spans="1:69">
      <c r="A82" s="8" t="s">
        <v>124</v>
      </c>
      <c r="B82" s="15">
        <f>'[3]04'!B84</f>
        <v>320</v>
      </c>
      <c r="C82" s="16">
        <f>'[3]04'!C84</f>
        <v>0</v>
      </c>
      <c r="D82" s="16">
        <f>'[3]04'!D84</f>
        <v>0</v>
      </c>
      <c r="E82" s="16">
        <f>'[3]04'!E84</f>
        <v>0</v>
      </c>
      <c r="F82" s="16">
        <f>'[3]04'!F84</f>
        <v>1000</v>
      </c>
      <c r="G82" s="16">
        <f>'[3]04'!G84</f>
        <v>0</v>
      </c>
      <c r="H82" s="17">
        <f t="shared" si="59"/>
        <v>1320</v>
      </c>
      <c r="I82" s="15">
        <f>'[3]04'!J84</f>
        <v>0.08</v>
      </c>
      <c r="J82" s="16">
        <f>'[3]04'!K84</f>
        <v>0</v>
      </c>
      <c r="K82" s="16">
        <f>'[3]04'!L84</f>
        <v>0</v>
      </c>
      <c r="L82" s="16">
        <f>'[3]04'!M84</f>
        <v>0</v>
      </c>
      <c r="M82" s="16">
        <f>'[3]04'!N84</f>
        <v>0</v>
      </c>
      <c r="N82" s="16">
        <f>'[3]04'!O84</f>
        <v>0</v>
      </c>
      <c r="O82" s="17">
        <f t="shared" si="60"/>
        <v>0.08</v>
      </c>
      <c r="P82" s="18">
        <f>frq!C82</f>
        <v>1</v>
      </c>
      <c r="Q82" s="15">
        <f t="shared" si="33"/>
        <v>0.08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0.08</v>
      </c>
      <c r="X82" s="8">
        <f t="shared" si="36"/>
        <v>0.01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0.01</v>
      </c>
      <c r="AE82" s="8">
        <f t="shared" si="43"/>
        <v>0.01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0.01</v>
      </c>
      <c r="AL82" s="8">
        <f t="shared" si="35"/>
        <v>6.0000000000000005E-2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6.0000000000000005E-2</v>
      </c>
      <c r="AT82" s="8">
        <v>0</v>
      </c>
      <c r="AU82" s="8">
        <v>0</v>
      </c>
      <c r="AW82" s="220">
        <v>0.01</v>
      </c>
      <c r="AX82" s="220">
        <v>0</v>
      </c>
      <c r="AY82" s="220">
        <v>0</v>
      </c>
      <c r="AZ82" s="220">
        <v>0</v>
      </c>
      <c r="BA82" s="220">
        <v>0</v>
      </c>
      <c r="BB82" s="220">
        <v>0</v>
      </c>
      <c r="BC82" s="8">
        <f t="shared" si="51"/>
        <v>0.01</v>
      </c>
      <c r="BD82" s="220">
        <v>0.01</v>
      </c>
      <c r="BE82" s="220">
        <v>0</v>
      </c>
      <c r="BF82" s="220">
        <v>0</v>
      </c>
      <c r="BG82" s="220">
        <v>0</v>
      </c>
      <c r="BH82" s="220">
        <v>0</v>
      </c>
      <c r="BI82" s="220">
        <v>0</v>
      </c>
      <c r="BJ82" s="8">
        <f t="shared" si="52"/>
        <v>0.01</v>
      </c>
      <c r="BL82" s="8">
        <f t="shared" si="53"/>
        <v>0</v>
      </c>
      <c r="BM82" s="8">
        <f t="shared" si="54"/>
        <v>0</v>
      </c>
      <c r="BN82" s="8">
        <f t="shared" si="55"/>
        <v>0.01</v>
      </c>
      <c r="BO82" s="8">
        <f t="shared" si="56"/>
        <v>0.01</v>
      </c>
      <c r="BP82" s="182">
        <f t="shared" si="57"/>
        <v>-0.01</v>
      </c>
      <c r="BQ82" s="182">
        <f t="shared" si="58"/>
        <v>-0.01</v>
      </c>
    </row>
    <row r="83" spans="1:69">
      <c r="A83" s="8" t="s">
        <v>125</v>
      </c>
      <c r="B83" s="15">
        <f>'[3]04'!B85</f>
        <v>320</v>
      </c>
      <c r="C83" s="16">
        <f>'[3]04'!C85</f>
        <v>0</v>
      </c>
      <c r="D83" s="16">
        <f>'[3]04'!D85</f>
        <v>0</v>
      </c>
      <c r="E83" s="16">
        <f>'[3]04'!E85</f>
        <v>0</v>
      </c>
      <c r="F83" s="16">
        <f>'[3]04'!F85</f>
        <v>1000</v>
      </c>
      <c r="G83" s="16">
        <f>'[3]04'!G85</f>
        <v>0</v>
      </c>
      <c r="H83" s="17">
        <f t="shared" si="59"/>
        <v>1320</v>
      </c>
      <c r="I83" s="15">
        <f>'[3]04'!J85</f>
        <v>0.08</v>
      </c>
      <c r="J83" s="16">
        <f>'[3]04'!K85</f>
        <v>0</v>
      </c>
      <c r="K83" s="16">
        <f>'[3]04'!L85</f>
        <v>0</v>
      </c>
      <c r="L83" s="16">
        <f>'[3]04'!M85</f>
        <v>0</v>
      </c>
      <c r="M83" s="16">
        <f>'[3]04'!N85</f>
        <v>0</v>
      </c>
      <c r="N83" s="16">
        <f>'[3]04'!O85</f>
        <v>0</v>
      </c>
      <c r="O83" s="17">
        <f t="shared" si="60"/>
        <v>0.08</v>
      </c>
      <c r="P83" s="18">
        <f>frq!C83</f>
        <v>1</v>
      </c>
      <c r="Q83" s="15">
        <f t="shared" si="33"/>
        <v>0.08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0.08</v>
      </c>
      <c r="X83" s="8">
        <f t="shared" si="36"/>
        <v>0.01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0.01</v>
      </c>
      <c r="AE83" s="8">
        <f t="shared" si="43"/>
        <v>0.01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0.01</v>
      </c>
      <c r="AL83" s="8">
        <f t="shared" si="35"/>
        <v>6.0000000000000005E-2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6.0000000000000005E-2</v>
      </c>
      <c r="AT83" s="8">
        <v>0</v>
      </c>
      <c r="AU83" s="8">
        <v>0</v>
      </c>
      <c r="AW83" s="220">
        <v>0.01</v>
      </c>
      <c r="AX83" s="220">
        <v>0</v>
      </c>
      <c r="AY83" s="220">
        <v>0</v>
      </c>
      <c r="AZ83" s="220">
        <v>0</v>
      </c>
      <c r="BA83" s="220">
        <v>0</v>
      </c>
      <c r="BB83" s="220">
        <v>0</v>
      </c>
      <c r="BC83" s="8">
        <f t="shared" si="51"/>
        <v>0.01</v>
      </c>
      <c r="BD83" s="220">
        <v>0.01</v>
      </c>
      <c r="BE83" s="220">
        <v>0</v>
      </c>
      <c r="BF83" s="220">
        <v>0</v>
      </c>
      <c r="BG83" s="220">
        <v>0</v>
      </c>
      <c r="BH83" s="220">
        <v>0</v>
      </c>
      <c r="BI83" s="220">
        <v>0</v>
      </c>
      <c r="BJ83" s="8">
        <f t="shared" si="52"/>
        <v>0.01</v>
      </c>
      <c r="BL83" s="8">
        <f t="shared" si="53"/>
        <v>0</v>
      </c>
      <c r="BM83" s="8">
        <f t="shared" si="54"/>
        <v>0</v>
      </c>
      <c r="BN83" s="8">
        <f t="shared" si="55"/>
        <v>0.01</v>
      </c>
      <c r="BO83" s="8">
        <f t="shared" si="56"/>
        <v>0.01</v>
      </c>
      <c r="BP83" s="182">
        <f t="shared" si="57"/>
        <v>-0.01</v>
      </c>
      <c r="BQ83" s="182">
        <f t="shared" si="58"/>
        <v>-0.01</v>
      </c>
    </row>
    <row r="84" spans="1:69">
      <c r="A84" s="8" t="s">
        <v>126</v>
      </c>
      <c r="B84" s="15">
        <f>'[3]04'!B86</f>
        <v>320</v>
      </c>
      <c r="C84" s="16">
        <f>'[3]04'!C86</f>
        <v>0</v>
      </c>
      <c r="D84" s="16">
        <f>'[3]04'!D86</f>
        <v>0</v>
      </c>
      <c r="E84" s="16">
        <f>'[3]04'!E86</f>
        <v>0</v>
      </c>
      <c r="F84" s="16">
        <f>'[3]04'!F86</f>
        <v>1000</v>
      </c>
      <c r="G84" s="16">
        <f>'[3]04'!G86</f>
        <v>0</v>
      </c>
      <c r="H84" s="17">
        <f t="shared" si="59"/>
        <v>1320</v>
      </c>
      <c r="I84" s="15">
        <f>'[3]04'!J86</f>
        <v>0.08</v>
      </c>
      <c r="J84" s="16">
        <f>'[3]04'!K86</f>
        <v>0</v>
      </c>
      <c r="K84" s="16">
        <f>'[3]04'!L86</f>
        <v>0</v>
      </c>
      <c r="L84" s="16">
        <f>'[3]04'!M86</f>
        <v>0</v>
      </c>
      <c r="M84" s="16">
        <f>'[3]04'!N86</f>
        <v>0</v>
      </c>
      <c r="N84" s="16">
        <f>'[3]04'!O86</f>
        <v>0</v>
      </c>
      <c r="O84" s="17">
        <f t="shared" si="60"/>
        <v>0.08</v>
      </c>
      <c r="P84" s="18">
        <f>frq!C84</f>
        <v>1</v>
      </c>
      <c r="Q84" s="15">
        <f t="shared" si="33"/>
        <v>0.08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0.08</v>
      </c>
      <c r="X84" s="8">
        <f t="shared" si="36"/>
        <v>0.01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0.01</v>
      </c>
      <c r="AE84" s="8">
        <f t="shared" si="43"/>
        <v>0.01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0.01</v>
      </c>
      <c r="AL84" s="8">
        <f t="shared" si="35"/>
        <v>6.0000000000000005E-2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6.0000000000000005E-2</v>
      </c>
      <c r="AT84" s="8">
        <v>0</v>
      </c>
      <c r="AU84" s="8">
        <v>0</v>
      </c>
      <c r="AW84" s="220">
        <v>0.01</v>
      </c>
      <c r="AX84" s="220">
        <v>0</v>
      </c>
      <c r="AY84" s="220">
        <v>0</v>
      </c>
      <c r="AZ84" s="220">
        <v>0</v>
      </c>
      <c r="BA84" s="220">
        <v>0</v>
      </c>
      <c r="BB84" s="220">
        <v>0</v>
      </c>
      <c r="BC84" s="8">
        <f t="shared" si="51"/>
        <v>0.01</v>
      </c>
      <c r="BD84" s="220">
        <v>0.01</v>
      </c>
      <c r="BE84" s="220">
        <v>0</v>
      </c>
      <c r="BF84" s="220">
        <v>0</v>
      </c>
      <c r="BG84" s="220">
        <v>0</v>
      </c>
      <c r="BH84" s="220">
        <v>0</v>
      </c>
      <c r="BI84" s="220">
        <v>0</v>
      </c>
      <c r="BJ84" s="8">
        <f t="shared" si="52"/>
        <v>0.01</v>
      </c>
      <c r="BL84" s="8">
        <f t="shared" si="53"/>
        <v>0</v>
      </c>
      <c r="BM84" s="8">
        <f t="shared" si="54"/>
        <v>0</v>
      </c>
      <c r="BN84" s="8">
        <f t="shared" si="55"/>
        <v>0.01</v>
      </c>
      <c r="BO84" s="8">
        <f t="shared" si="56"/>
        <v>0.01</v>
      </c>
      <c r="BP84" s="182">
        <f t="shared" si="57"/>
        <v>-0.01</v>
      </c>
      <c r="BQ84" s="182">
        <f t="shared" si="58"/>
        <v>-0.01</v>
      </c>
    </row>
    <row r="85" spans="1:69">
      <c r="A85" s="8" t="s">
        <v>127</v>
      </c>
      <c r="B85" s="15">
        <f>'[3]04'!B87</f>
        <v>320</v>
      </c>
      <c r="C85" s="16">
        <f>'[3]04'!C87</f>
        <v>0</v>
      </c>
      <c r="D85" s="16">
        <f>'[3]04'!D87</f>
        <v>0</v>
      </c>
      <c r="E85" s="16">
        <f>'[3]04'!E87</f>
        <v>0</v>
      </c>
      <c r="F85" s="16">
        <f>'[3]04'!F87</f>
        <v>1000</v>
      </c>
      <c r="G85" s="16">
        <f>'[3]04'!G87</f>
        <v>0</v>
      </c>
      <c r="H85" s="17">
        <f t="shared" si="59"/>
        <v>1320</v>
      </c>
      <c r="I85" s="15">
        <f>'[3]04'!J87</f>
        <v>0.08</v>
      </c>
      <c r="J85" s="16">
        <f>'[3]04'!K87</f>
        <v>0</v>
      </c>
      <c r="K85" s="16">
        <f>'[3]04'!L87</f>
        <v>0</v>
      </c>
      <c r="L85" s="16">
        <f>'[3]04'!M87</f>
        <v>0</v>
      </c>
      <c r="M85" s="16">
        <f>'[3]04'!N87</f>
        <v>0</v>
      </c>
      <c r="N85" s="16">
        <f>'[3]04'!O87</f>
        <v>0</v>
      </c>
      <c r="O85" s="17">
        <f t="shared" si="60"/>
        <v>0.08</v>
      </c>
      <c r="P85" s="18">
        <f>frq!C85</f>
        <v>1</v>
      </c>
      <c r="Q85" s="15">
        <f t="shared" si="33"/>
        <v>0.08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0.08</v>
      </c>
      <c r="X85" s="8">
        <f t="shared" si="36"/>
        <v>0.01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0.01</v>
      </c>
      <c r="AE85" s="8">
        <f t="shared" si="43"/>
        <v>0.01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0.01</v>
      </c>
      <c r="AL85" s="8">
        <f t="shared" si="35"/>
        <v>6.0000000000000005E-2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6.0000000000000005E-2</v>
      </c>
      <c r="AT85" s="8">
        <v>0</v>
      </c>
      <c r="AU85" s="8">
        <v>0</v>
      </c>
      <c r="AW85" s="220">
        <v>0.01</v>
      </c>
      <c r="AX85" s="220">
        <v>0</v>
      </c>
      <c r="AY85" s="220">
        <v>0</v>
      </c>
      <c r="AZ85" s="220">
        <v>0</v>
      </c>
      <c r="BA85" s="220">
        <v>0</v>
      </c>
      <c r="BB85" s="220">
        <v>0</v>
      </c>
      <c r="BC85" s="8">
        <f t="shared" si="51"/>
        <v>0.01</v>
      </c>
      <c r="BD85" s="220">
        <v>0.01</v>
      </c>
      <c r="BE85" s="220">
        <v>0</v>
      </c>
      <c r="BF85" s="220">
        <v>0</v>
      </c>
      <c r="BG85" s="220">
        <v>0</v>
      </c>
      <c r="BH85" s="220">
        <v>0</v>
      </c>
      <c r="BI85" s="220">
        <v>0</v>
      </c>
      <c r="BJ85" s="8">
        <f t="shared" si="52"/>
        <v>0.01</v>
      </c>
      <c r="BL85" s="8">
        <f t="shared" si="53"/>
        <v>0</v>
      </c>
      <c r="BM85" s="8">
        <f t="shared" si="54"/>
        <v>0</v>
      </c>
      <c r="BN85" s="8">
        <f t="shared" si="55"/>
        <v>0.01</v>
      </c>
      <c r="BO85" s="8">
        <f t="shared" si="56"/>
        <v>0.01</v>
      </c>
      <c r="BP85" s="182">
        <f t="shared" si="57"/>
        <v>-0.01</v>
      </c>
      <c r="BQ85" s="182">
        <f t="shared" si="58"/>
        <v>-0.01</v>
      </c>
    </row>
    <row r="86" spans="1:69">
      <c r="A86" s="8" t="s">
        <v>128</v>
      </c>
      <c r="B86" s="15">
        <f>'[3]04'!B88</f>
        <v>320</v>
      </c>
      <c r="C86" s="16">
        <f>'[3]04'!C88</f>
        <v>0</v>
      </c>
      <c r="D86" s="16">
        <f>'[3]04'!D88</f>
        <v>0</v>
      </c>
      <c r="E86" s="16">
        <f>'[3]04'!E88</f>
        <v>0</v>
      </c>
      <c r="F86" s="16">
        <f>'[3]04'!F88</f>
        <v>1000</v>
      </c>
      <c r="G86" s="16">
        <f>'[3]04'!G88</f>
        <v>0</v>
      </c>
      <c r="H86" s="17">
        <f t="shared" si="59"/>
        <v>1320</v>
      </c>
      <c r="I86" s="15">
        <f>'[3]04'!J88</f>
        <v>0.08</v>
      </c>
      <c r="J86" s="16">
        <f>'[3]04'!K88</f>
        <v>0</v>
      </c>
      <c r="K86" s="16">
        <f>'[3]04'!L88</f>
        <v>0</v>
      </c>
      <c r="L86" s="16">
        <f>'[3]04'!M88</f>
        <v>0</v>
      </c>
      <c r="M86" s="16">
        <f>'[3]04'!N88</f>
        <v>0</v>
      </c>
      <c r="N86" s="16">
        <f>'[3]04'!O88</f>
        <v>0</v>
      </c>
      <c r="O86" s="17">
        <f t="shared" si="60"/>
        <v>0.08</v>
      </c>
      <c r="P86" s="18">
        <f>frq!C86</f>
        <v>1</v>
      </c>
      <c r="Q86" s="15">
        <f t="shared" si="33"/>
        <v>0.08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0.08</v>
      </c>
      <c r="X86" s="8">
        <f t="shared" si="36"/>
        <v>0.01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0.01</v>
      </c>
      <c r="AE86" s="8">
        <f t="shared" si="43"/>
        <v>0.01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0.01</v>
      </c>
      <c r="AL86" s="8">
        <f t="shared" si="35"/>
        <v>6.0000000000000005E-2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6.0000000000000005E-2</v>
      </c>
      <c r="AT86" s="8">
        <v>0</v>
      </c>
      <c r="AU86" s="8">
        <v>0</v>
      </c>
      <c r="AW86" s="220">
        <v>0.01</v>
      </c>
      <c r="AX86" s="220">
        <v>0</v>
      </c>
      <c r="AY86" s="220">
        <v>0</v>
      </c>
      <c r="AZ86" s="220">
        <v>0</v>
      </c>
      <c r="BA86" s="220">
        <v>0</v>
      </c>
      <c r="BB86" s="220">
        <v>0</v>
      </c>
      <c r="BC86" s="8">
        <f t="shared" si="51"/>
        <v>0.01</v>
      </c>
      <c r="BD86" s="220">
        <v>0.01</v>
      </c>
      <c r="BE86" s="220">
        <v>0</v>
      </c>
      <c r="BF86" s="220">
        <v>0</v>
      </c>
      <c r="BG86" s="220">
        <v>0</v>
      </c>
      <c r="BH86" s="220">
        <v>0</v>
      </c>
      <c r="BI86" s="220">
        <v>0</v>
      </c>
      <c r="BJ86" s="8">
        <f t="shared" si="52"/>
        <v>0.01</v>
      </c>
      <c r="BL86" s="8">
        <f t="shared" si="53"/>
        <v>0</v>
      </c>
      <c r="BM86" s="8">
        <f t="shared" si="54"/>
        <v>0</v>
      </c>
      <c r="BN86" s="8">
        <f t="shared" si="55"/>
        <v>0.01</v>
      </c>
      <c r="BO86" s="8">
        <f t="shared" si="56"/>
        <v>0.01</v>
      </c>
      <c r="BP86" s="182">
        <f t="shared" si="57"/>
        <v>-0.01</v>
      </c>
      <c r="BQ86" s="182">
        <f t="shared" si="58"/>
        <v>-0.01</v>
      </c>
    </row>
    <row r="87" spans="1:69">
      <c r="A87" s="8" t="s">
        <v>129</v>
      </c>
      <c r="B87" s="15">
        <f>'[3]04'!B89</f>
        <v>320</v>
      </c>
      <c r="C87" s="16">
        <f>'[3]04'!C89</f>
        <v>0</v>
      </c>
      <c r="D87" s="16">
        <f>'[3]04'!D89</f>
        <v>0</v>
      </c>
      <c r="E87" s="16">
        <f>'[3]04'!E89</f>
        <v>0</v>
      </c>
      <c r="F87" s="16">
        <f>'[3]04'!F89</f>
        <v>1000</v>
      </c>
      <c r="G87" s="16">
        <f>'[3]04'!G89</f>
        <v>0</v>
      </c>
      <c r="H87" s="17">
        <f t="shared" si="59"/>
        <v>1320</v>
      </c>
      <c r="I87" s="15">
        <f>'[3]04'!J89</f>
        <v>0.08</v>
      </c>
      <c r="J87" s="16">
        <f>'[3]04'!K89</f>
        <v>0</v>
      </c>
      <c r="K87" s="16">
        <f>'[3]04'!L89</f>
        <v>0</v>
      </c>
      <c r="L87" s="16">
        <f>'[3]04'!M89</f>
        <v>0</v>
      </c>
      <c r="M87" s="16">
        <f>'[3]04'!N89</f>
        <v>0</v>
      </c>
      <c r="N87" s="16">
        <f>'[3]04'!O89</f>
        <v>0</v>
      </c>
      <c r="O87" s="17">
        <f t="shared" si="60"/>
        <v>0.08</v>
      </c>
      <c r="P87" s="18">
        <f>frq!C87</f>
        <v>1</v>
      </c>
      <c r="Q87" s="15">
        <f t="shared" si="33"/>
        <v>0.08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0.08</v>
      </c>
      <c r="X87" s="8">
        <f t="shared" si="36"/>
        <v>0.01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0.01</v>
      </c>
      <c r="AE87" s="8">
        <f t="shared" si="43"/>
        <v>0.01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0.01</v>
      </c>
      <c r="AL87" s="8">
        <f t="shared" si="35"/>
        <v>6.0000000000000005E-2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6.0000000000000005E-2</v>
      </c>
      <c r="AT87" s="8">
        <v>0</v>
      </c>
      <c r="AU87" s="8">
        <v>0</v>
      </c>
      <c r="AW87" s="220">
        <v>0.01</v>
      </c>
      <c r="AX87" s="220">
        <v>0</v>
      </c>
      <c r="AY87" s="220">
        <v>0</v>
      </c>
      <c r="AZ87" s="220">
        <v>0</v>
      </c>
      <c r="BA87" s="220">
        <v>0</v>
      </c>
      <c r="BB87" s="220">
        <v>0</v>
      </c>
      <c r="BC87" s="8">
        <f t="shared" si="51"/>
        <v>0.01</v>
      </c>
      <c r="BD87" s="220">
        <v>0.01</v>
      </c>
      <c r="BE87" s="220">
        <v>0</v>
      </c>
      <c r="BF87" s="220">
        <v>0</v>
      </c>
      <c r="BG87" s="220">
        <v>0</v>
      </c>
      <c r="BH87" s="220">
        <v>0</v>
      </c>
      <c r="BI87" s="220">
        <v>0</v>
      </c>
      <c r="BJ87" s="8">
        <f t="shared" si="52"/>
        <v>0.01</v>
      </c>
      <c r="BL87" s="8">
        <f t="shared" si="53"/>
        <v>0</v>
      </c>
      <c r="BM87" s="8">
        <f t="shared" si="54"/>
        <v>0</v>
      </c>
      <c r="BN87" s="8">
        <f t="shared" si="55"/>
        <v>0.01</v>
      </c>
      <c r="BO87" s="8">
        <f t="shared" si="56"/>
        <v>0.01</v>
      </c>
      <c r="BP87" s="182">
        <f t="shared" si="57"/>
        <v>-0.01</v>
      </c>
      <c r="BQ87" s="182">
        <f t="shared" si="58"/>
        <v>-0.01</v>
      </c>
    </row>
    <row r="88" spans="1:69">
      <c r="A88" s="8" t="s">
        <v>130</v>
      </c>
      <c r="B88" s="15">
        <f>'[3]04'!B90</f>
        <v>320</v>
      </c>
      <c r="C88" s="16">
        <f>'[3]04'!C90</f>
        <v>0</v>
      </c>
      <c r="D88" s="16">
        <f>'[3]04'!D90</f>
        <v>0</v>
      </c>
      <c r="E88" s="16">
        <f>'[3]04'!E90</f>
        <v>0</v>
      </c>
      <c r="F88" s="16">
        <f>'[3]04'!F90</f>
        <v>1000</v>
      </c>
      <c r="G88" s="16">
        <f>'[3]04'!G90</f>
        <v>0</v>
      </c>
      <c r="H88" s="17">
        <f t="shared" si="59"/>
        <v>1320</v>
      </c>
      <c r="I88" s="15">
        <f>'[3]04'!J90</f>
        <v>0.08</v>
      </c>
      <c r="J88" s="16">
        <f>'[3]04'!K90</f>
        <v>0</v>
      </c>
      <c r="K88" s="16">
        <f>'[3]04'!L90</f>
        <v>0</v>
      </c>
      <c r="L88" s="16">
        <f>'[3]04'!M90</f>
        <v>0</v>
      </c>
      <c r="M88" s="16">
        <f>'[3]04'!N90</f>
        <v>0</v>
      </c>
      <c r="N88" s="16">
        <f>'[3]04'!O90</f>
        <v>0</v>
      </c>
      <c r="O88" s="17">
        <f t="shared" si="60"/>
        <v>0.08</v>
      </c>
      <c r="P88" s="18">
        <f>frq!C88</f>
        <v>1</v>
      </c>
      <c r="Q88" s="15">
        <f t="shared" si="33"/>
        <v>0.08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0.08</v>
      </c>
      <c r="X88" s="8">
        <f t="shared" si="36"/>
        <v>0.01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0.01</v>
      </c>
      <c r="AE88" s="8">
        <f t="shared" si="43"/>
        <v>0.01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0.01</v>
      </c>
      <c r="AL88" s="8">
        <f t="shared" si="35"/>
        <v>6.0000000000000005E-2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6.0000000000000005E-2</v>
      </c>
      <c r="AW88" s="220">
        <v>0.01</v>
      </c>
      <c r="AX88" s="220">
        <v>0</v>
      </c>
      <c r="AY88" s="220">
        <v>0</v>
      </c>
      <c r="AZ88" s="220">
        <v>0</v>
      </c>
      <c r="BA88" s="220">
        <v>0</v>
      </c>
      <c r="BB88" s="220">
        <v>0</v>
      </c>
      <c r="BC88" s="8">
        <f t="shared" si="51"/>
        <v>0.01</v>
      </c>
      <c r="BD88" s="220">
        <v>0.01</v>
      </c>
      <c r="BE88" s="220">
        <v>0</v>
      </c>
      <c r="BF88" s="220">
        <v>0</v>
      </c>
      <c r="BG88" s="220">
        <v>0</v>
      </c>
      <c r="BH88" s="220">
        <v>0</v>
      </c>
      <c r="BI88" s="220">
        <v>0</v>
      </c>
      <c r="BJ88" s="8">
        <f t="shared" si="52"/>
        <v>0.01</v>
      </c>
      <c r="BL88" s="8">
        <f t="shared" si="53"/>
        <v>0</v>
      </c>
      <c r="BM88" s="8">
        <f t="shared" si="54"/>
        <v>0</v>
      </c>
      <c r="BN88" s="8">
        <f t="shared" si="55"/>
        <v>0.01</v>
      </c>
      <c r="BO88" s="8">
        <f t="shared" si="56"/>
        <v>0.01</v>
      </c>
      <c r="BP88" s="182">
        <f t="shared" si="57"/>
        <v>-0.01</v>
      </c>
      <c r="BQ88" s="182">
        <f t="shared" si="58"/>
        <v>-0.01</v>
      </c>
    </row>
    <row r="89" spans="1:69">
      <c r="A89" s="8" t="s">
        <v>131</v>
      </c>
      <c r="B89" s="15">
        <f>'[3]04'!B91</f>
        <v>320</v>
      </c>
      <c r="C89" s="16">
        <f>'[3]04'!C91</f>
        <v>0</v>
      </c>
      <c r="D89" s="16">
        <f>'[3]04'!D91</f>
        <v>0</v>
      </c>
      <c r="E89" s="16">
        <f>'[3]04'!E91</f>
        <v>0</v>
      </c>
      <c r="F89" s="16">
        <f>'[3]04'!F91</f>
        <v>1000</v>
      </c>
      <c r="G89" s="16">
        <f>'[3]04'!G91</f>
        <v>0</v>
      </c>
      <c r="H89" s="17">
        <f t="shared" si="59"/>
        <v>1320</v>
      </c>
      <c r="I89" s="15">
        <f>'[3]04'!J91</f>
        <v>0.08</v>
      </c>
      <c r="J89" s="16">
        <f>'[3]04'!K91</f>
        <v>0</v>
      </c>
      <c r="K89" s="16">
        <f>'[3]04'!L91</f>
        <v>0</v>
      </c>
      <c r="L89" s="16">
        <f>'[3]04'!M91</f>
        <v>0</v>
      </c>
      <c r="M89" s="16">
        <f>'[3]04'!N91</f>
        <v>0</v>
      </c>
      <c r="N89" s="16">
        <f>'[3]04'!O91</f>
        <v>0</v>
      </c>
      <c r="O89" s="17">
        <f t="shared" si="60"/>
        <v>0.08</v>
      </c>
      <c r="P89" s="18">
        <f>frq!C89</f>
        <v>1</v>
      </c>
      <c r="Q89" s="15">
        <f t="shared" si="33"/>
        <v>0.08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0.08</v>
      </c>
      <c r="X89" s="8">
        <f t="shared" si="36"/>
        <v>0.01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0.01</v>
      </c>
      <c r="AE89" s="8">
        <f t="shared" si="43"/>
        <v>0.01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0.01</v>
      </c>
      <c r="AL89" s="8">
        <f t="shared" si="35"/>
        <v>6.0000000000000005E-2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6.0000000000000005E-2</v>
      </c>
      <c r="AW89" s="220">
        <v>0.01</v>
      </c>
      <c r="AX89" s="220">
        <v>0</v>
      </c>
      <c r="AY89" s="220">
        <v>0</v>
      </c>
      <c r="AZ89" s="220">
        <v>0</v>
      </c>
      <c r="BA89" s="220">
        <v>0</v>
      </c>
      <c r="BB89" s="220">
        <v>0</v>
      </c>
      <c r="BC89" s="8">
        <f t="shared" si="51"/>
        <v>0.01</v>
      </c>
      <c r="BD89" s="220">
        <v>0.01</v>
      </c>
      <c r="BE89" s="220">
        <v>0</v>
      </c>
      <c r="BF89" s="220">
        <v>0</v>
      </c>
      <c r="BG89" s="220">
        <v>0</v>
      </c>
      <c r="BH89" s="220">
        <v>0</v>
      </c>
      <c r="BI89" s="220">
        <v>0</v>
      </c>
      <c r="BJ89" s="8">
        <f t="shared" si="52"/>
        <v>0.01</v>
      </c>
      <c r="BL89" s="8">
        <f t="shared" si="53"/>
        <v>0</v>
      </c>
      <c r="BM89" s="8">
        <f t="shared" si="54"/>
        <v>0</v>
      </c>
      <c r="BN89" s="8">
        <f t="shared" si="55"/>
        <v>0.01</v>
      </c>
      <c r="BO89" s="8">
        <f t="shared" si="56"/>
        <v>0.01</v>
      </c>
      <c r="BP89" s="182">
        <f t="shared" si="57"/>
        <v>-0.01</v>
      </c>
      <c r="BQ89" s="182">
        <f t="shared" si="58"/>
        <v>-0.01</v>
      </c>
    </row>
    <row r="90" spans="1:69">
      <c r="A90" s="8" t="s">
        <v>132</v>
      </c>
      <c r="B90" s="15">
        <f>'[3]04'!B92</f>
        <v>320</v>
      </c>
      <c r="C90" s="16">
        <f>'[3]04'!C92</f>
        <v>0</v>
      </c>
      <c r="D90" s="16">
        <f>'[3]04'!D92</f>
        <v>0</v>
      </c>
      <c r="E90" s="16">
        <f>'[3]04'!E92</f>
        <v>0</v>
      </c>
      <c r="F90" s="16">
        <f>'[3]04'!F92</f>
        <v>1000</v>
      </c>
      <c r="G90" s="16">
        <f>'[3]04'!G92</f>
        <v>0</v>
      </c>
      <c r="H90" s="17">
        <f t="shared" si="59"/>
        <v>1320</v>
      </c>
      <c r="I90" s="15">
        <f>'[3]04'!J92</f>
        <v>0.08</v>
      </c>
      <c r="J90" s="16">
        <f>'[3]04'!K92</f>
        <v>0</v>
      </c>
      <c r="K90" s="16">
        <f>'[3]04'!L92</f>
        <v>0</v>
      </c>
      <c r="L90" s="16">
        <f>'[3]04'!M92</f>
        <v>0</v>
      </c>
      <c r="M90" s="16">
        <f>'[3]04'!N92</f>
        <v>0</v>
      </c>
      <c r="N90" s="16">
        <f>'[3]04'!O92</f>
        <v>0</v>
      </c>
      <c r="O90" s="17">
        <f t="shared" si="60"/>
        <v>0.08</v>
      </c>
      <c r="P90" s="18">
        <f>frq!C90</f>
        <v>1</v>
      </c>
      <c r="Q90" s="15">
        <f t="shared" si="33"/>
        <v>0.08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0.08</v>
      </c>
      <c r="X90" s="8">
        <f t="shared" si="36"/>
        <v>0.01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0.01</v>
      </c>
      <c r="AE90" s="8">
        <f t="shared" si="43"/>
        <v>0.01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0.01</v>
      </c>
      <c r="AL90" s="8">
        <f t="shared" si="35"/>
        <v>6.0000000000000005E-2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6.0000000000000005E-2</v>
      </c>
      <c r="AW90" s="220">
        <v>0.01</v>
      </c>
      <c r="AX90" s="220">
        <v>0</v>
      </c>
      <c r="AY90" s="220">
        <v>0</v>
      </c>
      <c r="AZ90" s="220">
        <v>0</v>
      </c>
      <c r="BA90" s="220">
        <v>0</v>
      </c>
      <c r="BB90" s="220">
        <v>0</v>
      </c>
      <c r="BC90" s="8">
        <f t="shared" si="51"/>
        <v>0.01</v>
      </c>
      <c r="BD90" s="220">
        <v>0.01</v>
      </c>
      <c r="BE90" s="220">
        <v>0</v>
      </c>
      <c r="BF90" s="220">
        <v>0</v>
      </c>
      <c r="BG90" s="220">
        <v>0</v>
      </c>
      <c r="BH90" s="220">
        <v>0</v>
      </c>
      <c r="BI90" s="220">
        <v>0</v>
      </c>
      <c r="BJ90" s="8">
        <f t="shared" si="52"/>
        <v>0.01</v>
      </c>
      <c r="BL90" s="8">
        <f t="shared" si="53"/>
        <v>0</v>
      </c>
      <c r="BM90" s="8">
        <f t="shared" si="54"/>
        <v>0</v>
      </c>
      <c r="BN90" s="8">
        <f t="shared" si="55"/>
        <v>0.01</v>
      </c>
      <c r="BO90" s="8">
        <f t="shared" si="56"/>
        <v>0.01</v>
      </c>
      <c r="BP90" s="182">
        <f t="shared" si="57"/>
        <v>-0.01</v>
      </c>
      <c r="BQ90" s="182">
        <f t="shared" si="58"/>
        <v>-0.01</v>
      </c>
    </row>
    <row r="91" spans="1:69">
      <c r="A91" s="8" t="s">
        <v>133</v>
      </c>
      <c r="B91" s="15">
        <f>'[3]04'!B93</f>
        <v>320</v>
      </c>
      <c r="C91" s="16">
        <f>'[3]04'!C93</f>
        <v>0</v>
      </c>
      <c r="D91" s="16">
        <f>'[3]04'!D93</f>
        <v>0</v>
      </c>
      <c r="E91" s="16">
        <f>'[3]04'!E93</f>
        <v>0</v>
      </c>
      <c r="F91" s="16">
        <f>'[3]04'!F93</f>
        <v>1000</v>
      </c>
      <c r="G91" s="16">
        <f>'[3]04'!G93</f>
        <v>0</v>
      </c>
      <c r="H91" s="17">
        <f t="shared" si="59"/>
        <v>1320</v>
      </c>
      <c r="I91" s="15">
        <f>'[3]04'!J93</f>
        <v>0.08</v>
      </c>
      <c r="J91" s="16">
        <f>'[3]04'!K93</f>
        <v>0</v>
      </c>
      <c r="K91" s="16">
        <f>'[3]04'!L93</f>
        <v>0</v>
      </c>
      <c r="L91" s="16">
        <f>'[3]04'!M93</f>
        <v>0</v>
      </c>
      <c r="M91" s="16">
        <f>'[3]04'!N93</f>
        <v>0</v>
      </c>
      <c r="N91" s="16">
        <f>'[3]04'!O93</f>
        <v>0</v>
      </c>
      <c r="O91" s="17">
        <f t="shared" si="60"/>
        <v>0.08</v>
      </c>
      <c r="P91" s="18">
        <f>frq!C91</f>
        <v>1</v>
      </c>
      <c r="Q91" s="15">
        <f t="shared" si="33"/>
        <v>0.08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0.08</v>
      </c>
      <c r="X91" s="8">
        <f t="shared" si="36"/>
        <v>0.01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0.01</v>
      </c>
      <c r="AE91" s="8">
        <f t="shared" si="43"/>
        <v>0.01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0.01</v>
      </c>
      <c r="AL91" s="8">
        <f t="shared" si="35"/>
        <v>6.0000000000000005E-2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6.0000000000000005E-2</v>
      </c>
      <c r="AW91" s="220">
        <v>0.01</v>
      </c>
      <c r="AX91" s="220">
        <v>0</v>
      </c>
      <c r="AY91" s="220">
        <v>0</v>
      </c>
      <c r="AZ91" s="220">
        <v>0</v>
      </c>
      <c r="BA91" s="220">
        <v>0</v>
      </c>
      <c r="BB91" s="220">
        <v>0</v>
      </c>
      <c r="BC91" s="8">
        <f t="shared" si="51"/>
        <v>0.01</v>
      </c>
      <c r="BD91" s="220">
        <v>0.01</v>
      </c>
      <c r="BE91" s="220">
        <v>0</v>
      </c>
      <c r="BF91" s="220">
        <v>0</v>
      </c>
      <c r="BG91" s="220">
        <v>0</v>
      </c>
      <c r="BH91" s="220">
        <v>0</v>
      </c>
      <c r="BI91" s="220">
        <v>0</v>
      </c>
      <c r="BJ91" s="8">
        <f t="shared" si="52"/>
        <v>0.01</v>
      </c>
      <c r="BL91" s="8">
        <f t="shared" si="53"/>
        <v>0</v>
      </c>
      <c r="BM91" s="8">
        <f t="shared" si="54"/>
        <v>0</v>
      </c>
      <c r="BN91" s="8">
        <f t="shared" si="55"/>
        <v>0.01</v>
      </c>
      <c r="BO91" s="8">
        <f t="shared" si="56"/>
        <v>0.01</v>
      </c>
      <c r="BP91" s="182">
        <f t="shared" si="57"/>
        <v>-0.01</v>
      </c>
      <c r="BQ91" s="182">
        <f t="shared" si="58"/>
        <v>-0.01</v>
      </c>
    </row>
    <row r="92" spans="1:69">
      <c r="A92" s="8" t="s">
        <v>134</v>
      </c>
      <c r="B92" s="15">
        <f>'[3]04'!B94</f>
        <v>320</v>
      </c>
      <c r="C92" s="16">
        <f>'[3]04'!C94</f>
        <v>0</v>
      </c>
      <c r="D92" s="16">
        <f>'[3]04'!D94</f>
        <v>0</v>
      </c>
      <c r="E92" s="16">
        <f>'[3]04'!E94</f>
        <v>0</v>
      </c>
      <c r="F92" s="16">
        <f>'[3]04'!F94</f>
        <v>1000</v>
      </c>
      <c r="G92" s="16">
        <f>'[3]04'!G94</f>
        <v>0</v>
      </c>
      <c r="H92" s="17">
        <f t="shared" si="59"/>
        <v>1320</v>
      </c>
      <c r="I92" s="15">
        <f>'[3]04'!J94</f>
        <v>0.08</v>
      </c>
      <c r="J92" s="16">
        <f>'[3]04'!K94</f>
        <v>0</v>
      </c>
      <c r="K92" s="16">
        <f>'[3]04'!L94</f>
        <v>0</v>
      </c>
      <c r="L92" s="16">
        <f>'[3]04'!M94</f>
        <v>0</v>
      </c>
      <c r="M92" s="16">
        <f>'[3]04'!N94</f>
        <v>0</v>
      </c>
      <c r="N92" s="16">
        <f>'[3]04'!O94</f>
        <v>0</v>
      </c>
      <c r="O92" s="17">
        <f t="shared" si="60"/>
        <v>0.08</v>
      </c>
      <c r="P92" s="18">
        <f>frq!C92</f>
        <v>1</v>
      </c>
      <c r="Q92" s="15">
        <f t="shared" si="33"/>
        <v>0.08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0.08</v>
      </c>
      <c r="X92" s="8">
        <f t="shared" si="36"/>
        <v>0.01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0.01</v>
      </c>
      <c r="AE92" s="8">
        <f t="shared" si="43"/>
        <v>0.01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0.01</v>
      </c>
      <c r="AL92" s="8">
        <f t="shared" si="35"/>
        <v>6.0000000000000005E-2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6.0000000000000005E-2</v>
      </c>
      <c r="AW92" s="220">
        <v>0.01</v>
      </c>
      <c r="AX92" s="220">
        <v>0</v>
      </c>
      <c r="AY92" s="220">
        <v>0</v>
      </c>
      <c r="AZ92" s="220">
        <v>0</v>
      </c>
      <c r="BA92" s="220">
        <v>0</v>
      </c>
      <c r="BB92" s="220">
        <v>0</v>
      </c>
      <c r="BC92" s="8">
        <f t="shared" si="51"/>
        <v>0.01</v>
      </c>
      <c r="BD92" s="220">
        <v>0.01</v>
      </c>
      <c r="BE92" s="220">
        <v>0</v>
      </c>
      <c r="BF92" s="220">
        <v>0</v>
      </c>
      <c r="BG92" s="220">
        <v>0</v>
      </c>
      <c r="BH92" s="220">
        <v>0</v>
      </c>
      <c r="BI92" s="220">
        <v>0</v>
      </c>
      <c r="BJ92" s="8">
        <f t="shared" si="52"/>
        <v>0.01</v>
      </c>
      <c r="BL92" s="8">
        <f t="shared" si="53"/>
        <v>0</v>
      </c>
      <c r="BM92" s="8">
        <f t="shared" si="54"/>
        <v>0</v>
      </c>
      <c r="BN92" s="8">
        <f t="shared" si="55"/>
        <v>0.01</v>
      </c>
      <c r="BO92" s="8">
        <f t="shared" si="56"/>
        <v>0.01</v>
      </c>
      <c r="BP92" s="182">
        <f t="shared" si="57"/>
        <v>-0.01</v>
      </c>
      <c r="BQ92" s="182">
        <f t="shared" si="58"/>
        <v>-0.01</v>
      </c>
    </row>
    <row r="93" spans="1:69">
      <c r="A93" s="8" t="s">
        <v>135</v>
      </c>
      <c r="B93" s="15">
        <f>'[3]04'!B95</f>
        <v>320</v>
      </c>
      <c r="C93" s="16">
        <f>'[3]04'!C95</f>
        <v>0</v>
      </c>
      <c r="D93" s="16">
        <f>'[3]04'!D95</f>
        <v>0</v>
      </c>
      <c r="E93" s="16">
        <f>'[3]04'!E95</f>
        <v>0</v>
      </c>
      <c r="F93" s="16">
        <f>'[3]04'!F95</f>
        <v>1000</v>
      </c>
      <c r="G93" s="16">
        <f>'[3]04'!G95</f>
        <v>0</v>
      </c>
      <c r="H93" s="17">
        <f t="shared" si="59"/>
        <v>1320</v>
      </c>
      <c r="I93" s="15">
        <f>'[3]04'!J95</f>
        <v>0.08</v>
      </c>
      <c r="J93" s="16">
        <f>'[3]04'!K95</f>
        <v>0</v>
      </c>
      <c r="K93" s="16">
        <f>'[3]04'!L95</f>
        <v>0</v>
      </c>
      <c r="L93" s="16">
        <f>'[3]04'!M95</f>
        <v>0</v>
      </c>
      <c r="M93" s="16">
        <f>'[3]04'!N95</f>
        <v>0</v>
      </c>
      <c r="N93" s="16">
        <f>'[3]04'!O95</f>
        <v>0</v>
      </c>
      <c r="O93" s="17">
        <f t="shared" si="60"/>
        <v>0.08</v>
      </c>
      <c r="P93" s="18">
        <f>frq!C93</f>
        <v>1</v>
      </c>
      <c r="Q93" s="15">
        <f t="shared" si="33"/>
        <v>0.08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0.08</v>
      </c>
      <c r="X93" s="8">
        <f t="shared" si="36"/>
        <v>0.01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0.01</v>
      </c>
      <c r="AE93" s="8">
        <f t="shared" si="43"/>
        <v>0.01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0.01</v>
      </c>
      <c r="AL93" s="8">
        <f t="shared" si="35"/>
        <v>6.0000000000000005E-2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6.0000000000000005E-2</v>
      </c>
      <c r="AW93" s="220">
        <v>0.01</v>
      </c>
      <c r="AX93" s="220">
        <v>0</v>
      </c>
      <c r="AY93" s="220">
        <v>0</v>
      </c>
      <c r="AZ93" s="220">
        <v>0</v>
      </c>
      <c r="BA93" s="220">
        <v>0</v>
      </c>
      <c r="BB93" s="220">
        <v>0</v>
      </c>
      <c r="BC93" s="8">
        <f t="shared" si="51"/>
        <v>0.01</v>
      </c>
      <c r="BD93" s="220">
        <v>0.01</v>
      </c>
      <c r="BE93" s="220">
        <v>0</v>
      </c>
      <c r="BF93" s="220">
        <v>0</v>
      </c>
      <c r="BG93" s="220">
        <v>0</v>
      </c>
      <c r="BH93" s="220">
        <v>0</v>
      </c>
      <c r="BI93" s="220">
        <v>0</v>
      </c>
      <c r="BJ93" s="8">
        <f t="shared" si="52"/>
        <v>0.01</v>
      </c>
      <c r="BL93" s="8">
        <f t="shared" si="53"/>
        <v>0</v>
      </c>
      <c r="BM93" s="8">
        <f t="shared" si="54"/>
        <v>0</v>
      </c>
      <c r="BN93" s="8">
        <f t="shared" si="55"/>
        <v>0.01</v>
      </c>
      <c r="BO93" s="8">
        <f t="shared" si="56"/>
        <v>0.01</v>
      </c>
      <c r="BP93" s="182">
        <f t="shared" si="57"/>
        <v>-0.01</v>
      </c>
      <c r="BQ93" s="182">
        <f t="shared" si="58"/>
        <v>-0.01</v>
      </c>
    </row>
    <row r="94" spans="1:69">
      <c r="A94" s="8" t="s">
        <v>136</v>
      </c>
      <c r="B94" s="15">
        <f>'[3]04'!B96</f>
        <v>320</v>
      </c>
      <c r="C94" s="16">
        <f>'[3]04'!C96</f>
        <v>0</v>
      </c>
      <c r="D94" s="16">
        <f>'[3]04'!D96</f>
        <v>0</v>
      </c>
      <c r="E94" s="16">
        <f>'[3]04'!E96</f>
        <v>0</v>
      </c>
      <c r="F94" s="16">
        <f>'[3]04'!F96</f>
        <v>1000</v>
      </c>
      <c r="G94" s="16">
        <f>'[3]04'!G96</f>
        <v>0</v>
      </c>
      <c r="H94" s="17">
        <f t="shared" si="59"/>
        <v>1320</v>
      </c>
      <c r="I94" s="15">
        <f>'[3]04'!J96</f>
        <v>0.08</v>
      </c>
      <c r="J94" s="16">
        <f>'[3]04'!K96</f>
        <v>0</v>
      </c>
      <c r="K94" s="16">
        <f>'[3]04'!L96</f>
        <v>0</v>
      </c>
      <c r="L94" s="16">
        <f>'[3]04'!M96</f>
        <v>0</v>
      </c>
      <c r="M94" s="16">
        <f>'[3]04'!N96</f>
        <v>0</v>
      </c>
      <c r="N94" s="16">
        <f>'[3]04'!O96</f>
        <v>0</v>
      </c>
      <c r="O94" s="17">
        <f t="shared" si="60"/>
        <v>0.08</v>
      </c>
      <c r="P94" s="18">
        <f>frq!C94</f>
        <v>1</v>
      </c>
      <c r="Q94" s="15">
        <f t="shared" si="33"/>
        <v>0.08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0.08</v>
      </c>
      <c r="X94" s="8">
        <f t="shared" si="36"/>
        <v>0.01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0.01</v>
      </c>
      <c r="AE94" s="8">
        <f t="shared" si="43"/>
        <v>0.01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0.01</v>
      </c>
      <c r="AL94" s="8">
        <f t="shared" si="35"/>
        <v>6.0000000000000005E-2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6.0000000000000005E-2</v>
      </c>
      <c r="AW94" s="220">
        <v>0.01</v>
      </c>
      <c r="AX94" s="220">
        <v>0</v>
      </c>
      <c r="AY94" s="220">
        <v>0</v>
      </c>
      <c r="AZ94" s="220">
        <v>0</v>
      </c>
      <c r="BA94" s="220">
        <v>0</v>
      </c>
      <c r="BB94" s="220">
        <v>0</v>
      </c>
      <c r="BC94" s="8">
        <f t="shared" si="51"/>
        <v>0.01</v>
      </c>
      <c r="BD94" s="220">
        <v>0.01</v>
      </c>
      <c r="BE94" s="220">
        <v>0</v>
      </c>
      <c r="BF94" s="220">
        <v>0</v>
      </c>
      <c r="BG94" s="220">
        <v>0</v>
      </c>
      <c r="BH94" s="220">
        <v>0</v>
      </c>
      <c r="BI94" s="220">
        <v>0</v>
      </c>
      <c r="BJ94" s="8">
        <f t="shared" si="52"/>
        <v>0.01</v>
      </c>
      <c r="BL94" s="8">
        <f t="shared" si="53"/>
        <v>0</v>
      </c>
      <c r="BM94" s="8">
        <f t="shared" si="54"/>
        <v>0</v>
      </c>
      <c r="BN94" s="8">
        <f t="shared" si="55"/>
        <v>0.01</v>
      </c>
      <c r="BO94" s="8">
        <f t="shared" si="56"/>
        <v>0.01</v>
      </c>
      <c r="BP94" s="182">
        <f t="shared" si="57"/>
        <v>-0.01</v>
      </c>
      <c r="BQ94" s="182">
        <f t="shared" si="58"/>
        <v>-0.01</v>
      </c>
    </row>
    <row r="95" spans="1:69">
      <c r="A95" s="8" t="s">
        <v>137</v>
      </c>
      <c r="B95" s="15">
        <f>'[3]04'!B97</f>
        <v>320</v>
      </c>
      <c r="C95" s="16">
        <f>'[3]04'!C97</f>
        <v>0</v>
      </c>
      <c r="D95" s="16">
        <f>'[3]04'!D97</f>
        <v>0</v>
      </c>
      <c r="E95" s="16">
        <f>'[3]04'!E97</f>
        <v>0</v>
      </c>
      <c r="F95" s="16">
        <f>'[3]04'!F97</f>
        <v>1000</v>
      </c>
      <c r="G95" s="16">
        <f>'[3]04'!G97</f>
        <v>0</v>
      </c>
      <c r="H95" s="17">
        <f t="shared" si="59"/>
        <v>1320</v>
      </c>
      <c r="I95" s="15">
        <f>'[3]04'!J97</f>
        <v>0.08</v>
      </c>
      <c r="J95" s="16">
        <f>'[3]04'!K97</f>
        <v>0</v>
      </c>
      <c r="K95" s="16">
        <f>'[3]04'!L97</f>
        <v>0</v>
      </c>
      <c r="L95" s="16">
        <f>'[3]04'!M97</f>
        <v>0</v>
      </c>
      <c r="M95" s="16">
        <f>'[3]04'!N97</f>
        <v>0</v>
      </c>
      <c r="N95" s="16">
        <f>'[3]04'!O97</f>
        <v>0</v>
      </c>
      <c r="O95" s="17">
        <f t="shared" si="60"/>
        <v>0.08</v>
      </c>
      <c r="P95" s="18">
        <f>frq!C95</f>
        <v>1</v>
      </c>
      <c r="Q95" s="15">
        <f t="shared" si="33"/>
        <v>0.08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0.08</v>
      </c>
      <c r="X95" s="8">
        <f t="shared" si="36"/>
        <v>0.01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0.01</v>
      </c>
      <c r="AE95" s="8">
        <f t="shared" si="43"/>
        <v>0.01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0.01</v>
      </c>
      <c r="AL95" s="8">
        <f t="shared" si="35"/>
        <v>6.0000000000000005E-2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6.0000000000000005E-2</v>
      </c>
      <c r="AW95" s="220">
        <v>0.01</v>
      </c>
      <c r="AX95" s="220">
        <v>0</v>
      </c>
      <c r="AY95" s="220">
        <v>0</v>
      </c>
      <c r="AZ95" s="220">
        <v>0</v>
      </c>
      <c r="BA95" s="220">
        <v>0</v>
      </c>
      <c r="BB95" s="220">
        <v>0</v>
      </c>
      <c r="BC95" s="8">
        <f t="shared" si="51"/>
        <v>0.01</v>
      </c>
      <c r="BD95" s="220">
        <v>0.01</v>
      </c>
      <c r="BE95" s="220">
        <v>0</v>
      </c>
      <c r="BF95" s="220">
        <v>0</v>
      </c>
      <c r="BG95" s="220">
        <v>0</v>
      </c>
      <c r="BH95" s="220">
        <v>0</v>
      </c>
      <c r="BI95" s="220">
        <v>0</v>
      </c>
      <c r="BJ95" s="8">
        <f t="shared" si="52"/>
        <v>0.01</v>
      </c>
      <c r="BL95" s="8">
        <f t="shared" si="53"/>
        <v>0</v>
      </c>
      <c r="BM95" s="8">
        <f t="shared" si="54"/>
        <v>0</v>
      </c>
      <c r="BN95" s="8">
        <f t="shared" si="55"/>
        <v>0.01</v>
      </c>
      <c r="BO95" s="8">
        <f t="shared" si="56"/>
        <v>0.01</v>
      </c>
      <c r="BP95" s="182">
        <f t="shared" si="57"/>
        <v>-0.01</v>
      </c>
      <c r="BQ95" s="182">
        <f t="shared" si="58"/>
        <v>-0.01</v>
      </c>
    </row>
    <row r="96" spans="1:69">
      <c r="A96" s="8" t="s">
        <v>138</v>
      </c>
      <c r="B96" s="15">
        <f>'[3]04'!B98</f>
        <v>320</v>
      </c>
      <c r="C96" s="16">
        <f>'[3]04'!C98</f>
        <v>0</v>
      </c>
      <c r="D96" s="16">
        <f>'[3]04'!D98</f>
        <v>0</v>
      </c>
      <c r="E96" s="16">
        <f>'[3]04'!E98</f>
        <v>0</v>
      </c>
      <c r="F96" s="16">
        <f>'[3]04'!F98</f>
        <v>1000</v>
      </c>
      <c r="G96" s="16">
        <f>'[3]04'!G98</f>
        <v>0</v>
      </c>
      <c r="H96" s="17">
        <f t="shared" si="59"/>
        <v>1320</v>
      </c>
      <c r="I96" s="15">
        <f>'[3]04'!J98</f>
        <v>0.08</v>
      </c>
      <c r="J96" s="16">
        <f>'[3]04'!K98</f>
        <v>0</v>
      </c>
      <c r="K96" s="16">
        <f>'[3]04'!L98</f>
        <v>0</v>
      </c>
      <c r="L96" s="16">
        <f>'[3]04'!M98</f>
        <v>0</v>
      </c>
      <c r="M96" s="16">
        <f>'[3]04'!N98</f>
        <v>0</v>
      </c>
      <c r="N96" s="16">
        <f>'[3]04'!O98</f>
        <v>0</v>
      </c>
      <c r="O96" s="17">
        <f t="shared" si="60"/>
        <v>0.08</v>
      </c>
      <c r="P96" s="18">
        <f>frq!C96</f>
        <v>1</v>
      </c>
      <c r="Q96" s="15">
        <f t="shared" si="33"/>
        <v>0.08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0.08</v>
      </c>
      <c r="X96" s="8">
        <f t="shared" si="36"/>
        <v>0.01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0.01</v>
      </c>
      <c r="AE96" s="8">
        <f t="shared" si="43"/>
        <v>0.01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0.01</v>
      </c>
      <c r="AL96" s="8">
        <f t="shared" si="35"/>
        <v>6.0000000000000005E-2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6.0000000000000005E-2</v>
      </c>
      <c r="AW96" s="220">
        <v>0.01</v>
      </c>
      <c r="AX96" s="220">
        <v>0</v>
      </c>
      <c r="AY96" s="220">
        <v>0</v>
      </c>
      <c r="AZ96" s="220">
        <v>0</v>
      </c>
      <c r="BA96" s="220">
        <v>0</v>
      </c>
      <c r="BB96" s="220">
        <v>0</v>
      </c>
      <c r="BC96" s="8">
        <f t="shared" si="51"/>
        <v>0.01</v>
      </c>
      <c r="BD96" s="220">
        <v>0.01</v>
      </c>
      <c r="BE96" s="220">
        <v>0</v>
      </c>
      <c r="BF96" s="220">
        <v>0</v>
      </c>
      <c r="BG96" s="220">
        <v>0</v>
      </c>
      <c r="BH96" s="220">
        <v>0</v>
      </c>
      <c r="BI96" s="220">
        <v>0</v>
      </c>
      <c r="BJ96" s="8">
        <f t="shared" si="52"/>
        <v>0.01</v>
      </c>
      <c r="BL96" s="8">
        <f t="shared" si="53"/>
        <v>0</v>
      </c>
      <c r="BM96" s="8">
        <f t="shared" si="54"/>
        <v>0</v>
      </c>
      <c r="BN96" s="8">
        <f t="shared" si="55"/>
        <v>0.01</v>
      </c>
      <c r="BO96" s="8">
        <f t="shared" si="56"/>
        <v>0.01</v>
      </c>
      <c r="BP96" s="182">
        <f t="shared" si="57"/>
        <v>-0.01</v>
      </c>
      <c r="BQ96" s="182">
        <f t="shared" si="58"/>
        <v>-0.01</v>
      </c>
    </row>
    <row r="97" spans="1:69">
      <c r="A97" s="8" t="s">
        <v>139</v>
      </c>
      <c r="B97" s="15">
        <f>'[3]04'!B99</f>
        <v>320</v>
      </c>
      <c r="C97" s="16">
        <f>'[3]04'!C99</f>
        <v>0</v>
      </c>
      <c r="D97" s="16">
        <f>'[3]04'!D99</f>
        <v>0</v>
      </c>
      <c r="E97" s="16">
        <f>'[3]04'!E99</f>
        <v>0</v>
      </c>
      <c r="F97" s="16">
        <f>'[3]04'!F99</f>
        <v>1000</v>
      </c>
      <c r="G97" s="16">
        <f>'[3]04'!G99</f>
        <v>0</v>
      </c>
      <c r="H97" s="17">
        <f t="shared" si="59"/>
        <v>1320</v>
      </c>
      <c r="I97" s="15">
        <f>'[3]04'!J99</f>
        <v>0.08</v>
      </c>
      <c r="J97" s="16">
        <f>'[3]04'!K99</f>
        <v>0</v>
      </c>
      <c r="K97" s="16">
        <f>'[3]04'!L99</f>
        <v>0</v>
      </c>
      <c r="L97" s="16">
        <f>'[3]04'!M99</f>
        <v>0</v>
      </c>
      <c r="M97" s="16">
        <f>'[3]04'!N99</f>
        <v>0</v>
      </c>
      <c r="N97" s="16">
        <f>'[3]04'!O99</f>
        <v>0</v>
      </c>
      <c r="O97" s="17">
        <f t="shared" si="60"/>
        <v>0.08</v>
      </c>
      <c r="P97" s="18">
        <f>frq!C97</f>
        <v>1</v>
      </c>
      <c r="Q97" s="15">
        <f t="shared" si="33"/>
        <v>0.08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0.08</v>
      </c>
      <c r="X97" s="8">
        <f t="shared" si="36"/>
        <v>0.01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0.01</v>
      </c>
      <c r="AE97" s="8">
        <f t="shared" si="43"/>
        <v>0.01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0.01</v>
      </c>
      <c r="AL97" s="8">
        <f t="shared" si="35"/>
        <v>6.0000000000000005E-2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6.0000000000000005E-2</v>
      </c>
      <c r="AW97" s="220">
        <v>0.01</v>
      </c>
      <c r="AX97" s="220">
        <v>0</v>
      </c>
      <c r="AY97" s="220">
        <v>0</v>
      </c>
      <c r="AZ97" s="220">
        <v>0</v>
      </c>
      <c r="BA97" s="220">
        <v>0</v>
      </c>
      <c r="BB97" s="220">
        <v>0</v>
      </c>
      <c r="BC97" s="8">
        <f t="shared" si="51"/>
        <v>0.01</v>
      </c>
      <c r="BD97" s="220">
        <v>0.01</v>
      </c>
      <c r="BE97" s="220">
        <v>0</v>
      </c>
      <c r="BF97" s="220">
        <v>0</v>
      </c>
      <c r="BG97" s="220">
        <v>0</v>
      </c>
      <c r="BH97" s="220">
        <v>0</v>
      </c>
      <c r="BI97" s="220">
        <v>0</v>
      </c>
      <c r="BJ97" s="8">
        <f t="shared" si="52"/>
        <v>0.01</v>
      </c>
      <c r="BL97" s="8">
        <f t="shared" si="53"/>
        <v>0</v>
      </c>
      <c r="BM97" s="8">
        <f t="shared" si="54"/>
        <v>0</v>
      </c>
      <c r="BN97" s="8">
        <f t="shared" si="55"/>
        <v>0.01</v>
      </c>
      <c r="BO97" s="8">
        <f t="shared" si="56"/>
        <v>0.01</v>
      </c>
      <c r="BP97" s="182">
        <f t="shared" si="57"/>
        <v>-0.01</v>
      </c>
      <c r="BQ97" s="182">
        <f t="shared" si="58"/>
        <v>-0.01</v>
      </c>
    </row>
    <row r="98" spans="1:69">
      <c r="A98" s="8" t="s">
        <v>140</v>
      </c>
      <c r="B98" s="15">
        <f>'[3]04'!B100</f>
        <v>320</v>
      </c>
      <c r="C98" s="16">
        <f>'[3]04'!C100</f>
        <v>0</v>
      </c>
      <c r="D98" s="16">
        <f>'[3]04'!D100</f>
        <v>0</v>
      </c>
      <c r="E98" s="16">
        <f>'[3]04'!E100</f>
        <v>0</v>
      </c>
      <c r="F98" s="16">
        <f>'[3]04'!F100</f>
        <v>1000</v>
      </c>
      <c r="G98" s="16">
        <f>'[3]04'!G100</f>
        <v>0</v>
      </c>
      <c r="H98" s="17">
        <f t="shared" si="59"/>
        <v>1320</v>
      </c>
      <c r="I98" s="15">
        <f>'[3]04'!J100</f>
        <v>0.08</v>
      </c>
      <c r="J98" s="16">
        <f>'[3]04'!K100</f>
        <v>0</v>
      </c>
      <c r="K98" s="16">
        <f>'[3]04'!L100</f>
        <v>0</v>
      </c>
      <c r="L98" s="16">
        <f>'[3]04'!M100</f>
        <v>0</v>
      </c>
      <c r="M98" s="16">
        <f>'[3]04'!N100</f>
        <v>0</v>
      </c>
      <c r="N98" s="16">
        <f>'[3]04'!O100</f>
        <v>0</v>
      </c>
      <c r="O98" s="17">
        <f t="shared" si="60"/>
        <v>0.08</v>
      </c>
      <c r="P98" s="18">
        <f>frq!C98</f>
        <v>1</v>
      </c>
      <c r="Q98" s="15">
        <f t="shared" si="33"/>
        <v>0.08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0.08</v>
      </c>
      <c r="X98" s="8">
        <f t="shared" si="36"/>
        <v>0.01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0.01</v>
      </c>
      <c r="AE98" s="8">
        <f t="shared" si="43"/>
        <v>0.01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0.01</v>
      </c>
      <c r="AL98" s="8">
        <f t="shared" si="35"/>
        <v>6.0000000000000005E-2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6.0000000000000005E-2</v>
      </c>
      <c r="AW98" s="220">
        <v>0.01</v>
      </c>
      <c r="AX98" s="220">
        <v>0</v>
      </c>
      <c r="AY98" s="220">
        <v>0</v>
      </c>
      <c r="AZ98" s="220">
        <v>0</v>
      </c>
      <c r="BA98" s="220">
        <v>0</v>
      </c>
      <c r="BB98" s="220">
        <v>0</v>
      </c>
      <c r="BC98" s="8">
        <f t="shared" si="51"/>
        <v>0.01</v>
      </c>
      <c r="BD98" s="220">
        <v>0.01</v>
      </c>
      <c r="BE98" s="220">
        <v>0</v>
      </c>
      <c r="BF98" s="220">
        <v>0</v>
      </c>
      <c r="BG98" s="220">
        <v>0</v>
      </c>
      <c r="BH98" s="220">
        <v>0</v>
      </c>
      <c r="BI98" s="220">
        <v>0</v>
      </c>
      <c r="BJ98" s="8">
        <f t="shared" si="52"/>
        <v>0.01</v>
      </c>
      <c r="BL98" s="8">
        <f t="shared" si="53"/>
        <v>0</v>
      </c>
      <c r="BM98" s="8">
        <f t="shared" si="54"/>
        <v>0</v>
      </c>
      <c r="BN98" s="8">
        <f t="shared" si="55"/>
        <v>0.01</v>
      </c>
      <c r="BO98" s="8">
        <f t="shared" si="56"/>
        <v>0.01</v>
      </c>
      <c r="BP98" s="182">
        <f t="shared" si="57"/>
        <v>-0.01</v>
      </c>
      <c r="BQ98" s="182">
        <f t="shared" si="58"/>
        <v>-0.01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</v>
      </c>
      <c r="G99" s="15">
        <f t="shared" si="62"/>
        <v>0</v>
      </c>
      <c r="H99" s="15">
        <f t="shared" si="62"/>
        <v>31.68</v>
      </c>
      <c r="I99" s="15">
        <f t="shared" si="62"/>
        <v>1.9200000000000013E-3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1.9200000000000013E-3</v>
      </c>
      <c r="P99" s="15">
        <f t="shared" si="62"/>
        <v>2.4E-2</v>
      </c>
      <c r="Q99" s="15">
        <f t="shared" si="62"/>
        <v>1.9200000000000013E-3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1.9200000000000013E-3</v>
      </c>
      <c r="X99" s="15">
        <f t="shared" si="62"/>
        <v>2.4000000000000017E-4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2.4000000000000017E-4</v>
      </c>
      <c r="AE99" s="15">
        <f t="shared" si="62"/>
        <v>2.4000000000000017E-4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2.4000000000000017E-4</v>
      </c>
      <c r="AL99" s="15">
        <f t="shared" si="62"/>
        <v>1.4399999999999979E-3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1.4399999999999979E-3</v>
      </c>
      <c r="AS99" s="15">
        <f t="shared" si="62"/>
        <v>0</v>
      </c>
      <c r="AT99" s="15">
        <f t="shared" si="62"/>
        <v>0</v>
      </c>
      <c r="AU99" s="15">
        <f t="shared" si="62"/>
        <v>0</v>
      </c>
      <c r="AV99" s="15">
        <f t="shared" si="62"/>
        <v>0</v>
      </c>
      <c r="AW99" s="15">
        <f t="shared" si="62"/>
        <v>2.4000000000000017E-4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2.4000000000000017E-4</v>
      </c>
      <c r="BD99" s="15">
        <f t="shared" si="62"/>
        <v>2.4000000000000017E-4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2.4000000000000017E-4</v>
      </c>
      <c r="BK99" s="15"/>
      <c r="BL99" s="15">
        <f t="shared" si="63"/>
        <v>0</v>
      </c>
      <c r="BM99" s="15">
        <f t="shared" si="63"/>
        <v>0</v>
      </c>
      <c r="BN99" s="15">
        <f t="shared" si="63"/>
        <v>2.4000000000000017E-4</v>
      </c>
      <c r="BO99" s="15">
        <f t="shared" si="63"/>
        <v>2.4000000000000017E-4</v>
      </c>
      <c r="BP99" s="15">
        <f t="shared" si="63"/>
        <v>-2.4000000000000017E-4</v>
      </c>
      <c r="BQ99" s="15">
        <f t="shared" si="63"/>
        <v>-2.4000000000000017E-4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45050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45050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170</v>
      </c>
      <c r="C3">
        <f>PPCL!C3</f>
        <v>0</v>
      </c>
      <c r="D3">
        <f>PPCL!M3</f>
        <v>0</v>
      </c>
      <c r="E3">
        <f>PPCL!N3</f>
        <v>0</v>
      </c>
      <c r="F3">
        <f>B3+C3</f>
        <v>170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170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170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170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170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170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170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170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170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170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170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170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170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170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170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170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170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170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170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170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170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170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170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170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170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170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170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170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170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170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170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170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170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170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170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170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170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170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170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170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170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170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170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170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170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170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170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170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170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170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170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170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170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170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170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170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170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170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170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170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170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170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170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170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170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170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170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170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170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170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170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170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170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170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170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170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170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170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170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170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170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170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170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170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170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170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170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170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170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170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170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170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170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170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150</v>
      </c>
      <c r="C3">
        <f>PPCL!E3</f>
        <v>0</v>
      </c>
      <c r="D3">
        <f>PPCL!O3</f>
        <v>0</v>
      </c>
      <c r="E3">
        <f>PPCL!P3</f>
        <v>0</v>
      </c>
      <c r="F3">
        <f>B3+C3</f>
        <v>150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150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150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150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150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150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150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150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150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150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150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150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150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150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150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150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150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150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150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150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150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150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150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150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150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150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150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150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150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150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150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150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150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150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150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150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150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150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150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150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150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150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150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150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150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150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150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150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150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150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150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150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150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150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150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150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150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150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150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150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150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150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150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150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150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150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150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150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150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150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150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150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150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150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150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150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150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150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150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150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150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150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150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150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150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150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150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150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150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150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150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150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150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150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150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150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150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150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150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150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150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150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150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150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150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150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150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150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150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150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150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150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150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150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150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150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150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150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150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150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150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150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150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150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150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150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150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150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150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150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150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150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150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150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150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150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150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150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150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150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150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150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150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150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150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150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150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150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150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150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150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150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150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150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150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150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150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150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150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150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150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150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150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150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150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150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150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150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150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150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150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150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150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150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150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150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150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150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150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150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150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150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150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150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150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150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150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150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150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34.870000000000005</v>
      </c>
      <c r="E3">
        <f>GT!N3</f>
        <v>0</v>
      </c>
      <c r="F3">
        <f>B3+C3</f>
        <v>84</v>
      </c>
      <c r="G3">
        <f>D3+E3-X3</f>
        <v>34.870000000000005</v>
      </c>
      <c r="H3" s="154"/>
      <c r="I3">
        <f>BRPL_EOD!AC3+BRPL_EOD!AD3</f>
        <v>15</v>
      </c>
      <c r="J3">
        <f>BYPL_EOD!AC3+BYPL_EOD!AD3</f>
        <v>7</v>
      </c>
      <c r="K3">
        <f>MES_EOD!AC3+MES_EOD!AD3</f>
        <v>0</v>
      </c>
      <c r="L3">
        <f>NDMC_EOD!AC3+NDMC_EOD!AD3</f>
        <v>1.88</v>
      </c>
      <c r="M3">
        <f>TPDDL_EOD!AC3+TPDDL_EOD!AD3</f>
        <v>10.98</v>
      </c>
      <c r="N3">
        <f t="shared" ref="N3:N66" si="0">SUM(I3:M3)</f>
        <v>34.86</v>
      </c>
      <c r="O3" s="154">
        <f t="shared" ref="O3:O66" si="1">G3-N3</f>
        <v>1.0000000000005116E-2</v>
      </c>
      <c r="P3">
        <v>15.004302925989675</v>
      </c>
      <c r="Q3">
        <v>7.002008032128515</v>
      </c>
      <c r="R3">
        <v>0</v>
      </c>
      <c r="S3">
        <v>1.8805393000573725</v>
      </c>
      <c r="T3">
        <v>10.983149741824443</v>
      </c>
      <c r="U3" s="156">
        <f t="shared" ref="U3:U66" si="2">SUM(P3:T3)</f>
        <v>34.870000000000005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34.870000000000005</v>
      </c>
      <c r="E4">
        <f>GT!N4</f>
        <v>0</v>
      </c>
      <c r="F4">
        <f t="shared" ref="F4:F67" si="4">B4+C4</f>
        <v>84</v>
      </c>
      <c r="G4">
        <f t="shared" ref="G4:G67" si="5">D4+E4-X4</f>
        <v>34.870000000000005</v>
      </c>
      <c r="H4" s="154"/>
      <c r="I4">
        <f>BRPL_EOD!AC4+BRPL_EOD!AD4</f>
        <v>15</v>
      </c>
      <c r="J4">
        <f>BYPL_EOD!AC4+BYPL_EOD!AD4</f>
        <v>7</v>
      </c>
      <c r="K4">
        <f>MES_EOD!AC4+MES_EOD!AD4</f>
        <v>0</v>
      </c>
      <c r="L4">
        <f>NDMC_EOD!AC4+NDMC_EOD!AD4</f>
        <v>1.88</v>
      </c>
      <c r="M4">
        <f>TPDDL_EOD!AC4+TPDDL_EOD!AD4</f>
        <v>10.98</v>
      </c>
      <c r="N4">
        <f t="shared" si="0"/>
        <v>34.86</v>
      </c>
      <c r="O4" s="154">
        <f t="shared" si="1"/>
        <v>1.0000000000005116E-2</v>
      </c>
      <c r="P4">
        <v>15.004302925989675</v>
      </c>
      <c r="Q4">
        <v>7.002008032128515</v>
      </c>
      <c r="R4">
        <v>0</v>
      </c>
      <c r="S4">
        <v>1.8805393000573725</v>
      </c>
      <c r="T4">
        <v>10.983149741824443</v>
      </c>
      <c r="U4" s="156">
        <f t="shared" si="2"/>
        <v>34.870000000000005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34.870000000000005</v>
      </c>
      <c r="E5">
        <f>GT!N5</f>
        <v>0</v>
      </c>
      <c r="F5">
        <f t="shared" si="4"/>
        <v>84</v>
      </c>
      <c r="G5">
        <f t="shared" si="5"/>
        <v>34.870000000000005</v>
      </c>
      <c r="H5" s="154"/>
      <c r="I5">
        <f>BRPL_EOD!AC5+BRPL_EOD!AD5</f>
        <v>15</v>
      </c>
      <c r="J5">
        <f>BYPL_EOD!AC5+BYPL_EOD!AD5</f>
        <v>7</v>
      </c>
      <c r="K5">
        <f>MES_EOD!AC5+MES_EOD!AD5</f>
        <v>0</v>
      </c>
      <c r="L5">
        <f>NDMC_EOD!AC5+NDMC_EOD!AD5</f>
        <v>1.88</v>
      </c>
      <c r="M5">
        <f>TPDDL_EOD!AC5+TPDDL_EOD!AD5</f>
        <v>10.98</v>
      </c>
      <c r="N5">
        <f t="shared" si="0"/>
        <v>34.86</v>
      </c>
      <c r="O5" s="154">
        <f t="shared" si="1"/>
        <v>1.0000000000005116E-2</v>
      </c>
      <c r="P5">
        <v>15.004302925989675</v>
      </c>
      <c r="Q5">
        <v>7.002008032128515</v>
      </c>
      <c r="R5">
        <v>0</v>
      </c>
      <c r="S5">
        <v>1.8805393000573725</v>
      </c>
      <c r="T5">
        <v>10.983149741824443</v>
      </c>
      <c r="U5" s="156">
        <f t="shared" si="2"/>
        <v>34.870000000000005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34.870000000000005</v>
      </c>
      <c r="E6">
        <f>GT!N6</f>
        <v>0</v>
      </c>
      <c r="F6">
        <f t="shared" si="4"/>
        <v>84</v>
      </c>
      <c r="G6">
        <f t="shared" si="5"/>
        <v>34.870000000000005</v>
      </c>
      <c r="H6" s="154"/>
      <c r="I6">
        <f>BRPL_EOD!AC6+BRPL_EOD!AD6</f>
        <v>15</v>
      </c>
      <c r="J6">
        <f>BYPL_EOD!AC6+BYPL_EOD!AD6</f>
        <v>7</v>
      </c>
      <c r="K6">
        <f>MES_EOD!AC6+MES_EOD!AD6</f>
        <v>0</v>
      </c>
      <c r="L6">
        <f>NDMC_EOD!AC6+NDMC_EOD!AD6</f>
        <v>1.88</v>
      </c>
      <c r="M6">
        <f>TPDDL_EOD!AC6+TPDDL_EOD!AD6</f>
        <v>10.98</v>
      </c>
      <c r="N6">
        <f t="shared" si="0"/>
        <v>34.86</v>
      </c>
      <c r="O6" s="154">
        <f t="shared" si="1"/>
        <v>1.0000000000005116E-2</v>
      </c>
      <c r="P6">
        <v>15.004302925989675</v>
      </c>
      <c r="Q6">
        <v>7.002008032128515</v>
      </c>
      <c r="R6">
        <v>0</v>
      </c>
      <c r="S6">
        <v>1.8805393000573725</v>
      </c>
      <c r="T6">
        <v>10.983149741824443</v>
      </c>
      <c r="U6" s="156">
        <f t="shared" si="2"/>
        <v>34.870000000000005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34.870000000000005</v>
      </c>
      <c r="E7">
        <f>GT!N7</f>
        <v>0</v>
      </c>
      <c r="F7">
        <f t="shared" si="4"/>
        <v>84</v>
      </c>
      <c r="G7">
        <f t="shared" si="5"/>
        <v>34.870000000000005</v>
      </c>
      <c r="H7" s="154"/>
      <c r="I7">
        <f>BRPL_EOD!AC7+BRPL_EOD!AD7</f>
        <v>15</v>
      </c>
      <c r="J7">
        <f>BYPL_EOD!AC7+BYPL_EOD!AD7</f>
        <v>7</v>
      </c>
      <c r="K7">
        <f>MES_EOD!AC7+MES_EOD!AD7</f>
        <v>0</v>
      </c>
      <c r="L7">
        <f>NDMC_EOD!AC7+NDMC_EOD!AD7</f>
        <v>1.88</v>
      </c>
      <c r="M7">
        <f>TPDDL_EOD!AC7+TPDDL_EOD!AD7</f>
        <v>10.98</v>
      </c>
      <c r="N7">
        <f t="shared" si="0"/>
        <v>34.86</v>
      </c>
      <c r="O7" s="154">
        <f t="shared" si="1"/>
        <v>1.0000000000005116E-2</v>
      </c>
      <c r="P7">
        <v>15.004302925989675</v>
      </c>
      <c r="Q7">
        <v>7.002008032128515</v>
      </c>
      <c r="R7">
        <v>0</v>
      </c>
      <c r="S7">
        <v>1.8805393000573725</v>
      </c>
      <c r="T7">
        <v>10.983149741824443</v>
      </c>
      <c r="U7" s="156">
        <f t="shared" si="2"/>
        <v>34.870000000000005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34.870000000000005</v>
      </c>
      <c r="E8">
        <f>GT!N8</f>
        <v>0</v>
      </c>
      <c r="F8">
        <f t="shared" si="4"/>
        <v>84</v>
      </c>
      <c r="G8">
        <f t="shared" si="5"/>
        <v>34.870000000000005</v>
      </c>
      <c r="H8" s="154"/>
      <c r="I8">
        <f>BRPL_EOD!AC8+BRPL_EOD!AD8</f>
        <v>15</v>
      </c>
      <c r="J8">
        <f>BYPL_EOD!AC8+BYPL_EOD!AD8</f>
        <v>7</v>
      </c>
      <c r="K8">
        <f>MES_EOD!AC8+MES_EOD!AD8</f>
        <v>0</v>
      </c>
      <c r="L8">
        <f>NDMC_EOD!AC8+NDMC_EOD!AD8</f>
        <v>1.88</v>
      </c>
      <c r="M8">
        <f>TPDDL_EOD!AC8+TPDDL_EOD!AD8</f>
        <v>10.98</v>
      </c>
      <c r="N8">
        <f t="shared" si="0"/>
        <v>34.86</v>
      </c>
      <c r="O8" s="154">
        <f t="shared" si="1"/>
        <v>1.0000000000005116E-2</v>
      </c>
      <c r="P8">
        <v>15.004302925989675</v>
      </c>
      <c r="Q8">
        <v>7.002008032128515</v>
      </c>
      <c r="R8">
        <v>0</v>
      </c>
      <c r="S8">
        <v>1.8805393000573725</v>
      </c>
      <c r="T8">
        <v>10.983149741824443</v>
      </c>
      <c r="U8" s="156">
        <f t="shared" si="2"/>
        <v>34.870000000000005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34.870000000000005</v>
      </c>
      <c r="E9">
        <f>GT!N9</f>
        <v>0</v>
      </c>
      <c r="F9">
        <f t="shared" si="4"/>
        <v>84</v>
      </c>
      <c r="G9">
        <f t="shared" si="5"/>
        <v>34.870000000000005</v>
      </c>
      <c r="H9" s="154"/>
      <c r="I9">
        <f>BRPL_EOD!AC9+BRPL_EOD!AD9</f>
        <v>15</v>
      </c>
      <c r="J9">
        <f>BYPL_EOD!AC9+BYPL_EOD!AD9</f>
        <v>7</v>
      </c>
      <c r="K9">
        <f>MES_EOD!AC9+MES_EOD!AD9</f>
        <v>0</v>
      </c>
      <c r="L9">
        <f>NDMC_EOD!AC9+NDMC_EOD!AD9</f>
        <v>1.88</v>
      </c>
      <c r="M9">
        <f>TPDDL_EOD!AC9+TPDDL_EOD!AD9</f>
        <v>10.98</v>
      </c>
      <c r="N9">
        <f t="shared" si="0"/>
        <v>34.86</v>
      </c>
      <c r="O9" s="154">
        <f t="shared" si="1"/>
        <v>1.0000000000005116E-2</v>
      </c>
      <c r="P9">
        <v>15.004302925989675</v>
      </c>
      <c r="Q9">
        <v>7.002008032128515</v>
      </c>
      <c r="R9">
        <v>0</v>
      </c>
      <c r="S9">
        <v>1.8805393000573725</v>
      </c>
      <c r="T9">
        <v>10.983149741824443</v>
      </c>
      <c r="U9" s="156">
        <f t="shared" si="2"/>
        <v>34.870000000000005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34.870000000000005</v>
      </c>
      <c r="E10">
        <f>GT!N10</f>
        <v>0</v>
      </c>
      <c r="F10">
        <f t="shared" si="4"/>
        <v>84</v>
      </c>
      <c r="G10">
        <f t="shared" si="5"/>
        <v>34.870000000000005</v>
      </c>
      <c r="H10" s="154"/>
      <c r="I10">
        <f>BRPL_EOD!AC10+BRPL_EOD!AD10</f>
        <v>15</v>
      </c>
      <c r="J10">
        <f>BYPL_EOD!AC10+BYPL_EOD!AD10</f>
        <v>7</v>
      </c>
      <c r="K10">
        <f>MES_EOD!AC10+MES_EOD!AD10</f>
        <v>0</v>
      </c>
      <c r="L10">
        <f>NDMC_EOD!AC10+NDMC_EOD!AD10</f>
        <v>1.88</v>
      </c>
      <c r="M10">
        <f>TPDDL_EOD!AC10+TPDDL_EOD!AD10</f>
        <v>10.98</v>
      </c>
      <c r="N10">
        <f t="shared" si="0"/>
        <v>34.86</v>
      </c>
      <c r="O10" s="154">
        <f t="shared" si="1"/>
        <v>1.0000000000005116E-2</v>
      </c>
      <c r="P10">
        <v>15.004302925989675</v>
      </c>
      <c r="Q10">
        <v>7.002008032128515</v>
      </c>
      <c r="R10">
        <v>0</v>
      </c>
      <c r="S10">
        <v>1.8805393000573725</v>
      </c>
      <c r="T10">
        <v>10.983149741824443</v>
      </c>
      <c r="U10" s="156">
        <f t="shared" si="2"/>
        <v>34.870000000000005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34.870000000000005</v>
      </c>
      <c r="E11">
        <f>GT!N11</f>
        <v>0</v>
      </c>
      <c r="F11">
        <f t="shared" si="4"/>
        <v>84</v>
      </c>
      <c r="G11">
        <f t="shared" si="5"/>
        <v>34.870000000000005</v>
      </c>
      <c r="H11" s="154"/>
      <c r="I11">
        <f>BRPL_EOD!AC11+BRPL_EOD!AD11</f>
        <v>15</v>
      </c>
      <c r="J11">
        <f>BYPL_EOD!AC11+BYPL_EOD!AD11</f>
        <v>7</v>
      </c>
      <c r="K11">
        <f>MES_EOD!AC11+MES_EOD!AD11</f>
        <v>0</v>
      </c>
      <c r="L11">
        <f>NDMC_EOD!AC11+NDMC_EOD!AD11</f>
        <v>1.88</v>
      </c>
      <c r="M11">
        <f>TPDDL_EOD!AC11+TPDDL_EOD!AD11</f>
        <v>10.98</v>
      </c>
      <c r="N11">
        <f t="shared" si="0"/>
        <v>34.86</v>
      </c>
      <c r="O11" s="154">
        <f t="shared" si="1"/>
        <v>1.0000000000005116E-2</v>
      </c>
      <c r="P11">
        <v>15.004302925989675</v>
      </c>
      <c r="Q11">
        <v>7.002008032128515</v>
      </c>
      <c r="R11">
        <v>0</v>
      </c>
      <c r="S11">
        <v>1.8805393000573725</v>
      </c>
      <c r="T11">
        <v>10.983149741824443</v>
      </c>
      <c r="U11" s="156">
        <f t="shared" si="2"/>
        <v>34.870000000000005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34.870000000000005</v>
      </c>
      <c r="E12">
        <f>GT!N12</f>
        <v>0</v>
      </c>
      <c r="F12">
        <f t="shared" si="4"/>
        <v>84</v>
      </c>
      <c r="G12">
        <f t="shared" si="5"/>
        <v>34.870000000000005</v>
      </c>
      <c r="H12" s="154"/>
      <c r="I12">
        <f>BRPL_EOD!AC12+BRPL_EOD!AD12</f>
        <v>15</v>
      </c>
      <c r="J12">
        <f>BYPL_EOD!AC12+BYPL_EOD!AD12</f>
        <v>7</v>
      </c>
      <c r="K12">
        <f>MES_EOD!AC12+MES_EOD!AD12</f>
        <v>0</v>
      </c>
      <c r="L12">
        <f>NDMC_EOD!AC12+NDMC_EOD!AD12</f>
        <v>1.88</v>
      </c>
      <c r="M12">
        <f>TPDDL_EOD!AC12+TPDDL_EOD!AD12</f>
        <v>10.98</v>
      </c>
      <c r="N12">
        <f t="shared" si="0"/>
        <v>34.86</v>
      </c>
      <c r="O12" s="154">
        <f t="shared" si="1"/>
        <v>1.0000000000005116E-2</v>
      </c>
      <c r="P12">
        <v>15.004302925989675</v>
      </c>
      <c r="Q12">
        <v>7.002008032128515</v>
      </c>
      <c r="R12">
        <v>0</v>
      </c>
      <c r="S12">
        <v>1.8805393000573725</v>
      </c>
      <c r="T12">
        <v>10.983149741824443</v>
      </c>
      <c r="U12" s="156">
        <f t="shared" si="2"/>
        <v>34.870000000000005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34.870000000000005</v>
      </c>
      <c r="E13">
        <f>GT!N13</f>
        <v>0</v>
      </c>
      <c r="F13">
        <f t="shared" si="4"/>
        <v>84</v>
      </c>
      <c r="G13">
        <f t="shared" si="5"/>
        <v>34.870000000000005</v>
      </c>
      <c r="H13" s="154"/>
      <c r="I13">
        <f>BRPL_EOD!AC13+BRPL_EOD!AD13</f>
        <v>15</v>
      </c>
      <c r="J13">
        <f>BYPL_EOD!AC13+BYPL_EOD!AD13</f>
        <v>7</v>
      </c>
      <c r="K13">
        <f>MES_EOD!AC13+MES_EOD!AD13</f>
        <v>0</v>
      </c>
      <c r="L13">
        <f>NDMC_EOD!AC13+NDMC_EOD!AD13</f>
        <v>1.88</v>
      </c>
      <c r="M13">
        <f>TPDDL_EOD!AC13+TPDDL_EOD!AD13</f>
        <v>10.98</v>
      </c>
      <c r="N13">
        <f t="shared" si="0"/>
        <v>34.86</v>
      </c>
      <c r="O13" s="154">
        <f t="shared" si="1"/>
        <v>1.0000000000005116E-2</v>
      </c>
      <c r="P13">
        <v>15.004302925989675</v>
      </c>
      <c r="Q13">
        <v>7.002008032128515</v>
      </c>
      <c r="R13">
        <v>0</v>
      </c>
      <c r="S13">
        <v>1.8805393000573725</v>
      </c>
      <c r="T13">
        <v>10.983149741824443</v>
      </c>
      <c r="U13" s="156">
        <f t="shared" si="2"/>
        <v>34.870000000000005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34.870000000000005</v>
      </c>
      <c r="E14">
        <f>GT!N14</f>
        <v>0</v>
      </c>
      <c r="F14">
        <f t="shared" si="4"/>
        <v>84</v>
      </c>
      <c r="G14">
        <f t="shared" si="5"/>
        <v>34.870000000000005</v>
      </c>
      <c r="H14" s="154"/>
      <c r="I14">
        <f>BRPL_EOD!AC14+BRPL_EOD!AD14</f>
        <v>15</v>
      </c>
      <c r="J14">
        <f>BYPL_EOD!AC14+BYPL_EOD!AD14</f>
        <v>7</v>
      </c>
      <c r="K14">
        <f>MES_EOD!AC14+MES_EOD!AD14</f>
        <v>0</v>
      </c>
      <c r="L14">
        <f>NDMC_EOD!AC14+NDMC_EOD!AD14</f>
        <v>1.88</v>
      </c>
      <c r="M14">
        <f>TPDDL_EOD!AC14+TPDDL_EOD!AD14</f>
        <v>10.98</v>
      </c>
      <c r="N14">
        <f t="shared" si="0"/>
        <v>34.86</v>
      </c>
      <c r="O14" s="154">
        <f t="shared" si="1"/>
        <v>1.0000000000005116E-2</v>
      </c>
      <c r="P14">
        <v>15.004302925989675</v>
      </c>
      <c r="Q14">
        <v>7.002008032128515</v>
      </c>
      <c r="R14">
        <v>0</v>
      </c>
      <c r="S14">
        <v>1.8805393000573725</v>
      </c>
      <c r="T14">
        <v>10.983149741824443</v>
      </c>
      <c r="U14" s="156">
        <f t="shared" si="2"/>
        <v>34.870000000000005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34.870000000000005</v>
      </c>
      <c r="E15">
        <f>GT!N15</f>
        <v>0</v>
      </c>
      <c r="F15">
        <f t="shared" si="4"/>
        <v>84</v>
      </c>
      <c r="G15">
        <f t="shared" si="5"/>
        <v>34.870000000000005</v>
      </c>
      <c r="H15" s="154"/>
      <c r="I15">
        <f>BRPL_EOD!AC15+BRPL_EOD!AD15</f>
        <v>15</v>
      </c>
      <c r="J15">
        <f>BYPL_EOD!AC15+BYPL_EOD!AD15</f>
        <v>7</v>
      </c>
      <c r="K15">
        <f>MES_EOD!AC15+MES_EOD!AD15</f>
        <v>0</v>
      </c>
      <c r="L15">
        <f>NDMC_EOD!AC15+NDMC_EOD!AD15</f>
        <v>1.88</v>
      </c>
      <c r="M15">
        <f>TPDDL_EOD!AC15+TPDDL_EOD!AD15</f>
        <v>10.98</v>
      </c>
      <c r="N15">
        <f t="shared" si="0"/>
        <v>34.86</v>
      </c>
      <c r="O15" s="154">
        <f t="shared" si="1"/>
        <v>1.0000000000005116E-2</v>
      </c>
      <c r="P15">
        <v>15.004302925989675</v>
      </c>
      <c r="Q15">
        <v>7.002008032128515</v>
      </c>
      <c r="R15">
        <v>0</v>
      </c>
      <c r="S15">
        <v>1.8805393000573725</v>
      </c>
      <c r="T15">
        <v>10.983149741824443</v>
      </c>
      <c r="U15" s="156">
        <f t="shared" si="2"/>
        <v>34.870000000000005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34.870000000000005</v>
      </c>
      <c r="E16">
        <f>GT!N16</f>
        <v>0</v>
      </c>
      <c r="F16">
        <f t="shared" si="4"/>
        <v>84</v>
      </c>
      <c r="G16">
        <f t="shared" si="5"/>
        <v>34.870000000000005</v>
      </c>
      <c r="H16" s="154"/>
      <c r="I16">
        <f>BRPL_EOD!AC16+BRPL_EOD!AD16</f>
        <v>15</v>
      </c>
      <c r="J16">
        <f>BYPL_EOD!AC16+BYPL_EOD!AD16</f>
        <v>7</v>
      </c>
      <c r="K16">
        <f>MES_EOD!AC16+MES_EOD!AD16</f>
        <v>0</v>
      </c>
      <c r="L16">
        <f>NDMC_EOD!AC16+NDMC_EOD!AD16</f>
        <v>1.88</v>
      </c>
      <c r="M16">
        <f>TPDDL_EOD!AC16+TPDDL_EOD!AD16</f>
        <v>10.98</v>
      </c>
      <c r="N16">
        <f t="shared" si="0"/>
        <v>34.86</v>
      </c>
      <c r="O16" s="154">
        <f t="shared" si="1"/>
        <v>1.0000000000005116E-2</v>
      </c>
      <c r="P16">
        <v>15.004302925989675</v>
      </c>
      <c r="Q16">
        <v>7.002008032128515</v>
      </c>
      <c r="R16">
        <v>0</v>
      </c>
      <c r="S16">
        <v>1.8805393000573725</v>
      </c>
      <c r="T16">
        <v>10.983149741824443</v>
      </c>
      <c r="U16" s="156">
        <f t="shared" si="2"/>
        <v>34.870000000000005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34.870000000000005</v>
      </c>
      <c r="E17">
        <f>GT!N17</f>
        <v>0</v>
      </c>
      <c r="F17">
        <f t="shared" si="4"/>
        <v>84</v>
      </c>
      <c r="G17">
        <f t="shared" si="5"/>
        <v>34.870000000000005</v>
      </c>
      <c r="H17" s="154"/>
      <c r="I17">
        <f>BRPL_EOD!AC17+BRPL_EOD!AD17</f>
        <v>15</v>
      </c>
      <c r="J17">
        <f>BYPL_EOD!AC17+BYPL_EOD!AD17</f>
        <v>7</v>
      </c>
      <c r="K17">
        <f>MES_EOD!AC17+MES_EOD!AD17</f>
        <v>0</v>
      </c>
      <c r="L17">
        <f>NDMC_EOD!AC17+NDMC_EOD!AD17</f>
        <v>1.88</v>
      </c>
      <c r="M17">
        <f>TPDDL_EOD!AC17+TPDDL_EOD!AD17</f>
        <v>10.98</v>
      </c>
      <c r="N17">
        <f t="shared" si="0"/>
        <v>34.86</v>
      </c>
      <c r="O17" s="154">
        <f t="shared" si="1"/>
        <v>1.0000000000005116E-2</v>
      </c>
      <c r="P17">
        <v>15.004302925989675</v>
      </c>
      <c r="Q17">
        <v>7.002008032128515</v>
      </c>
      <c r="R17">
        <v>0</v>
      </c>
      <c r="S17">
        <v>1.8805393000573725</v>
      </c>
      <c r="T17">
        <v>10.983149741824443</v>
      </c>
      <c r="U17" s="156">
        <f t="shared" si="2"/>
        <v>34.870000000000005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34.870000000000005</v>
      </c>
      <c r="E18">
        <f>GT!N18</f>
        <v>0</v>
      </c>
      <c r="F18">
        <f t="shared" si="4"/>
        <v>84</v>
      </c>
      <c r="G18">
        <f t="shared" si="5"/>
        <v>34.870000000000005</v>
      </c>
      <c r="H18" s="154"/>
      <c r="I18">
        <f>BRPL_EOD!AC18+BRPL_EOD!AD18</f>
        <v>15</v>
      </c>
      <c r="J18">
        <f>BYPL_EOD!AC18+BYPL_EOD!AD18</f>
        <v>7</v>
      </c>
      <c r="K18">
        <f>MES_EOD!AC18+MES_EOD!AD18</f>
        <v>0</v>
      </c>
      <c r="L18">
        <f>NDMC_EOD!AC18+NDMC_EOD!AD18</f>
        <v>1.88</v>
      </c>
      <c r="M18">
        <f>TPDDL_EOD!AC18+TPDDL_EOD!AD18</f>
        <v>10.98</v>
      </c>
      <c r="N18">
        <f t="shared" si="0"/>
        <v>34.86</v>
      </c>
      <c r="O18" s="154">
        <f t="shared" si="1"/>
        <v>1.0000000000005116E-2</v>
      </c>
      <c r="P18">
        <v>15.004302925989675</v>
      </c>
      <c r="Q18">
        <v>7.002008032128515</v>
      </c>
      <c r="R18">
        <v>0</v>
      </c>
      <c r="S18">
        <v>1.8805393000573725</v>
      </c>
      <c r="T18">
        <v>10.983149741824443</v>
      </c>
      <c r="U18" s="156">
        <f t="shared" si="2"/>
        <v>34.870000000000005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34.870000000000005</v>
      </c>
      <c r="E19">
        <f>GT!N19</f>
        <v>0</v>
      </c>
      <c r="F19">
        <f t="shared" si="4"/>
        <v>84</v>
      </c>
      <c r="G19">
        <f t="shared" si="5"/>
        <v>34.870000000000005</v>
      </c>
      <c r="H19" s="154"/>
      <c r="I19">
        <f>BRPL_EOD!AC19+BRPL_EOD!AD19</f>
        <v>15</v>
      </c>
      <c r="J19">
        <f>BYPL_EOD!AC19+BYPL_EOD!AD19</f>
        <v>7</v>
      </c>
      <c r="K19">
        <f>MES_EOD!AC19+MES_EOD!AD19</f>
        <v>0</v>
      </c>
      <c r="L19">
        <f>NDMC_EOD!AC19+NDMC_EOD!AD19</f>
        <v>1.88</v>
      </c>
      <c r="M19">
        <f>TPDDL_EOD!AC19+TPDDL_EOD!AD19</f>
        <v>10.98</v>
      </c>
      <c r="N19">
        <f t="shared" si="0"/>
        <v>34.86</v>
      </c>
      <c r="O19" s="154">
        <f t="shared" si="1"/>
        <v>1.0000000000005116E-2</v>
      </c>
      <c r="P19">
        <v>15.004302925989675</v>
      </c>
      <c r="Q19">
        <v>7.002008032128515</v>
      </c>
      <c r="R19">
        <v>0</v>
      </c>
      <c r="S19">
        <v>1.8805393000573725</v>
      </c>
      <c r="T19">
        <v>10.983149741824443</v>
      </c>
      <c r="U19" s="156">
        <f t="shared" si="2"/>
        <v>34.870000000000005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34.870000000000005</v>
      </c>
      <c r="E20">
        <f>GT!N20</f>
        <v>0</v>
      </c>
      <c r="F20">
        <f t="shared" si="4"/>
        <v>84</v>
      </c>
      <c r="G20">
        <f t="shared" si="5"/>
        <v>34.870000000000005</v>
      </c>
      <c r="H20" s="154"/>
      <c r="I20">
        <f>BRPL_EOD!AC20+BRPL_EOD!AD20</f>
        <v>15</v>
      </c>
      <c r="J20">
        <f>BYPL_EOD!AC20+BYPL_EOD!AD20</f>
        <v>7</v>
      </c>
      <c r="K20">
        <f>MES_EOD!AC20+MES_EOD!AD20</f>
        <v>0</v>
      </c>
      <c r="L20">
        <f>NDMC_EOD!AC20+NDMC_EOD!AD20</f>
        <v>1.88</v>
      </c>
      <c r="M20">
        <f>TPDDL_EOD!AC20+TPDDL_EOD!AD20</f>
        <v>10.98</v>
      </c>
      <c r="N20">
        <f t="shared" si="0"/>
        <v>34.86</v>
      </c>
      <c r="O20" s="154">
        <f t="shared" si="1"/>
        <v>1.0000000000005116E-2</v>
      </c>
      <c r="P20">
        <v>15.004302925989675</v>
      </c>
      <c r="Q20">
        <v>7.002008032128515</v>
      </c>
      <c r="R20">
        <v>0</v>
      </c>
      <c r="S20">
        <v>1.8805393000573725</v>
      </c>
      <c r="T20">
        <v>10.983149741824443</v>
      </c>
      <c r="U20" s="156">
        <f t="shared" si="2"/>
        <v>34.870000000000005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34.870000000000005</v>
      </c>
      <c r="E21">
        <f>GT!N21</f>
        <v>0</v>
      </c>
      <c r="F21">
        <f t="shared" si="4"/>
        <v>84</v>
      </c>
      <c r="G21">
        <f t="shared" si="5"/>
        <v>34.870000000000005</v>
      </c>
      <c r="H21" s="154"/>
      <c r="I21">
        <f>BRPL_EOD!AC21+BRPL_EOD!AD21</f>
        <v>15</v>
      </c>
      <c r="J21">
        <f>BYPL_EOD!AC21+BYPL_EOD!AD21</f>
        <v>7</v>
      </c>
      <c r="K21">
        <f>MES_EOD!AC21+MES_EOD!AD21</f>
        <v>0</v>
      </c>
      <c r="L21">
        <f>NDMC_EOD!AC21+NDMC_EOD!AD21</f>
        <v>1.88</v>
      </c>
      <c r="M21">
        <f>TPDDL_EOD!AC21+TPDDL_EOD!AD21</f>
        <v>10.98</v>
      </c>
      <c r="N21">
        <f t="shared" si="0"/>
        <v>34.86</v>
      </c>
      <c r="O21" s="154">
        <f t="shared" si="1"/>
        <v>1.0000000000005116E-2</v>
      </c>
      <c r="P21">
        <v>15.004302925989675</v>
      </c>
      <c r="Q21">
        <v>7.002008032128515</v>
      </c>
      <c r="R21">
        <v>0</v>
      </c>
      <c r="S21">
        <v>1.8805393000573725</v>
      </c>
      <c r="T21">
        <v>10.983149741824443</v>
      </c>
      <c r="U21" s="156">
        <f t="shared" si="2"/>
        <v>34.870000000000005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34.870000000000005</v>
      </c>
      <c r="E22">
        <f>GT!N22</f>
        <v>0</v>
      </c>
      <c r="F22">
        <f t="shared" si="4"/>
        <v>84</v>
      </c>
      <c r="G22">
        <f t="shared" si="5"/>
        <v>34.870000000000005</v>
      </c>
      <c r="H22" s="154"/>
      <c r="I22">
        <f>BRPL_EOD!AC22+BRPL_EOD!AD22</f>
        <v>15</v>
      </c>
      <c r="J22">
        <f>BYPL_EOD!AC22+BYPL_EOD!AD22</f>
        <v>7</v>
      </c>
      <c r="K22">
        <f>MES_EOD!AC22+MES_EOD!AD22</f>
        <v>0</v>
      </c>
      <c r="L22">
        <f>NDMC_EOD!AC22+NDMC_EOD!AD22</f>
        <v>1.88</v>
      </c>
      <c r="M22">
        <f>TPDDL_EOD!AC22+TPDDL_EOD!AD22</f>
        <v>10.98</v>
      </c>
      <c r="N22">
        <f t="shared" si="0"/>
        <v>34.86</v>
      </c>
      <c r="O22" s="154">
        <f t="shared" si="1"/>
        <v>1.0000000000005116E-2</v>
      </c>
      <c r="P22">
        <v>15.004302925989675</v>
      </c>
      <c r="Q22">
        <v>7.002008032128515</v>
      </c>
      <c r="R22">
        <v>0</v>
      </c>
      <c r="S22">
        <v>1.8805393000573725</v>
      </c>
      <c r="T22">
        <v>10.983149741824443</v>
      </c>
      <c r="U22" s="156">
        <f t="shared" si="2"/>
        <v>34.870000000000005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34.870000000000005</v>
      </c>
      <c r="E23">
        <f>GT!N23</f>
        <v>0</v>
      </c>
      <c r="F23">
        <f t="shared" si="4"/>
        <v>84</v>
      </c>
      <c r="G23">
        <f t="shared" si="5"/>
        <v>34.870000000000005</v>
      </c>
      <c r="H23" s="154"/>
      <c r="I23">
        <f>BRPL_EOD!AC23+BRPL_EOD!AD23</f>
        <v>15</v>
      </c>
      <c r="J23">
        <f>BYPL_EOD!AC23+BYPL_EOD!AD23</f>
        <v>7</v>
      </c>
      <c r="K23">
        <f>MES_EOD!AC23+MES_EOD!AD23</f>
        <v>0</v>
      </c>
      <c r="L23">
        <f>NDMC_EOD!AC23+NDMC_EOD!AD23</f>
        <v>1.88</v>
      </c>
      <c r="M23">
        <f>TPDDL_EOD!AC23+TPDDL_EOD!AD23</f>
        <v>10.98</v>
      </c>
      <c r="N23">
        <f t="shared" si="0"/>
        <v>34.86</v>
      </c>
      <c r="O23" s="154">
        <f t="shared" si="1"/>
        <v>1.0000000000005116E-2</v>
      </c>
      <c r="P23">
        <v>15.004302925989675</v>
      </c>
      <c r="Q23">
        <v>7.002008032128515</v>
      </c>
      <c r="R23">
        <v>0</v>
      </c>
      <c r="S23">
        <v>1.8805393000573725</v>
      </c>
      <c r="T23">
        <v>10.983149741824443</v>
      </c>
      <c r="U23" s="156">
        <f t="shared" si="2"/>
        <v>34.870000000000005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34.870000000000005</v>
      </c>
      <c r="E24">
        <f>GT!N24</f>
        <v>0</v>
      </c>
      <c r="F24">
        <f t="shared" si="4"/>
        <v>84</v>
      </c>
      <c r="G24">
        <f t="shared" si="5"/>
        <v>34.870000000000005</v>
      </c>
      <c r="H24" s="154"/>
      <c r="I24">
        <f>BRPL_EOD!AC24+BRPL_EOD!AD24</f>
        <v>15</v>
      </c>
      <c r="J24">
        <f>BYPL_EOD!AC24+BYPL_EOD!AD24</f>
        <v>7</v>
      </c>
      <c r="K24">
        <f>MES_EOD!AC24+MES_EOD!AD24</f>
        <v>0</v>
      </c>
      <c r="L24">
        <f>NDMC_EOD!AC24+NDMC_EOD!AD24</f>
        <v>1.88</v>
      </c>
      <c r="M24">
        <f>TPDDL_EOD!AC24+TPDDL_EOD!AD24</f>
        <v>10.98</v>
      </c>
      <c r="N24">
        <f t="shared" si="0"/>
        <v>34.86</v>
      </c>
      <c r="O24" s="154">
        <f t="shared" si="1"/>
        <v>1.0000000000005116E-2</v>
      </c>
      <c r="P24">
        <v>15.004302925989675</v>
      </c>
      <c r="Q24">
        <v>7.002008032128515</v>
      </c>
      <c r="R24">
        <v>0</v>
      </c>
      <c r="S24">
        <v>1.8805393000573725</v>
      </c>
      <c r="T24">
        <v>10.983149741824443</v>
      </c>
      <c r="U24" s="156">
        <f t="shared" si="2"/>
        <v>34.870000000000005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34.870000000000005</v>
      </c>
      <c r="E25">
        <f>GT!N25</f>
        <v>0</v>
      </c>
      <c r="F25">
        <f t="shared" si="4"/>
        <v>84</v>
      </c>
      <c r="G25">
        <f t="shared" si="5"/>
        <v>34.870000000000005</v>
      </c>
      <c r="H25" s="154"/>
      <c r="I25">
        <f>BRPL_EOD!AC25+BRPL_EOD!AD25</f>
        <v>15</v>
      </c>
      <c r="J25">
        <f>BYPL_EOD!AC25+BYPL_EOD!AD25</f>
        <v>7</v>
      </c>
      <c r="K25">
        <f>MES_EOD!AC25+MES_EOD!AD25</f>
        <v>0</v>
      </c>
      <c r="L25">
        <f>NDMC_EOD!AC25+NDMC_EOD!AD25</f>
        <v>1.88</v>
      </c>
      <c r="M25">
        <f>TPDDL_EOD!AC25+TPDDL_EOD!AD25</f>
        <v>10.98</v>
      </c>
      <c r="N25">
        <f t="shared" si="0"/>
        <v>34.86</v>
      </c>
      <c r="O25" s="154">
        <f t="shared" si="1"/>
        <v>1.0000000000005116E-2</v>
      </c>
      <c r="P25">
        <v>15.004302925989675</v>
      </c>
      <c r="Q25">
        <v>7.002008032128515</v>
      </c>
      <c r="R25">
        <v>0</v>
      </c>
      <c r="S25">
        <v>1.8805393000573725</v>
      </c>
      <c r="T25">
        <v>10.983149741824443</v>
      </c>
      <c r="U25" s="156">
        <f t="shared" si="2"/>
        <v>34.870000000000005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34.870000000000005</v>
      </c>
      <c r="E26">
        <f>GT!N26</f>
        <v>0</v>
      </c>
      <c r="F26">
        <f t="shared" si="4"/>
        <v>84</v>
      </c>
      <c r="G26">
        <f t="shared" si="5"/>
        <v>34.870000000000005</v>
      </c>
      <c r="H26" s="154"/>
      <c r="I26">
        <f>BRPL_EOD!AC26+BRPL_EOD!AD26</f>
        <v>15</v>
      </c>
      <c r="J26">
        <f>BYPL_EOD!AC26+BYPL_EOD!AD26</f>
        <v>7</v>
      </c>
      <c r="K26">
        <f>MES_EOD!AC26+MES_EOD!AD26</f>
        <v>0</v>
      </c>
      <c r="L26">
        <f>NDMC_EOD!AC26+NDMC_EOD!AD26</f>
        <v>1.88</v>
      </c>
      <c r="M26">
        <f>TPDDL_EOD!AC26+TPDDL_EOD!AD26</f>
        <v>10.98</v>
      </c>
      <c r="N26">
        <f t="shared" si="0"/>
        <v>34.86</v>
      </c>
      <c r="O26" s="154">
        <f t="shared" si="1"/>
        <v>1.0000000000005116E-2</v>
      </c>
      <c r="P26">
        <v>15.004302925989675</v>
      </c>
      <c r="Q26">
        <v>7.002008032128515</v>
      </c>
      <c r="R26">
        <v>0</v>
      </c>
      <c r="S26">
        <v>1.8805393000573725</v>
      </c>
      <c r="T26">
        <v>10.983149741824443</v>
      </c>
      <c r="U26" s="156">
        <f t="shared" si="2"/>
        <v>34.870000000000005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34.870000000000005</v>
      </c>
      <c r="E27">
        <f>GT!N27</f>
        <v>0</v>
      </c>
      <c r="F27">
        <f t="shared" si="4"/>
        <v>84</v>
      </c>
      <c r="G27">
        <f t="shared" si="5"/>
        <v>34.870000000000005</v>
      </c>
      <c r="H27" s="154"/>
      <c r="I27">
        <f>BRPL_EOD!AC27+BRPL_EOD!AD27</f>
        <v>15</v>
      </c>
      <c r="J27">
        <f>BYPL_EOD!AC27+BYPL_EOD!AD27</f>
        <v>7</v>
      </c>
      <c r="K27">
        <f>MES_EOD!AC27+MES_EOD!AD27</f>
        <v>0</v>
      </c>
      <c r="L27">
        <f>NDMC_EOD!AC27+NDMC_EOD!AD27</f>
        <v>1.88</v>
      </c>
      <c r="M27">
        <f>TPDDL_EOD!AC27+TPDDL_EOD!AD27</f>
        <v>10.98</v>
      </c>
      <c r="N27">
        <f t="shared" si="0"/>
        <v>34.86</v>
      </c>
      <c r="O27" s="154">
        <f t="shared" si="1"/>
        <v>1.0000000000005116E-2</v>
      </c>
      <c r="P27">
        <v>15.004302925989675</v>
      </c>
      <c r="Q27">
        <v>7.002008032128515</v>
      </c>
      <c r="R27">
        <v>0</v>
      </c>
      <c r="S27">
        <v>1.8805393000573725</v>
      </c>
      <c r="T27">
        <v>10.983149741824443</v>
      </c>
      <c r="U27" s="156">
        <f t="shared" si="2"/>
        <v>34.870000000000005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34.870000000000005</v>
      </c>
      <c r="E28">
        <f>GT!N28</f>
        <v>0</v>
      </c>
      <c r="F28">
        <f t="shared" si="4"/>
        <v>84</v>
      </c>
      <c r="G28">
        <f t="shared" si="5"/>
        <v>34.870000000000005</v>
      </c>
      <c r="H28" s="154"/>
      <c r="I28">
        <f>BRPL_EOD!AC28+BRPL_EOD!AD28</f>
        <v>15</v>
      </c>
      <c r="J28">
        <f>BYPL_EOD!AC28+BYPL_EOD!AD28</f>
        <v>7</v>
      </c>
      <c r="K28">
        <f>MES_EOD!AC28+MES_EOD!AD28</f>
        <v>0</v>
      </c>
      <c r="L28">
        <f>NDMC_EOD!AC28+NDMC_EOD!AD28</f>
        <v>1.88</v>
      </c>
      <c r="M28">
        <f>TPDDL_EOD!AC28+TPDDL_EOD!AD28</f>
        <v>10.98</v>
      </c>
      <c r="N28">
        <f t="shared" si="0"/>
        <v>34.86</v>
      </c>
      <c r="O28" s="154">
        <f t="shared" si="1"/>
        <v>1.0000000000005116E-2</v>
      </c>
      <c r="P28">
        <v>15.004302925989675</v>
      </c>
      <c r="Q28">
        <v>7.002008032128515</v>
      </c>
      <c r="R28">
        <v>0</v>
      </c>
      <c r="S28">
        <v>1.8805393000573725</v>
      </c>
      <c r="T28">
        <v>10.983149741824443</v>
      </c>
      <c r="U28" s="156">
        <f t="shared" si="2"/>
        <v>34.870000000000005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34.870000000000005</v>
      </c>
      <c r="E29">
        <f>GT!N29</f>
        <v>0</v>
      </c>
      <c r="F29">
        <f t="shared" si="4"/>
        <v>84</v>
      </c>
      <c r="G29">
        <f t="shared" si="5"/>
        <v>34.870000000000005</v>
      </c>
      <c r="H29" s="154"/>
      <c r="I29">
        <f>BRPL_EOD!AC29+BRPL_EOD!AD29</f>
        <v>15</v>
      </c>
      <c r="J29">
        <f>BYPL_EOD!AC29+BYPL_EOD!AD29</f>
        <v>7</v>
      </c>
      <c r="K29">
        <f>MES_EOD!AC29+MES_EOD!AD29</f>
        <v>0</v>
      </c>
      <c r="L29">
        <f>NDMC_EOD!AC29+NDMC_EOD!AD29</f>
        <v>1.88</v>
      </c>
      <c r="M29">
        <f>TPDDL_EOD!AC29+TPDDL_EOD!AD29</f>
        <v>10.98</v>
      </c>
      <c r="N29">
        <f t="shared" si="0"/>
        <v>34.86</v>
      </c>
      <c r="O29" s="154">
        <f t="shared" si="1"/>
        <v>1.0000000000005116E-2</v>
      </c>
      <c r="P29">
        <v>15.004302925989675</v>
      </c>
      <c r="Q29">
        <v>7.002008032128515</v>
      </c>
      <c r="R29">
        <v>0</v>
      </c>
      <c r="S29">
        <v>1.8805393000573725</v>
      </c>
      <c r="T29">
        <v>10.983149741824443</v>
      </c>
      <c r="U29" s="156">
        <f t="shared" si="2"/>
        <v>34.870000000000005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34.870000000000005</v>
      </c>
      <c r="E30">
        <f>GT!N30</f>
        <v>0</v>
      </c>
      <c r="F30">
        <f t="shared" si="4"/>
        <v>84</v>
      </c>
      <c r="G30">
        <f t="shared" si="5"/>
        <v>34.870000000000005</v>
      </c>
      <c r="H30" s="154"/>
      <c r="I30">
        <f>BRPL_EOD!AC30+BRPL_EOD!AD30</f>
        <v>15</v>
      </c>
      <c r="J30">
        <f>BYPL_EOD!AC30+BYPL_EOD!AD30</f>
        <v>7</v>
      </c>
      <c r="K30">
        <f>MES_EOD!AC30+MES_EOD!AD30</f>
        <v>0</v>
      </c>
      <c r="L30">
        <f>NDMC_EOD!AC30+NDMC_EOD!AD30</f>
        <v>1.88</v>
      </c>
      <c r="M30">
        <f>TPDDL_EOD!AC30+TPDDL_EOD!AD30</f>
        <v>10.98</v>
      </c>
      <c r="N30">
        <f t="shared" si="0"/>
        <v>34.86</v>
      </c>
      <c r="O30" s="154">
        <f t="shared" si="1"/>
        <v>1.0000000000005116E-2</v>
      </c>
      <c r="P30">
        <v>15.004302925989675</v>
      </c>
      <c r="Q30">
        <v>7.002008032128515</v>
      </c>
      <c r="R30">
        <v>0</v>
      </c>
      <c r="S30">
        <v>1.8805393000573725</v>
      </c>
      <c r="T30">
        <v>10.983149741824443</v>
      </c>
      <c r="U30" s="156">
        <f t="shared" si="2"/>
        <v>34.870000000000005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34.870000000000005</v>
      </c>
      <c r="E31">
        <f>GT!N31</f>
        <v>0</v>
      </c>
      <c r="F31">
        <f t="shared" si="4"/>
        <v>84</v>
      </c>
      <c r="G31">
        <f t="shared" si="5"/>
        <v>34.870000000000005</v>
      </c>
      <c r="H31" s="154"/>
      <c r="I31">
        <f>BRPL_EOD!AC31+BRPL_EOD!AD31</f>
        <v>15</v>
      </c>
      <c r="J31">
        <f>BYPL_EOD!AC31+BYPL_EOD!AD31</f>
        <v>7</v>
      </c>
      <c r="K31">
        <f>MES_EOD!AC31+MES_EOD!AD31</f>
        <v>0</v>
      </c>
      <c r="L31">
        <f>NDMC_EOD!AC31+NDMC_EOD!AD31</f>
        <v>1.88</v>
      </c>
      <c r="M31">
        <f>TPDDL_EOD!AC31+TPDDL_EOD!AD31</f>
        <v>10.98</v>
      </c>
      <c r="N31">
        <f t="shared" si="0"/>
        <v>34.86</v>
      </c>
      <c r="O31" s="154">
        <f t="shared" si="1"/>
        <v>1.0000000000005116E-2</v>
      </c>
      <c r="P31">
        <v>15.004302925989675</v>
      </c>
      <c r="Q31">
        <v>7.002008032128515</v>
      </c>
      <c r="R31">
        <v>0</v>
      </c>
      <c r="S31">
        <v>1.8805393000573725</v>
      </c>
      <c r="T31">
        <v>10.983149741824443</v>
      </c>
      <c r="U31" s="156">
        <f t="shared" si="2"/>
        <v>34.870000000000005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34.870000000000005</v>
      </c>
      <c r="E32">
        <f>GT!N32</f>
        <v>0</v>
      </c>
      <c r="F32">
        <f t="shared" si="4"/>
        <v>84</v>
      </c>
      <c r="G32">
        <f t="shared" si="5"/>
        <v>34.870000000000005</v>
      </c>
      <c r="H32" s="154"/>
      <c r="I32">
        <f>BRPL_EOD!AC32+BRPL_EOD!AD32</f>
        <v>15</v>
      </c>
      <c r="J32">
        <f>BYPL_EOD!AC32+BYPL_EOD!AD32</f>
        <v>7</v>
      </c>
      <c r="K32">
        <f>MES_EOD!AC32+MES_EOD!AD32</f>
        <v>0</v>
      </c>
      <c r="L32">
        <f>NDMC_EOD!AC32+NDMC_EOD!AD32</f>
        <v>1.88</v>
      </c>
      <c r="M32">
        <f>TPDDL_EOD!AC32+TPDDL_EOD!AD32</f>
        <v>10.98</v>
      </c>
      <c r="N32">
        <f t="shared" si="0"/>
        <v>34.86</v>
      </c>
      <c r="O32" s="154">
        <f t="shared" si="1"/>
        <v>1.0000000000005116E-2</v>
      </c>
      <c r="P32">
        <v>15.004302925989675</v>
      </c>
      <c r="Q32">
        <v>7.002008032128515</v>
      </c>
      <c r="R32">
        <v>0</v>
      </c>
      <c r="S32">
        <v>1.8805393000573725</v>
      </c>
      <c r="T32">
        <v>10.983149741824443</v>
      </c>
      <c r="U32" s="156">
        <f t="shared" si="2"/>
        <v>34.870000000000005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34.870000000000005</v>
      </c>
      <c r="E33">
        <f>GT!N33</f>
        <v>0</v>
      </c>
      <c r="F33">
        <f t="shared" si="4"/>
        <v>84</v>
      </c>
      <c r="G33">
        <f t="shared" si="5"/>
        <v>34.870000000000005</v>
      </c>
      <c r="H33" s="154"/>
      <c r="I33">
        <f>BRPL_EOD!AC33+BRPL_EOD!AD33</f>
        <v>15</v>
      </c>
      <c r="J33">
        <f>BYPL_EOD!AC33+BYPL_EOD!AD33</f>
        <v>7</v>
      </c>
      <c r="K33">
        <f>MES_EOD!AC33+MES_EOD!AD33</f>
        <v>0</v>
      </c>
      <c r="L33">
        <f>NDMC_EOD!AC33+NDMC_EOD!AD33</f>
        <v>1.88</v>
      </c>
      <c r="M33">
        <f>TPDDL_EOD!AC33+TPDDL_EOD!AD33</f>
        <v>10.98</v>
      </c>
      <c r="N33">
        <f t="shared" si="0"/>
        <v>34.86</v>
      </c>
      <c r="O33" s="154">
        <f t="shared" si="1"/>
        <v>1.0000000000005116E-2</v>
      </c>
      <c r="P33">
        <v>15.004302925989675</v>
      </c>
      <c r="Q33">
        <v>7.002008032128515</v>
      </c>
      <c r="R33">
        <v>0</v>
      </c>
      <c r="S33">
        <v>1.8805393000573725</v>
      </c>
      <c r="T33">
        <v>10.983149741824443</v>
      </c>
      <c r="U33" s="156">
        <f t="shared" si="2"/>
        <v>34.870000000000005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34.870000000000005</v>
      </c>
      <c r="E34">
        <f>GT!N34</f>
        <v>0</v>
      </c>
      <c r="F34">
        <f t="shared" si="4"/>
        <v>84</v>
      </c>
      <c r="G34">
        <f t="shared" si="5"/>
        <v>34.870000000000005</v>
      </c>
      <c r="H34" s="154"/>
      <c r="I34">
        <f>BRPL_EOD!AC34+BRPL_EOD!AD34</f>
        <v>15</v>
      </c>
      <c r="J34">
        <f>BYPL_EOD!AC34+BYPL_EOD!AD34</f>
        <v>7</v>
      </c>
      <c r="K34">
        <f>MES_EOD!AC34+MES_EOD!AD34</f>
        <v>0</v>
      </c>
      <c r="L34">
        <f>NDMC_EOD!AC34+NDMC_EOD!AD34</f>
        <v>1.88</v>
      </c>
      <c r="M34">
        <f>TPDDL_EOD!AC34+TPDDL_EOD!AD34</f>
        <v>10.98</v>
      </c>
      <c r="N34">
        <f t="shared" si="0"/>
        <v>34.86</v>
      </c>
      <c r="O34" s="154">
        <f t="shared" si="1"/>
        <v>1.0000000000005116E-2</v>
      </c>
      <c r="P34">
        <v>15.004302925989675</v>
      </c>
      <c r="Q34">
        <v>7.002008032128515</v>
      </c>
      <c r="R34">
        <v>0</v>
      </c>
      <c r="S34">
        <v>1.8805393000573725</v>
      </c>
      <c r="T34">
        <v>10.983149741824443</v>
      </c>
      <c r="U34" s="156">
        <f t="shared" si="2"/>
        <v>34.870000000000005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34.870000000000005</v>
      </c>
      <c r="E35">
        <f>GT!N35</f>
        <v>0</v>
      </c>
      <c r="F35">
        <f t="shared" si="4"/>
        <v>84</v>
      </c>
      <c r="G35">
        <f t="shared" si="5"/>
        <v>34.870000000000005</v>
      </c>
      <c r="H35" s="154"/>
      <c r="I35">
        <f>BRPL_EOD!AC35+BRPL_EOD!AD35</f>
        <v>15</v>
      </c>
      <c r="J35">
        <f>BYPL_EOD!AC35+BYPL_EOD!AD35</f>
        <v>7</v>
      </c>
      <c r="K35">
        <f>MES_EOD!AC35+MES_EOD!AD35</f>
        <v>0</v>
      </c>
      <c r="L35">
        <f>NDMC_EOD!AC35+NDMC_EOD!AD35</f>
        <v>1.88</v>
      </c>
      <c r="M35">
        <f>TPDDL_EOD!AC35+TPDDL_EOD!AD35</f>
        <v>10.98</v>
      </c>
      <c r="N35">
        <f t="shared" si="0"/>
        <v>34.86</v>
      </c>
      <c r="O35" s="154">
        <f t="shared" si="1"/>
        <v>1.0000000000005116E-2</v>
      </c>
      <c r="P35">
        <v>15.004302925989675</v>
      </c>
      <c r="Q35">
        <v>7.002008032128515</v>
      </c>
      <c r="R35">
        <v>0</v>
      </c>
      <c r="S35">
        <v>1.8805393000573725</v>
      </c>
      <c r="T35">
        <v>10.983149741824443</v>
      </c>
      <c r="U35" s="156">
        <f t="shared" si="2"/>
        <v>34.870000000000005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34.870000000000005</v>
      </c>
      <c r="E36">
        <f>GT!N36</f>
        <v>0</v>
      </c>
      <c r="F36">
        <f t="shared" si="4"/>
        <v>84</v>
      </c>
      <c r="G36">
        <f t="shared" si="5"/>
        <v>34.870000000000005</v>
      </c>
      <c r="H36" s="154"/>
      <c r="I36">
        <f>BRPL_EOD!AC36+BRPL_EOD!AD36</f>
        <v>15</v>
      </c>
      <c r="J36">
        <f>BYPL_EOD!AC36+BYPL_EOD!AD36</f>
        <v>7</v>
      </c>
      <c r="K36">
        <f>MES_EOD!AC36+MES_EOD!AD36</f>
        <v>0</v>
      </c>
      <c r="L36">
        <f>NDMC_EOD!AC36+NDMC_EOD!AD36</f>
        <v>1.88</v>
      </c>
      <c r="M36">
        <f>TPDDL_EOD!AC36+TPDDL_EOD!AD36</f>
        <v>10.98</v>
      </c>
      <c r="N36">
        <f t="shared" si="0"/>
        <v>34.86</v>
      </c>
      <c r="O36" s="154">
        <f t="shared" si="1"/>
        <v>1.0000000000005116E-2</v>
      </c>
      <c r="P36">
        <v>15.004302925989675</v>
      </c>
      <c r="Q36">
        <v>7.002008032128515</v>
      </c>
      <c r="R36">
        <v>0</v>
      </c>
      <c r="S36">
        <v>1.8805393000573725</v>
      </c>
      <c r="T36">
        <v>10.983149741824443</v>
      </c>
      <c r="U36" s="156">
        <f t="shared" si="2"/>
        <v>34.870000000000005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34.870000000000005</v>
      </c>
      <c r="E37">
        <f>GT!N37</f>
        <v>0</v>
      </c>
      <c r="F37">
        <f t="shared" si="4"/>
        <v>84</v>
      </c>
      <c r="G37">
        <f t="shared" si="5"/>
        <v>34.870000000000005</v>
      </c>
      <c r="H37" s="154"/>
      <c r="I37">
        <f>BRPL_EOD!AC37+BRPL_EOD!AD37</f>
        <v>15</v>
      </c>
      <c r="J37">
        <f>BYPL_EOD!AC37+BYPL_EOD!AD37</f>
        <v>7</v>
      </c>
      <c r="K37">
        <f>MES_EOD!AC37+MES_EOD!AD37</f>
        <v>0</v>
      </c>
      <c r="L37">
        <f>NDMC_EOD!AC37+NDMC_EOD!AD37</f>
        <v>1.88</v>
      </c>
      <c r="M37">
        <f>TPDDL_EOD!AC37+TPDDL_EOD!AD37</f>
        <v>10.98</v>
      </c>
      <c r="N37">
        <f t="shared" si="0"/>
        <v>34.86</v>
      </c>
      <c r="O37" s="154">
        <f t="shared" si="1"/>
        <v>1.0000000000005116E-2</v>
      </c>
      <c r="P37">
        <v>15.004302925989675</v>
      </c>
      <c r="Q37">
        <v>7.002008032128515</v>
      </c>
      <c r="R37">
        <v>0</v>
      </c>
      <c r="S37">
        <v>1.8805393000573725</v>
      </c>
      <c r="T37">
        <v>10.983149741824443</v>
      </c>
      <c r="U37" s="156">
        <f t="shared" si="2"/>
        <v>34.870000000000005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34.870000000000005</v>
      </c>
      <c r="E38">
        <f>GT!N38</f>
        <v>0</v>
      </c>
      <c r="F38">
        <f t="shared" si="4"/>
        <v>84</v>
      </c>
      <c r="G38">
        <f t="shared" si="5"/>
        <v>34.870000000000005</v>
      </c>
      <c r="H38" s="154"/>
      <c r="I38">
        <f>BRPL_EOD!AC38+BRPL_EOD!AD38</f>
        <v>15</v>
      </c>
      <c r="J38">
        <f>BYPL_EOD!AC38+BYPL_EOD!AD38</f>
        <v>7</v>
      </c>
      <c r="K38">
        <f>MES_EOD!AC38+MES_EOD!AD38</f>
        <v>0</v>
      </c>
      <c r="L38">
        <f>NDMC_EOD!AC38+NDMC_EOD!AD38</f>
        <v>1.88</v>
      </c>
      <c r="M38">
        <f>TPDDL_EOD!AC38+TPDDL_EOD!AD38</f>
        <v>10.98</v>
      </c>
      <c r="N38">
        <f t="shared" si="0"/>
        <v>34.86</v>
      </c>
      <c r="O38" s="154">
        <f t="shared" si="1"/>
        <v>1.0000000000005116E-2</v>
      </c>
      <c r="P38">
        <v>15.004302925989675</v>
      </c>
      <c r="Q38">
        <v>7.002008032128515</v>
      </c>
      <c r="R38">
        <v>0</v>
      </c>
      <c r="S38">
        <v>1.8805393000573725</v>
      </c>
      <c r="T38">
        <v>10.983149741824443</v>
      </c>
      <c r="U38" s="156">
        <f t="shared" si="2"/>
        <v>34.870000000000005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34.57</v>
      </c>
      <c r="E39">
        <f>GT!N39</f>
        <v>0</v>
      </c>
      <c r="F39">
        <f t="shared" si="4"/>
        <v>84</v>
      </c>
      <c r="G39">
        <f t="shared" si="5"/>
        <v>34.57</v>
      </c>
      <c r="H39" s="154"/>
      <c r="I39">
        <f>BRPL_EOD!AC39+BRPL_EOD!AD39</f>
        <v>15</v>
      </c>
      <c r="J39">
        <f>BYPL_EOD!AC39+BYPL_EOD!AD39</f>
        <v>7</v>
      </c>
      <c r="K39">
        <f>MES_EOD!AC39+MES_EOD!AD39</f>
        <v>0</v>
      </c>
      <c r="L39">
        <f>NDMC_EOD!AC39+NDMC_EOD!AD39</f>
        <v>1.88</v>
      </c>
      <c r="M39">
        <f>TPDDL_EOD!AC39+TPDDL_EOD!AD39</f>
        <v>10.98</v>
      </c>
      <c r="N39">
        <f t="shared" si="0"/>
        <v>34.86</v>
      </c>
      <c r="O39" s="154">
        <f t="shared" si="1"/>
        <v>-0.28999999999999915</v>
      </c>
      <c r="P39">
        <v>14.875215146299483</v>
      </c>
      <c r="Q39">
        <v>6.9417670682730925</v>
      </c>
      <c r="R39">
        <v>0</v>
      </c>
      <c r="S39">
        <v>1.864360298336202</v>
      </c>
      <c r="T39">
        <v>10.888657487091223</v>
      </c>
      <c r="U39" s="156">
        <f t="shared" si="2"/>
        <v>34.57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34.57</v>
      </c>
      <c r="E40">
        <f>GT!N40</f>
        <v>0</v>
      </c>
      <c r="F40">
        <f t="shared" si="4"/>
        <v>84</v>
      </c>
      <c r="G40">
        <f t="shared" si="5"/>
        <v>34.57</v>
      </c>
      <c r="H40" s="154"/>
      <c r="I40">
        <f>BRPL_EOD!AC40+BRPL_EOD!AD40</f>
        <v>15</v>
      </c>
      <c r="J40">
        <f>BYPL_EOD!AC40+BYPL_EOD!AD40</f>
        <v>7</v>
      </c>
      <c r="K40">
        <f>MES_EOD!AC40+MES_EOD!AD40</f>
        <v>0</v>
      </c>
      <c r="L40">
        <f>NDMC_EOD!AC40+NDMC_EOD!AD40</f>
        <v>1.88</v>
      </c>
      <c r="M40">
        <f>TPDDL_EOD!AC40+TPDDL_EOD!AD40</f>
        <v>10.98</v>
      </c>
      <c r="N40">
        <f t="shared" si="0"/>
        <v>34.86</v>
      </c>
      <c r="O40" s="154">
        <f t="shared" si="1"/>
        <v>-0.28999999999999915</v>
      </c>
      <c r="P40">
        <v>14.875215146299483</v>
      </c>
      <c r="Q40">
        <v>6.9417670682730925</v>
      </c>
      <c r="R40">
        <v>0</v>
      </c>
      <c r="S40">
        <v>1.864360298336202</v>
      </c>
      <c r="T40">
        <v>10.888657487091223</v>
      </c>
      <c r="U40" s="156">
        <f t="shared" si="2"/>
        <v>34.57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34.57</v>
      </c>
      <c r="E41">
        <f>GT!N41</f>
        <v>0</v>
      </c>
      <c r="F41">
        <f t="shared" si="4"/>
        <v>84</v>
      </c>
      <c r="G41">
        <f t="shared" si="5"/>
        <v>34.57</v>
      </c>
      <c r="H41" s="154"/>
      <c r="I41">
        <f>BRPL_EOD!AC41+BRPL_EOD!AD41</f>
        <v>15</v>
      </c>
      <c r="J41">
        <f>BYPL_EOD!AC41+BYPL_EOD!AD41</f>
        <v>7</v>
      </c>
      <c r="K41">
        <f>MES_EOD!AC41+MES_EOD!AD41</f>
        <v>0</v>
      </c>
      <c r="L41">
        <f>NDMC_EOD!AC41+NDMC_EOD!AD41</f>
        <v>1.88</v>
      </c>
      <c r="M41">
        <f>TPDDL_EOD!AC41+TPDDL_EOD!AD41</f>
        <v>10.98</v>
      </c>
      <c r="N41">
        <f t="shared" si="0"/>
        <v>34.86</v>
      </c>
      <c r="O41" s="154">
        <f t="shared" si="1"/>
        <v>-0.28999999999999915</v>
      </c>
      <c r="P41">
        <v>14.875215146299483</v>
      </c>
      <c r="Q41">
        <v>6.9417670682730925</v>
      </c>
      <c r="R41">
        <v>0</v>
      </c>
      <c r="S41">
        <v>1.864360298336202</v>
      </c>
      <c r="T41">
        <v>10.888657487091223</v>
      </c>
      <c r="U41" s="156">
        <f t="shared" si="2"/>
        <v>34.57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34.57</v>
      </c>
      <c r="E42">
        <f>GT!N42</f>
        <v>0</v>
      </c>
      <c r="F42">
        <f t="shared" si="4"/>
        <v>84</v>
      </c>
      <c r="G42">
        <f t="shared" si="5"/>
        <v>34.57</v>
      </c>
      <c r="H42" s="154"/>
      <c r="I42">
        <f>BRPL_EOD!AC42+BRPL_EOD!AD42</f>
        <v>15</v>
      </c>
      <c r="J42">
        <f>BYPL_EOD!AC42+BYPL_EOD!AD42</f>
        <v>7</v>
      </c>
      <c r="K42">
        <f>MES_EOD!AC42+MES_EOD!AD42</f>
        <v>0</v>
      </c>
      <c r="L42">
        <f>NDMC_EOD!AC42+NDMC_EOD!AD42</f>
        <v>1.88</v>
      </c>
      <c r="M42">
        <f>TPDDL_EOD!AC42+TPDDL_EOD!AD42</f>
        <v>10.98</v>
      </c>
      <c r="N42">
        <f t="shared" si="0"/>
        <v>34.86</v>
      </c>
      <c r="O42" s="154">
        <f t="shared" si="1"/>
        <v>-0.28999999999999915</v>
      </c>
      <c r="P42">
        <v>14.875215146299483</v>
      </c>
      <c r="Q42">
        <v>6.9417670682730925</v>
      </c>
      <c r="R42">
        <v>0</v>
      </c>
      <c r="S42">
        <v>1.864360298336202</v>
      </c>
      <c r="T42">
        <v>10.888657487091223</v>
      </c>
      <c r="U42" s="156">
        <f t="shared" si="2"/>
        <v>34.57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34.57</v>
      </c>
      <c r="E43">
        <f>GT!N43</f>
        <v>0</v>
      </c>
      <c r="F43">
        <f t="shared" si="4"/>
        <v>84</v>
      </c>
      <c r="G43">
        <f t="shared" si="5"/>
        <v>34.57</v>
      </c>
      <c r="H43" s="154"/>
      <c r="I43">
        <f>BRPL_EOD!AC43+BRPL_EOD!AD43</f>
        <v>15</v>
      </c>
      <c r="J43">
        <f>BYPL_EOD!AC43+BYPL_EOD!AD43</f>
        <v>7</v>
      </c>
      <c r="K43">
        <f>MES_EOD!AC43+MES_EOD!AD43</f>
        <v>0</v>
      </c>
      <c r="L43">
        <f>NDMC_EOD!AC43+NDMC_EOD!AD43</f>
        <v>1.88</v>
      </c>
      <c r="M43">
        <f>TPDDL_EOD!AC43+TPDDL_EOD!AD43</f>
        <v>10.98</v>
      </c>
      <c r="N43">
        <f t="shared" si="0"/>
        <v>34.86</v>
      </c>
      <c r="O43" s="154">
        <f t="shared" si="1"/>
        <v>-0.28999999999999915</v>
      </c>
      <c r="P43">
        <v>14.875215146299483</v>
      </c>
      <c r="Q43">
        <v>6.9417670682730925</v>
      </c>
      <c r="R43">
        <v>0</v>
      </c>
      <c r="S43">
        <v>1.864360298336202</v>
      </c>
      <c r="T43">
        <v>10.888657487091223</v>
      </c>
      <c r="U43" s="156">
        <f t="shared" si="2"/>
        <v>34.57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34.11</v>
      </c>
      <c r="E44">
        <f>GT!N44</f>
        <v>0</v>
      </c>
      <c r="F44">
        <f t="shared" si="4"/>
        <v>84</v>
      </c>
      <c r="G44">
        <f t="shared" si="5"/>
        <v>34.11</v>
      </c>
      <c r="H44" s="154"/>
      <c r="I44">
        <f>BRPL_EOD!AC44+BRPL_EOD!AD44</f>
        <v>14.95</v>
      </c>
      <c r="J44">
        <f>BYPL_EOD!AC44+BYPL_EOD!AD44</f>
        <v>7</v>
      </c>
      <c r="K44">
        <f>MES_EOD!AC44+MES_EOD!AD44</f>
        <v>0</v>
      </c>
      <c r="L44">
        <f>NDMC_EOD!AC44+NDMC_EOD!AD44</f>
        <v>1.78</v>
      </c>
      <c r="M44">
        <f>TPDDL_EOD!AC44+TPDDL_EOD!AD44</f>
        <v>10.68</v>
      </c>
      <c r="N44">
        <f t="shared" si="0"/>
        <v>34.409999999999997</v>
      </c>
      <c r="O44" s="154">
        <f t="shared" si="1"/>
        <v>-0.29999999999999716</v>
      </c>
      <c r="P44">
        <v>14.819659982563209</v>
      </c>
      <c r="Q44">
        <v>6.9389712292938102</v>
      </c>
      <c r="R44">
        <v>0</v>
      </c>
      <c r="S44">
        <v>1.7644812554489975</v>
      </c>
      <c r="T44">
        <v>10.586887532693986</v>
      </c>
      <c r="U44" s="156">
        <f t="shared" si="2"/>
        <v>34.11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34.11</v>
      </c>
      <c r="E45">
        <f>GT!N45</f>
        <v>0</v>
      </c>
      <c r="F45">
        <f t="shared" si="4"/>
        <v>84</v>
      </c>
      <c r="G45">
        <f t="shared" si="5"/>
        <v>34.11</v>
      </c>
      <c r="H45" s="154"/>
      <c r="I45">
        <f>BRPL_EOD!AC45+BRPL_EOD!AD45</f>
        <v>14.95</v>
      </c>
      <c r="J45">
        <f>BYPL_EOD!AC45+BYPL_EOD!AD45</f>
        <v>7</v>
      </c>
      <c r="K45">
        <f>MES_EOD!AC45+MES_EOD!AD45</f>
        <v>0</v>
      </c>
      <c r="L45">
        <f>NDMC_EOD!AC45+NDMC_EOD!AD45</f>
        <v>1.78</v>
      </c>
      <c r="M45">
        <f>TPDDL_EOD!AC45+TPDDL_EOD!AD45</f>
        <v>10.68</v>
      </c>
      <c r="N45">
        <f t="shared" si="0"/>
        <v>34.409999999999997</v>
      </c>
      <c r="O45" s="154">
        <f t="shared" si="1"/>
        <v>-0.29999999999999716</v>
      </c>
      <c r="P45">
        <v>14.819659982563209</v>
      </c>
      <c r="Q45">
        <v>6.9389712292938102</v>
      </c>
      <c r="R45">
        <v>0</v>
      </c>
      <c r="S45">
        <v>1.7644812554489975</v>
      </c>
      <c r="T45">
        <v>10.586887532693986</v>
      </c>
      <c r="U45" s="156">
        <f t="shared" si="2"/>
        <v>34.11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34.11</v>
      </c>
      <c r="E46">
        <f>GT!N46</f>
        <v>0</v>
      </c>
      <c r="F46">
        <f t="shared" si="4"/>
        <v>84</v>
      </c>
      <c r="G46">
        <f t="shared" si="5"/>
        <v>34.11</v>
      </c>
      <c r="H46" s="154"/>
      <c r="I46">
        <f>BRPL_EOD!AC46+BRPL_EOD!AD46</f>
        <v>14.95</v>
      </c>
      <c r="J46">
        <f>BYPL_EOD!AC46+BYPL_EOD!AD46</f>
        <v>7</v>
      </c>
      <c r="K46">
        <f>MES_EOD!AC46+MES_EOD!AD46</f>
        <v>0</v>
      </c>
      <c r="L46">
        <f>NDMC_EOD!AC46+NDMC_EOD!AD46</f>
        <v>1.78</v>
      </c>
      <c r="M46">
        <f>TPDDL_EOD!AC46+TPDDL_EOD!AD46</f>
        <v>10.68</v>
      </c>
      <c r="N46">
        <f t="shared" si="0"/>
        <v>34.409999999999997</v>
      </c>
      <c r="O46" s="154">
        <f t="shared" si="1"/>
        <v>-0.29999999999999716</v>
      </c>
      <c r="P46">
        <v>14.819659982563209</v>
      </c>
      <c r="Q46">
        <v>6.9389712292938102</v>
      </c>
      <c r="R46">
        <v>0</v>
      </c>
      <c r="S46">
        <v>1.7644812554489975</v>
      </c>
      <c r="T46">
        <v>10.586887532693986</v>
      </c>
      <c r="U46" s="156">
        <f t="shared" si="2"/>
        <v>34.11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34.11</v>
      </c>
      <c r="E47">
        <f>GT!N47</f>
        <v>0</v>
      </c>
      <c r="F47">
        <f t="shared" si="4"/>
        <v>84</v>
      </c>
      <c r="G47">
        <f t="shared" si="5"/>
        <v>34.11</v>
      </c>
      <c r="H47" s="154"/>
      <c r="I47">
        <f>BRPL_EOD!AC47+BRPL_EOD!AD47</f>
        <v>14.95</v>
      </c>
      <c r="J47">
        <f>BYPL_EOD!AC47+BYPL_EOD!AD47</f>
        <v>7</v>
      </c>
      <c r="K47">
        <f>MES_EOD!AC47+MES_EOD!AD47</f>
        <v>0</v>
      </c>
      <c r="L47">
        <f>NDMC_EOD!AC47+NDMC_EOD!AD47</f>
        <v>1.78</v>
      </c>
      <c r="M47">
        <f>TPDDL_EOD!AC47+TPDDL_EOD!AD47</f>
        <v>10.68</v>
      </c>
      <c r="N47">
        <f t="shared" si="0"/>
        <v>34.409999999999997</v>
      </c>
      <c r="O47" s="154">
        <f t="shared" si="1"/>
        <v>-0.29999999999999716</v>
      </c>
      <c r="P47">
        <v>14.819659982563209</v>
      </c>
      <c r="Q47">
        <v>6.9389712292938102</v>
      </c>
      <c r="R47">
        <v>0</v>
      </c>
      <c r="S47">
        <v>1.7644812554489975</v>
      </c>
      <c r="T47">
        <v>10.586887532693986</v>
      </c>
      <c r="U47" s="156">
        <f t="shared" si="2"/>
        <v>34.11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30.16</v>
      </c>
      <c r="E48">
        <f>GT!N48</f>
        <v>0</v>
      </c>
      <c r="F48">
        <f t="shared" si="4"/>
        <v>84</v>
      </c>
      <c r="G48">
        <f t="shared" si="5"/>
        <v>30.16</v>
      </c>
      <c r="H48" s="154"/>
      <c r="I48">
        <f>BRPL_EOD!AC48+BRPL_EOD!AD48</f>
        <v>11</v>
      </c>
      <c r="J48">
        <f>BYPL_EOD!AC48+BYPL_EOD!AD48</f>
        <v>7</v>
      </c>
      <c r="K48">
        <f>MES_EOD!AC48+MES_EOD!AD48</f>
        <v>0</v>
      </c>
      <c r="L48">
        <f>NDMC_EOD!AC48+NDMC_EOD!AD48</f>
        <v>1.78</v>
      </c>
      <c r="M48">
        <f>TPDDL_EOD!AC48+TPDDL_EOD!AD48</f>
        <v>10.68</v>
      </c>
      <c r="N48">
        <f t="shared" si="0"/>
        <v>30.46</v>
      </c>
      <c r="O48" s="154">
        <f t="shared" si="1"/>
        <v>-0.30000000000000071</v>
      </c>
      <c r="P48">
        <v>10.891661195009849</v>
      </c>
      <c r="Q48">
        <v>6.9310571240971761</v>
      </c>
      <c r="R48">
        <v>0</v>
      </c>
      <c r="S48">
        <v>1.7624688115561391</v>
      </c>
      <c r="T48">
        <v>10.574812869336835</v>
      </c>
      <c r="U48" s="156">
        <f t="shared" si="2"/>
        <v>30.16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30.16</v>
      </c>
      <c r="E49">
        <f>GT!N49</f>
        <v>0</v>
      </c>
      <c r="F49">
        <f t="shared" si="4"/>
        <v>84</v>
      </c>
      <c r="G49">
        <f t="shared" si="5"/>
        <v>30.16</v>
      </c>
      <c r="H49" s="154"/>
      <c r="I49">
        <f>BRPL_EOD!AC49+BRPL_EOD!AD49</f>
        <v>11</v>
      </c>
      <c r="J49">
        <f>BYPL_EOD!AC49+BYPL_EOD!AD49</f>
        <v>7</v>
      </c>
      <c r="K49">
        <f>MES_EOD!AC49+MES_EOD!AD49</f>
        <v>0</v>
      </c>
      <c r="L49">
        <f>NDMC_EOD!AC49+NDMC_EOD!AD49</f>
        <v>1.78</v>
      </c>
      <c r="M49">
        <f>TPDDL_EOD!AC49+TPDDL_EOD!AD49</f>
        <v>10.68</v>
      </c>
      <c r="N49">
        <f t="shared" si="0"/>
        <v>30.46</v>
      </c>
      <c r="O49" s="154">
        <f t="shared" si="1"/>
        <v>-0.30000000000000071</v>
      </c>
      <c r="P49">
        <v>10.891661195009849</v>
      </c>
      <c r="Q49">
        <v>6.9310571240971761</v>
      </c>
      <c r="R49">
        <v>0</v>
      </c>
      <c r="S49">
        <v>1.7624688115561391</v>
      </c>
      <c r="T49">
        <v>10.574812869336835</v>
      </c>
      <c r="U49" s="156">
        <f t="shared" si="2"/>
        <v>30.16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30.16</v>
      </c>
      <c r="E50">
        <f>GT!N50</f>
        <v>0</v>
      </c>
      <c r="F50">
        <f t="shared" si="4"/>
        <v>84</v>
      </c>
      <c r="G50">
        <f t="shared" si="5"/>
        <v>30.16</v>
      </c>
      <c r="H50" s="154"/>
      <c r="I50">
        <f>BRPL_EOD!AC50+BRPL_EOD!AD50</f>
        <v>11</v>
      </c>
      <c r="J50">
        <f>BYPL_EOD!AC50+BYPL_EOD!AD50</f>
        <v>7</v>
      </c>
      <c r="K50">
        <f>MES_EOD!AC50+MES_EOD!AD50</f>
        <v>0</v>
      </c>
      <c r="L50">
        <f>NDMC_EOD!AC50+NDMC_EOD!AD50</f>
        <v>1.78</v>
      </c>
      <c r="M50">
        <f>TPDDL_EOD!AC50+TPDDL_EOD!AD50</f>
        <v>10.68</v>
      </c>
      <c r="N50">
        <f t="shared" si="0"/>
        <v>30.46</v>
      </c>
      <c r="O50" s="154">
        <f t="shared" si="1"/>
        <v>-0.30000000000000071</v>
      </c>
      <c r="P50">
        <v>10.891661195009849</v>
      </c>
      <c r="Q50">
        <v>6.9310571240971761</v>
      </c>
      <c r="R50">
        <v>0</v>
      </c>
      <c r="S50">
        <v>1.7624688115561391</v>
      </c>
      <c r="T50">
        <v>10.574812869336835</v>
      </c>
      <c r="U50" s="156">
        <f t="shared" si="2"/>
        <v>30.16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30.16</v>
      </c>
      <c r="E51">
        <f>GT!N51</f>
        <v>0</v>
      </c>
      <c r="F51">
        <f t="shared" si="4"/>
        <v>84</v>
      </c>
      <c r="G51">
        <f t="shared" si="5"/>
        <v>30.16</v>
      </c>
      <c r="H51" s="154"/>
      <c r="I51">
        <f>BRPL_EOD!AC51+BRPL_EOD!AD51</f>
        <v>11</v>
      </c>
      <c r="J51">
        <f>BYPL_EOD!AC51+BYPL_EOD!AD51</f>
        <v>7</v>
      </c>
      <c r="K51">
        <f>MES_EOD!AC51+MES_EOD!AD51</f>
        <v>0</v>
      </c>
      <c r="L51">
        <f>NDMC_EOD!AC51+NDMC_EOD!AD51</f>
        <v>1.78</v>
      </c>
      <c r="M51">
        <f>TPDDL_EOD!AC51+TPDDL_EOD!AD51</f>
        <v>10.68</v>
      </c>
      <c r="N51">
        <f t="shared" si="0"/>
        <v>30.46</v>
      </c>
      <c r="O51" s="154">
        <f t="shared" si="1"/>
        <v>-0.30000000000000071</v>
      </c>
      <c r="P51">
        <v>10.891661195009849</v>
      </c>
      <c r="Q51">
        <v>6.9310571240971761</v>
      </c>
      <c r="R51">
        <v>0</v>
      </c>
      <c r="S51">
        <v>1.7624688115561391</v>
      </c>
      <c r="T51">
        <v>10.574812869336835</v>
      </c>
      <c r="U51" s="156">
        <f t="shared" si="2"/>
        <v>30.16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30.16</v>
      </c>
      <c r="E52">
        <f>GT!N52</f>
        <v>0</v>
      </c>
      <c r="F52">
        <f t="shared" si="4"/>
        <v>84</v>
      </c>
      <c r="G52">
        <f t="shared" si="5"/>
        <v>30.16</v>
      </c>
      <c r="H52" s="154"/>
      <c r="I52">
        <f>BRPL_EOD!AC52+BRPL_EOD!AD52</f>
        <v>11</v>
      </c>
      <c r="J52">
        <f>BYPL_EOD!AC52+BYPL_EOD!AD52</f>
        <v>7</v>
      </c>
      <c r="K52">
        <f>MES_EOD!AC52+MES_EOD!AD52</f>
        <v>0</v>
      </c>
      <c r="L52">
        <f>NDMC_EOD!AC52+NDMC_EOD!AD52</f>
        <v>1.78</v>
      </c>
      <c r="M52">
        <f>TPDDL_EOD!AC52+TPDDL_EOD!AD52</f>
        <v>10.68</v>
      </c>
      <c r="N52">
        <f t="shared" si="0"/>
        <v>30.46</v>
      </c>
      <c r="O52" s="154">
        <f t="shared" si="1"/>
        <v>-0.30000000000000071</v>
      </c>
      <c r="P52">
        <v>10.891661195009849</v>
      </c>
      <c r="Q52">
        <v>6.9310571240971761</v>
      </c>
      <c r="R52">
        <v>0</v>
      </c>
      <c r="S52">
        <v>1.7624688115561391</v>
      </c>
      <c r="T52">
        <v>10.574812869336835</v>
      </c>
      <c r="U52" s="156">
        <f t="shared" si="2"/>
        <v>30.16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30.16</v>
      </c>
      <c r="E53">
        <f>GT!N53</f>
        <v>0</v>
      </c>
      <c r="F53">
        <f t="shared" si="4"/>
        <v>84</v>
      </c>
      <c r="G53">
        <f t="shared" si="5"/>
        <v>30.16</v>
      </c>
      <c r="H53" s="154"/>
      <c r="I53">
        <f>BRPL_EOD!AC53+BRPL_EOD!AD53</f>
        <v>11</v>
      </c>
      <c r="J53">
        <f>BYPL_EOD!AC53+BYPL_EOD!AD53</f>
        <v>7</v>
      </c>
      <c r="K53">
        <f>MES_EOD!AC53+MES_EOD!AD53</f>
        <v>0</v>
      </c>
      <c r="L53">
        <f>NDMC_EOD!AC53+NDMC_EOD!AD53</f>
        <v>1.78</v>
      </c>
      <c r="M53">
        <f>TPDDL_EOD!AC53+TPDDL_EOD!AD53</f>
        <v>10.68</v>
      </c>
      <c r="N53">
        <f t="shared" si="0"/>
        <v>30.46</v>
      </c>
      <c r="O53" s="154">
        <f t="shared" si="1"/>
        <v>-0.30000000000000071</v>
      </c>
      <c r="P53">
        <v>10.891661195009849</v>
      </c>
      <c r="Q53">
        <v>6.9310571240971761</v>
      </c>
      <c r="R53">
        <v>0</v>
      </c>
      <c r="S53">
        <v>1.7624688115561391</v>
      </c>
      <c r="T53">
        <v>10.574812869336835</v>
      </c>
      <c r="U53" s="156">
        <f t="shared" si="2"/>
        <v>30.16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29.8</v>
      </c>
      <c r="E54">
        <f>GT!N54</f>
        <v>0</v>
      </c>
      <c r="F54">
        <f t="shared" si="4"/>
        <v>84</v>
      </c>
      <c r="G54">
        <f t="shared" si="5"/>
        <v>29.8</v>
      </c>
      <c r="H54" s="154"/>
      <c r="I54">
        <f>BRPL_EOD!AC54+BRPL_EOD!AD54</f>
        <v>11</v>
      </c>
      <c r="J54">
        <f>BYPL_EOD!AC54+BYPL_EOD!AD54</f>
        <v>7</v>
      </c>
      <c r="K54">
        <f>MES_EOD!AC54+MES_EOD!AD54</f>
        <v>0</v>
      </c>
      <c r="L54">
        <f>NDMC_EOD!AC54+NDMC_EOD!AD54</f>
        <v>1.73</v>
      </c>
      <c r="M54">
        <f>TPDDL_EOD!AC54+TPDDL_EOD!AD54</f>
        <v>10.38</v>
      </c>
      <c r="N54">
        <f t="shared" si="0"/>
        <v>30.11</v>
      </c>
      <c r="O54" s="154">
        <f t="shared" si="1"/>
        <v>-0.30999999999999872</v>
      </c>
      <c r="P54">
        <v>10.886748588508802</v>
      </c>
      <c r="Q54">
        <v>6.9279309199601462</v>
      </c>
      <c r="R54">
        <v>0</v>
      </c>
      <c r="S54">
        <v>1.7121886416472933</v>
      </c>
      <c r="T54">
        <v>10.273131849883761</v>
      </c>
      <c r="U54" s="156">
        <f t="shared" si="2"/>
        <v>29.800000000000004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29.8</v>
      </c>
      <c r="E55">
        <f>GT!N55</f>
        <v>0</v>
      </c>
      <c r="F55">
        <f t="shared" si="4"/>
        <v>84</v>
      </c>
      <c r="G55">
        <f t="shared" si="5"/>
        <v>29.8</v>
      </c>
      <c r="H55" s="154"/>
      <c r="I55">
        <f>BRPL_EOD!AC55+BRPL_EOD!AD55</f>
        <v>11</v>
      </c>
      <c r="J55">
        <f>BYPL_EOD!AC55+BYPL_EOD!AD55</f>
        <v>7</v>
      </c>
      <c r="K55">
        <f>MES_EOD!AC55+MES_EOD!AD55</f>
        <v>0</v>
      </c>
      <c r="L55">
        <f>NDMC_EOD!AC55+NDMC_EOD!AD55</f>
        <v>1.73</v>
      </c>
      <c r="M55">
        <f>TPDDL_EOD!AC55+TPDDL_EOD!AD55</f>
        <v>10.38</v>
      </c>
      <c r="N55">
        <f t="shared" si="0"/>
        <v>30.11</v>
      </c>
      <c r="O55" s="154">
        <f t="shared" si="1"/>
        <v>-0.30999999999999872</v>
      </c>
      <c r="P55">
        <v>10.886748588508802</v>
      </c>
      <c r="Q55">
        <v>6.9279309199601462</v>
      </c>
      <c r="R55">
        <v>0</v>
      </c>
      <c r="S55">
        <v>1.7121886416472933</v>
      </c>
      <c r="T55">
        <v>10.273131849883761</v>
      </c>
      <c r="U55" s="156">
        <f t="shared" si="2"/>
        <v>29.800000000000004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29.8</v>
      </c>
      <c r="E56">
        <f>GT!N56</f>
        <v>0</v>
      </c>
      <c r="F56">
        <f t="shared" si="4"/>
        <v>84</v>
      </c>
      <c r="G56">
        <f t="shared" si="5"/>
        <v>29.8</v>
      </c>
      <c r="H56" s="154"/>
      <c r="I56">
        <f>BRPL_EOD!AC56+BRPL_EOD!AD56</f>
        <v>11</v>
      </c>
      <c r="J56">
        <f>BYPL_EOD!AC56+BYPL_EOD!AD56</f>
        <v>7</v>
      </c>
      <c r="K56">
        <f>MES_EOD!AC56+MES_EOD!AD56</f>
        <v>0</v>
      </c>
      <c r="L56">
        <f>NDMC_EOD!AC56+NDMC_EOD!AD56</f>
        <v>1.73</v>
      </c>
      <c r="M56">
        <f>TPDDL_EOD!AC56+TPDDL_EOD!AD56</f>
        <v>10.38</v>
      </c>
      <c r="N56">
        <f t="shared" si="0"/>
        <v>30.11</v>
      </c>
      <c r="O56" s="154">
        <f t="shared" si="1"/>
        <v>-0.30999999999999872</v>
      </c>
      <c r="P56">
        <v>10.886748588508802</v>
      </c>
      <c r="Q56">
        <v>6.9279309199601462</v>
      </c>
      <c r="R56">
        <v>0</v>
      </c>
      <c r="S56">
        <v>1.7121886416472933</v>
      </c>
      <c r="T56">
        <v>10.273131849883761</v>
      </c>
      <c r="U56" s="156">
        <f t="shared" si="2"/>
        <v>29.800000000000004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29.8</v>
      </c>
      <c r="E57">
        <f>GT!N57</f>
        <v>0</v>
      </c>
      <c r="F57">
        <f t="shared" si="4"/>
        <v>84</v>
      </c>
      <c r="G57">
        <f t="shared" si="5"/>
        <v>29.8</v>
      </c>
      <c r="H57" s="154"/>
      <c r="I57">
        <f>BRPL_EOD!AC57+BRPL_EOD!AD57</f>
        <v>11</v>
      </c>
      <c r="J57">
        <f>BYPL_EOD!AC57+BYPL_EOD!AD57</f>
        <v>7</v>
      </c>
      <c r="K57">
        <f>MES_EOD!AC57+MES_EOD!AD57</f>
        <v>0</v>
      </c>
      <c r="L57">
        <f>NDMC_EOD!AC57+NDMC_EOD!AD57</f>
        <v>1.73</v>
      </c>
      <c r="M57">
        <f>TPDDL_EOD!AC57+TPDDL_EOD!AD57</f>
        <v>10.38</v>
      </c>
      <c r="N57">
        <f t="shared" si="0"/>
        <v>30.11</v>
      </c>
      <c r="O57" s="154">
        <f t="shared" si="1"/>
        <v>-0.30999999999999872</v>
      </c>
      <c r="P57">
        <v>10.886748588508802</v>
      </c>
      <c r="Q57">
        <v>6.9279309199601462</v>
      </c>
      <c r="R57">
        <v>0</v>
      </c>
      <c r="S57">
        <v>1.7121886416472933</v>
      </c>
      <c r="T57">
        <v>10.273131849883761</v>
      </c>
      <c r="U57" s="156">
        <f t="shared" si="2"/>
        <v>29.800000000000004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29.8</v>
      </c>
      <c r="E58">
        <f>GT!N58</f>
        <v>0</v>
      </c>
      <c r="F58">
        <f t="shared" si="4"/>
        <v>84</v>
      </c>
      <c r="G58">
        <f t="shared" si="5"/>
        <v>29.8</v>
      </c>
      <c r="H58" s="154"/>
      <c r="I58">
        <f>BRPL_EOD!AC58+BRPL_EOD!AD58</f>
        <v>11</v>
      </c>
      <c r="J58">
        <f>BYPL_EOD!AC58+BYPL_EOD!AD58</f>
        <v>7</v>
      </c>
      <c r="K58">
        <f>MES_EOD!AC58+MES_EOD!AD58</f>
        <v>0</v>
      </c>
      <c r="L58">
        <f>NDMC_EOD!AC58+NDMC_EOD!AD58</f>
        <v>1.73</v>
      </c>
      <c r="M58">
        <f>TPDDL_EOD!AC58+TPDDL_EOD!AD58</f>
        <v>10.38</v>
      </c>
      <c r="N58">
        <f t="shared" si="0"/>
        <v>30.11</v>
      </c>
      <c r="O58" s="154">
        <f t="shared" si="1"/>
        <v>-0.30999999999999872</v>
      </c>
      <c r="P58">
        <v>10.886748588508802</v>
      </c>
      <c r="Q58">
        <v>6.9279309199601462</v>
      </c>
      <c r="R58">
        <v>0</v>
      </c>
      <c r="S58">
        <v>1.7121886416472933</v>
      </c>
      <c r="T58">
        <v>10.273131849883761</v>
      </c>
      <c r="U58" s="156">
        <f t="shared" si="2"/>
        <v>29.800000000000004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29.8</v>
      </c>
      <c r="E59">
        <f>GT!N59</f>
        <v>0</v>
      </c>
      <c r="F59">
        <f t="shared" si="4"/>
        <v>84</v>
      </c>
      <c r="G59">
        <f t="shared" si="5"/>
        <v>29.8</v>
      </c>
      <c r="H59" s="154"/>
      <c r="I59">
        <f>BRPL_EOD!AC59+BRPL_EOD!AD59</f>
        <v>11</v>
      </c>
      <c r="J59">
        <f>BYPL_EOD!AC59+BYPL_EOD!AD59</f>
        <v>7</v>
      </c>
      <c r="K59">
        <f>MES_EOD!AC59+MES_EOD!AD59</f>
        <v>0</v>
      </c>
      <c r="L59">
        <f>NDMC_EOD!AC59+NDMC_EOD!AD59</f>
        <v>1.73</v>
      </c>
      <c r="M59">
        <f>TPDDL_EOD!AC59+TPDDL_EOD!AD59</f>
        <v>10.38</v>
      </c>
      <c r="N59">
        <f t="shared" si="0"/>
        <v>30.11</v>
      </c>
      <c r="O59" s="154">
        <f t="shared" si="1"/>
        <v>-0.30999999999999872</v>
      </c>
      <c r="P59">
        <v>10.886748588508802</v>
      </c>
      <c r="Q59">
        <v>6.9279309199601462</v>
      </c>
      <c r="R59">
        <v>0</v>
      </c>
      <c r="S59">
        <v>1.7121886416472933</v>
      </c>
      <c r="T59">
        <v>10.273131849883761</v>
      </c>
      <c r="U59" s="156">
        <f t="shared" si="2"/>
        <v>29.800000000000004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29.8</v>
      </c>
      <c r="E60">
        <f>GT!N60</f>
        <v>0</v>
      </c>
      <c r="F60">
        <f t="shared" si="4"/>
        <v>84</v>
      </c>
      <c r="G60">
        <f t="shared" si="5"/>
        <v>29.8</v>
      </c>
      <c r="H60" s="154"/>
      <c r="I60">
        <f>BRPL_EOD!AC60+BRPL_EOD!AD60</f>
        <v>11</v>
      </c>
      <c r="J60">
        <f>BYPL_EOD!AC60+BYPL_EOD!AD60</f>
        <v>7</v>
      </c>
      <c r="K60">
        <f>MES_EOD!AC60+MES_EOD!AD60</f>
        <v>0</v>
      </c>
      <c r="L60">
        <f>NDMC_EOD!AC60+NDMC_EOD!AD60</f>
        <v>1.73</v>
      </c>
      <c r="M60">
        <f>TPDDL_EOD!AC60+TPDDL_EOD!AD60</f>
        <v>10.38</v>
      </c>
      <c r="N60">
        <f t="shared" si="0"/>
        <v>30.11</v>
      </c>
      <c r="O60" s="154">
        <f t="shared" si="1"/>
        <v>-0.30999999999999872</v>
      </c>
      <c r="P60">
        <v>10.886748588508802</v>
      </c>
      <c r="Q60">
        <v>6.9279309199601462</v>
      </c>
      <c r="R60">
        <v>0</v>
      </c>
      <c r="S60">
        <v>1.7121886416472933</v>
      </c>
      <c r="T60">
        <v>10.273131849883761</v>
      </c>
      <c r="U60" s="156">
        <f t="shared" si="2"/>
        <v>29.800000000000004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29.8</v>
      </c>
      <c r="E61">
        <f>GT!N61</f>
        <v>0</v>
      </c>
      <c r="F61">
        <f t="shared" si="4"/>
        <v>84</v>
      </c>
      <c r="G61">
        <f t="shared" si="5"/>
        <v>29.8</v>
      </c>
      <c r="H61" s="154"/>
      <c r="I61">
        <f>BRPL_EOD!AC61+BRPL_EOD!AD61</f>
        <v>11</v>
      </c>
      <c r="J61">
        <f>BYPL_EOD!AC61+BYPL_EOD!AD61</f>
        <v>7</v>
      </c>
      <c r="K61">
        <f>MES_EOD!AC61+MES_EOD!AD61</f>
        <v>0</v>
      </c>
      <c r="L61">
        <f>NDMC_EOD!AC61+NDMC_EOD!AD61</f>
        <v>1.73</v>
      </c>
      <c r="M61">
        <f>TPDDL_EOD!AC61+TPDDL_EOD!AD61</f>
        <v>10.38</v>
      </c>
      <c r="N61">
        <f t="shared" si="0"/>
        <v>30.11</v>
      </c>
      <c r="O61" s="154">
        <f t="shared" si="1"/>
        <v>-0.30999999999999872</v>
      </c>
      <c r="P61">
        <v>10.886748588508802</v>
      </c>
      <c r="Q61">
        <v>6.9279309199601462</v>
      </c>
      <c r="R61">
        <v>0</v>
      </c>
      <c r="S61">
        <v>1.7121886416472933</v>
      </c>
      <c r="T61">
        <v>10.273131849883761</v>
      </c>
      <c r="U61" s="156">
        <f t="shared" si="2"/>
        <v>29.800000000000004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29.8</v>
      </c>
      <c r="E62">
        <f>GT!N62</f>
        <v>0</v>
      </c>
      <c r="F62">
        <f t="shared" si="4"/>
        <v>84</v>
      </c>
      <c r="G62">
        <f t="shared" si="5"/>
        <v>29.8</v>
      </c>
      <c r="H62" s="154"/>
      <c r="I62">
        <f>BRPL_EOD!AC62+BRPL_EOD!AD62</f>
        <v>11</v>
      </c>
      <c r="J62">
        <f>BYPL_EOD!AC62+BYPL_EOD!AD62</f>
        <v>7</v>
      </c>
      <c r="K62">
        <f>MES_EOD!AC62+MES_EOD!AD62</f>
        <v>0</v>
      </c>
      <c r="L62">
        <f>NDMC_EOD!AC62+NDMC_EOD!AD62</f>
        <v>1.73</v>
      </c>
      <c r="M62">
        <f>TPDDL_EOD!AC62+TPDDL_EOD!AD62</f>
        <v>10.38</v>
      </c>
      <c r="N62">
        <f t="shared" si="0"/>
        <v>30.11</v>
      </c>
      <c r="O62" s="154">
        <f t="shared" si="1"/>
        <v>-0.30999999999999872</v>
      </c>
      <c r="P62">
        <v>10.886748588508802</v>
      </c>
      <c r="Q62">
        <v>6.9279309199601462</v>
      </c>
      <c r="R62">
        <v>0</v>
      </c>
      <c r="S62">
        <v>1.7121886416472933</v>
      </c>
      <c r="T62">
        <v>10.273131849883761</v>
      </c>
      <c r="U62" s="156">
        <f t="shared" si="2"/>
        <v>29.800000000000004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29.8</v>
      </c>
      <c r="E63">
        <f>GT!N63</f>
        <v>0</v>
      </c>
      <c r="F63">
        <f t="shared" si="4"/>
        <v>84</v>
      </c>
      <c r="G63">
        <f t="shared" si="5"/>
        <v>29.8</v>
      </c>
      <c r="H63" s="154"/>
      <c r="I63">
        <f>BRPL_EOD!AC63+BRPL_EOD!AD63</f>
        <v>11</v>
      </c>
      <c r="J63">
        <f>BYPL_EOD!AC63+BYPL_EOD!AD63</f>
        <v>7</v>
      </c>
      <c r="K63">
        <f>MES_EOD!AC63+MES_EOD!AD63</f>
        <v>0</v>
      </c>
      <c r="L63">
        <f>NDMC_EOD!AC63+NDMC_EOD!AD63</f>
        <v>1.73</v>
      </c>
      <c r="M63">
        <f>TPDDL_EOD!AC63+TPDDL_EOD!AD63</f>
        <v>10.38</v>
      </c>
      <c r="N63">
        <f t="shared" si="0"/>
        <v>30.11</v>
      </c>
      <c r="O63" s="154">
        <f t="shared" si="1"/>
        <v>-0.30999999999999872</v>
      </c>
      <c r="P63">
        <v>10.886748588508802</v>
      </c>
      <c r="Q63">
        <v>6.9279309199601462</v>
      </c>
      <c r="R63">
        <v>0</v>
      </c>
      <c r="S63">
        <v>1.7121886416472933</v>
      </c>
      <c r="T63">
        <v>10.273131849883761</v>
      </c>
      <c r="U63" s="156">
        <f t="shared" si="2"/>
        <v>29.800000000000004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29.8</v>
      </c>
      <c r="E64">
        <f>GT!N64</f>
        <v>0</v>
      </c>
      <c r="F64">
        <f t="shared" si="4"/>
        <v>84</v>
      </c>
      <c r="G64">
        <f t="shared" si="5"/>
        <v>29.8</v>
      </c>
      <c r="H64" s="154"/>
      <c r="I64">
        <f>BRPL_EOD!AC64+BRPL_EOD!AD64</f>
        <v>11</v>
      </c>
      <c r="J64">
        <f>BYPL_EOD!AC64+BYPL_EOD!AD64</f>
        <v>7</v>
      </c>
      <c r="K64">
        <f>MES_EOD!AC64+MES_EOD!AD64</f>
        <v>0</v>
      </c>
      <c r="L64">
        <f>NDMC_EOD!AC64+NDMC_EOD!AD64</f>
        <v>1.73</v>
      </c>
      <c r="M64">
        <f>TPDDL_EOD!AC64+TPDDL_EOD!AD64</f>
        <v>10.38</v>
      </c>
      <c r="N64">
        <f t="shared" si="0"/>
        <v>30.11</v>
      </c>
      <c r="O64" s="154">
        <f t="shared" si="1"/>
        <v>-0.30999999999999872</v>
      </c>
      <c r="P64">
        <v>10.886748588508802</v>
      </c>
      <c r="Q64">
        <v>6.9279309199601462</v>
      </c>
      <c r="R64">
        <v>0</v>
      </c>
      <c r="S64">
        <v>1.7121886416472933</v>
      </c>
      <c r="T64">
        <v>10.273131849883761</v>
      </c>
      <c r="U64" s="156">
        <f t="shared" si="2"/>
        <v>29.800000000000004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29.09</v>
      </c>
      <c r="E65">
        <f>GT!N65</f>
        <v>0</v>
      </c>
      <c r="F65">
        <f t="shared" si="4"/>
        <v>84</v>
      </c>
      <c r="G65">
        <f t="shared" si="5"/>
        <v>29.09</v>
      </c>
      <c r="H65" s="154"/>
      <c r="I65">
        <f>BRPL_EOD!AC65+BRPL_EOD!AD65</f>
        <v>11</v>
      </c>
      <c r="J65">
        <f>BYPL_EOD!AC65+BYPL_EOD!AD65</f>
        <v>7</v>
      </c>
      <c r="K65">
        <f>MES_EOD!AC65+MES_EOD!AD65</f>
        <v>0</v>
      </c>
      <c r="L65">
        <f>NDMC_EOD!AC65+NDMC_EOD!AD65</f>
        <v>1.63</v>
      </c>
      <c r="M65">
        <f>TPDDL_EOD!AC65+TPDDL_EOD!AD65</f>
        <v>9.7899999999999991</v>
      </c>
      <c r="N65">
        <f t="shared" si="0"/>
        <v>29.419999999999998</v>
      </c>
      <c r="O65" s="154">
        <f t="shared" si="1"/>
        <v>-0.32999999999999829</v>
      </c>
      <c r="P65">
        <v>10.876614547926581</v>
      </c>
      <c r="Q65">
        <v>6.9214819850441884</v>
      </c>
      <c r="R65">
        <v>0</v>
      </c>
      <c r="S65">
        <v>1.6117165193745751</v>
      </c>
      <c r="T65">
        <v>9.680186947654656</v>
      </c>
      <c r="U65" s="156">
        <f t="shared" si="2"/>
        <v>29.089999999999996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29.09</v>
      </c>
      <c r="E66">
        <f>GT!N66</f>
        <v>0</v>
      </c>
      <c r="F66">
        <f t="shared" si="4"/>
        <v>84</v>
      </c>
      <c r="G66">
        <f t="shared" si="5"/>
        <v>29.09</v>
      </c>
      <c r="H66" s="154"/>
      <c r="I66">
        <f>BRPL_EOD!AC66+BRPL_EOD!AD66</f>
        <v>11</v>
      </c>
      <c r="J66">
        <f>BYPL_EOD!AC66+BYPL_EOD!AD66</f>
        <v>7</v>
      </c>
      <c r="K66">
        <f>MES_EOD!AC66+MES_EOD!AD66</f>
        <v>0</v>
      </c>
      <c r="L66">
        <f>NDMC_EOD!AC66+NDMC_EOD!AD66</f>
        <v>1.63</v>
      </c>
      <c r="M66">
        <f>TPDDL_EOD!AC66+TPDDL_EOD!AD66</f>
        <v>9.7899999999999991</v>
      </c>
      <c r="N66">
        <f t="shared" si="0"/>
        <v>29.419999999999998</v>
      </c>
      <c r="O66" s="154">
        <f t="shared" si="1"/>
        <v>-0.32999999999999829</v>
      </c>
      <c r="P66">
        <v>10.876614547926581</v>
      </c>
      <c r="Q66">
        <v>6.9214819850441884</v>
      </c>
      <c r="R66">
        <v>0</v>
      </c>
      <c r="S66">
        <v>1.6117165193745751</v>
      </c>
      <c r="T66">
        <v>9.680186947654656</v>
      </c>
      <c r="U66" s="156">
        <f t="shared" si="2"/>
        <v>29.089999999999996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29.09</v>
      </c>
      <c r="E67">
        <f>GT!N67</f>
        <v>0</v>
      </c>
      <c r="F67">
        <f t="shared" si="4"/>
        <v>84</v>
      </c>
      <c r="G67">
        <f t="shared" si="5"/>
        <v>29.09</v>
      </c>
      <c r="H67" s="154"/>
      <c r="I67">
        <f>BRPL_EOD!AC67+BRPL_EOD!AD67</f>
        <v>11</v>
      </c>
      <c r="J67">
        <f>BYPL_EOD!AC67+BYPL_EOD!AD67</f>
        <v>7</v>
      </c>
      <c r="K67">
        <f>MES_EOD!AC67+MES_EOD!AD67</f>
        <v>0</v>
      </c>
      <c r="L67">
        <f>NDMC_EOD!AC67+NDMC_EOD!AD67</f>
        <v>1.63</v>
      </c>
      <c r="M67">
        <f>TPDDL_EOD!AC67+TPDDL_EOD!AD67</f>
        <v>9.7899999999999991</v>
      </c>
      <c r="N67">
        <f t="shared" ref="N67:N98" si="6">SUM(I67:M67)</f>
        <v>29.419999999999998</v>
      </c>
      <c r="O67" s="154">
        <f t="shared" ref="O67:O98" si="7">G67-N67</f>
        <v>-0.32999999999999829</v>
      </c>
      <c r="P67">
        <v>10.876614547926581</v>
      </c>
      <c r="Q67">
        <v>6.9214819850441884</v>
      </c>
      <c r="R67">
        <v>0</v>
      </c>
      <c r="S67">
        <v>1.6117165193745751</v>
      </c>
      <c r="T67">
        <v>9.680186947654656</v>
      </c>
      <c r="U67" s="156">
        <f t="shared" ref="U67:U98" si="8">SUM(P67:T67)</f>
        <v>29.089999999999996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29.09</v>
      </c>
      <c r="E68">
        <f>GT!N68</f>
        <v>0</v>
      </c>
      <c r="F68">
        <f t="shared" ref="F68:F98" si="10">B68+C68</f>
        <v>84</v>
      </c>
      <c r="G68">
        <f t="shared" ref="G68:G98" si="11">D68+E68-X68</f>
        <v>29.09</v>
      </c>
      <c r="H68" s="154"/>
      <c r="I68">
        <f>BRPL_EOD!AC68+BRPL_EOD!AD68</f>
        <v>11</v>
      </c>
      <c r="J68">
        <f>BYPL_EOD!AC68+BYPL_EOD!AD68</f>
        <v>7</v>
      </c>
      <c r="K68">
        <f>MES_EOD!AC68+MES_EOD!AD68</f>
        <v>0</v>
      </c>
      <c r="L68">
        <f>NDMC_EOD!AC68+NDMC_EOD!AD68</f>
        <v>1.63</v>
      </c>
      <c r="M68">
        <f>TPDDL_EOD!AC68+TPDDL_EOD!AD68</f>
        <v>9.7899999999999991</v>
      </c>
      <c r="N68">
        <f t="shared" si="6"/>
        <v>29.419999999999998</v>
      </c>
      <c r="O68" s="154">
        <f t="shared" si="7"/>
        <v>-0.32999999999999829</v>
      </c>
      <c r="P68">
        <v>10.876614547926581</v>
      </c>
      <c r="Q68">
        <v>6.9214819850441884</v>
      </c>
      <c r="R68">
        <v>0</v>
      </c>
      <c r="S68">
        <v>1.6117165193745751</v>
      </c>
      <c r="T68">
        <v>9.680186947654656</v>
      </c>
      <c r="U68" s="156">
        <f t="shared" si="8"/>
        <v>29.089999999999996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29.09</v>
      </c>
      <c r="E69">
        <f>GT!N69</f>
        <v>0</v>
      </c>
      <c r="F69">
        <f t="shared" si="10"/>
        <v>84</v>
      </c>
      <c r="G69">
        <f t="shared" si="11"/>
        <v>29.09</v>
      </c>
      <c r="H69" s="154"/>
      <c r="I69">
        <f>BRPL_EOD!AC69+BRPL_EOD!AD69</f>
        <v>11</v>
      </c>
      <c r="J69">
        <f>BYPL_EOD!AC69+BYPL_EOD!AD69</f>
        <v>7</v>
      </c>
      <c r="K69">
        <f>MES_EOD!AC69+MES_EOD!AD69</f>
        <v>0</v>
      </c>
      <c r="L69">
        <f>NDMC_EOD!AC69+NDMC_EOD!AD69</f>
        <v>1.63</v>
      </c>
      <c r="M69">
        <f>TPDDL_EOD!AC69+TPDDL_EOD!AD69</f>
        <v>9.7899999999999991</v>
      </c>
      <c r="N69">
        <f t="shared" si="6"/>
        <v>29.419999999999998</v>
      </c>
      <c r="O69" s="154">
        <f t="shared" si="7"/>
        <v>-0.32999999999999829</v>
      </c>
      <c r="P69">
        <v>10.876614547926581</v>
      </c>
      <c r="Q69">
        <v>6.9214819850441884</v>
      </c>
      <c r="R69">
        <v>0</v>
      </c>
      <c r="S69">
        <v>1.6117165193745751</v>
      </c>
      <c r="T69">
        <v>9.680186947654656</v>
      </c>
      <c r="U69" s="156">
        <f t="shared" si="8"/>
        <v>29.089999999999996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29.09</v>
      </c>
      <c r="E70">
        <f>GT!N70</f>
        <v>0</v>
      </c>
      <c r="F70">
        <f t="shared" si="10"/>
        <v>84</v>
      </c>
      <c r="G70">
        <f t="shared" si="11"/>
        <v>29.09</v>
      </c>
      <c r="H70" s="154"/>
      <c r="I70">
        <f>BRPL_EOD!AC70+BRPL_EOD!AD70</f>
        <v>11</v>
      </c>
      <c r="J70">
        <f>BYPL_EOD!AC70+BYPL_EOD!AD70</f>
        <v>7</v>
      </c>
      <c r="K70">
        <f>MES_EOD!AC70+MES_EOD!AD70</f>
        <v>0</v>
      </c>
      <c r="L70">
        <f>NDMC_EOD!AC70+NDMC_EOD!AD70</f>
        <v>1.63</v>
      </c>
      <c r="M70">
        <f>TPDDL_EOD!AC70+TPDDL_EOD!AD70</f>
        <v>9.7899999999999991</v>
      </c>
      <c r="N70">
        <f t="shared" si="6"/>
        <v>29.419999999999998</v>
      </c>
      <c r="O70" s="154">
        <f t="shared" si="7"/>
        <v>-0.32999999999999829</v>
      </c>
      <c r="P70">
        <v>10.876614547926581</v>
      </c>
      <c r="Q70">
        <v>6.9214819850441884</v>
      </c>
      <c r="R70">
        <v>0</v>
      </c>
      <c r="S70">
        <v>1.6117165193745751</v>
      </c>
      <c r="T70">
        <v>9.680186947654656</v>
      </c>
      <c r="U70" s="156">
        <f t="shared" si="8"/>
        <v>29.089999999999996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29.45</v>
      </c>
      <c r="E71">
        <f>GT!N71</f>
        <v>0</v>
      </c>
      <c r="F71">
        <f t="shared" si="10"/>
        <v>84</v>
      </c>
      <c r="G71">
        <f t="shared" si="11"/>
        <v>29.45</v>
      </c>
      <c r="H71" s="154"/>
      <c r="I71">
        <f>BRPL_EOD!AC71+BRPL_EOD!AD71</f>
        <v>11</v>
      </c>
      <c r="J71">
        <f>BYPL_EOD!AC71+BYPL_EOD!AD71</f>
        <v>7</v>
      </c>
      <c r="K71">
        <f>MES_EOD!AC71+MES_EOD!AD71</f>
        <v>0</v>
      </c>
      <c r="L71">
        <f>NDMC_EOD!AC71+NDMC_EOD!AD71</f>
        <v>1.68</v>
      </c>
      <c r="M71">
        <f>TPDDL_EOD!AC71+TPDDL_EOD!AD71</f>
        <v>10.09</v>
      </c>
      <c r="N71">
        <f t="shared" si="6"/>
        <v>29.77</v>
      </c>
      <c r="O71" s="154">
        <f t="shared" si="7"/>
        <v>-0.32000000000000028</v>
      </c>
      <c r="P71">
        <v>10.881760161236144</v>
      </c>
      <c r="Q71">
        <v>6.924756466241182</v>
      </c>
      <c r="R71">
        <v>0</v>
      </c>
      <c r="S71">
        <v>1.6619415518978837</v>
      </c>
      <c r="T71">
        <v>9.9815418206247895</v>
      </c>
      <c r="U71" s="156">
        <f t="shared" si="8"/>
        <v>29.449999999999996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29.45</v>
      </c>
      <c r="E72">
        <f>GT!N72</f>
        <v>0</v>
      </c>
      <c r="F72">
        <f t="shared" si="10"/>
        <v>84</v>
      </c>
      <c r="G72">
        <f t="shared" si="11"/>
        <v>29.45</v>
      </c>
      <c r="H72" s="154"/>
      <c r="I72">
        <f>BRPL_EOD!AC72+BRPL_EOD!AD72</f>
        <v>11</v>
      </c>
      <c r="J72">
        <f>BYPL_EOD!AC72+BYPL_EOD!AD72</f>
        <v>7</v>
      </c>
      <c r="K72">
        <f>MES_EOD!AC72+MES_EOD!AD72</f>
        <v>0</v>
      </c>
      <c r="L72">
        <f>NDMC_EOD!AC72+NDMC_EOD!AD72</f>
        <v>1.68</v>
      </c>
      <c r="M72">
        <f>TPDDL_EOD!AC72+TPDDL_EOD!AD72</f>
        <v>10.09</v>
      </c>
      <c r="N72">
        <f t="shared" si="6"/>
        <v>29.77</v>
      </c>
      <c r="O72" s="154">
        <f t="shared" si="7"/>
        <v>-0.32000000000000028</v>
      </c>
      <c r="P72">
        <v>10.881760161236144</v>
      </c>
      <c r="Q72">
        <v>6.924756466241182</v>
      </c>
      <c r="R72">
        <v>0</v>
      </c>
      <c r="S72">
        <v>1.6619415518978837</v>
      </c>
      <c r="T72">
        <v>9.9815418206247895</v>
      </c>
      <c r="U72" s="156">
        <f t="shared" si="8"/>
        <v>29.449999999999996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29.45</v>
      </c>
      <c r="E73">
        <f>GT!N73</f>
        <v>0</v>
      </c>
      <c r="F73">
        <f t="shared" si="10"/>
        <v>84</v>
      </c>
      <c r="G73">
        <f t="shared" si="11"/>
        <v>29.45</v>
      </c>
      <c r="H73" s="154"/>
      <c r="I73">
        <f>BRPL_EOD!AC73+BRPL_EOD!AD73</f>
        <v>11</v>
      </c>
      <c r="J73">
        <f>BYPL_EOD!AC73+BYPL_EOD!AD73</f>
        <v>7</v>
      </c>
      <c r="K73">
        <f>MES_EOD!AC73+MES_EOD!AD73</f>
        <v>0</v>
      </c>
      <c r="L73">
        <f>NDMC_EOD!AC73+NDMC_EOD!AD73</f>
        <v>1.68</v>
      </c>
      <c r="M73">
        <f>TPDDL_EOD!AC73+TPDDL_EOD!AD73</f>
        <v>10.09</v>
      </c>
      <c r="N73">
        <f t="shared" si="6"/>
        <v>29.77</v>
      </c>
      <c r="O73" s="154">
        <f t="shared" si="7"/>
        <v>-0.32000000000000028</v>
      </c>
      <c r="P73">
        <v>10.881760161236144</v>
      </c>
      <c r="Q73">
        <v>6.924756466241182</v>
      </c>
      <c r="R73">
        <v>0</v>
      </c>
      <c r="S73">
        <v>1.6619415518978837</v>
      </c>
      <c r="T73">
        <v>9.9815418206247895</v>
      </c>
      <c r="U73" s="156">
        <f t="shared" si="8"/>
        <v>29.449999999999996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29.45</v>
      </c>
      <c r="E74">
        <f>GT!N74</f>
        <v>0</v>
      </c>
      <c r="F74">
        <f t="shared" si="10"/>
        <v>84</v>
      </c>
      <c r="G74">
        <f t="shared" si="11"/>
        <v>29.45</v>
      </c>
      <c r="H74" s="154"/>
      <c r="I74">
        <f>BRPL_EOD!AC74+BRPL_EOD!AD74</f>
        <v>11</v>
      </c>
      <c r="J74">
        <f>BYPL_EOD!AC74+BYPL_EOD!AD74</f>
        <v>7</v>
      </c>
      <c r="K74">
        <f>MES_EOD!AC74+MES_EOD!AD74</f>
        <v>0</v>
      </c>
      <c r="L74">
        <f>NDMC_EOD!AC74+NDMC_EOD!AD74</f>
        <v>1.68</v>
      </c>
      <c r="M74">
        <f>TPDDL_EOD!AC74+TPDDL_EOD!AD74</f>
        <v>10.09</v>
      </c>
      <c r="N74">
        <f t="shared" si="6"/>
        <v>29.77</v>
      </c>
      <c r="O74" s="154">
        <f t="shared" si="7"/>
        <v>-0.32000000000000028</v>
      </c>
      <c r="P74">
        <v>10.881760161236144</v>
      </c>
      <c r="Q74">
        <v>6.924756466241182</v>
      </c>
      <c r="R74">
        <v>0</v>
      </c>
      <c r="S74">
        <v>1.6619415518978837</v>
      </c>
      <c r="T74">
        <v>9.9815418206247895</v>
      </c>
      <c r="U74" s="156">
        <f t="shared" si="8"/>
        <v>29.449999999999996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84</v>
      </c>
      <c r="G75">
        <f t="shared" si="11"/>
        <v>33.6</v>
      </c>
      <c r="H75" s="154"/>
      <c r="I75">
        <f>BRPL_EOD!AC75+BRPL_EOD!AD75</f>
        <v>10.95</v>
      </c>
      <c r="J75">
        <f>BYPL_EOD!AC75+BYPL_EOD!AD75</f>
        <v>10.95</v>
      </c>
      <c r="K75">
        <f>MES_EOD!AC75+MES_EOD!AD75</f>
        <v>0</v>
      </c>
      <c r="L75">
        <f>NDMC_EOD!AC75+NDMC_EOD!AD75</f>
        <v>1.67</v>
      </c>
      <c r="M75">
        <f>TPDDL_EOD!AC75+TPDDL_EOD!AD75</f>
        <v>10.039999999999999</v>
      </c>
      <c r="N75">
        <f t="shared" si="6"/>
        <v>33.61</v>
      </c>
      <c r="O75" s="154">
        <f t="shared" si="7"/>
        <v>-9.9999999999980105E-3</v>
      </c>
      <c r="P75">
        <v>10.946742041059208</v>
      </c>
      <c r="Q75">
        <v>10.946742041059208</v>
      </c>
      <c r="R75">
        <v>0</v>
      </c>
      <c r="S75">
        <v>1.6695031240702172</v>
      </c>
      <c r="T75">
        <v>10.037012793811366</v>
      </c>
      <c r="U75" s="156">
        <f t="shared" si="8"/>
        <v>33.6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84</v>
      </c>
      <c r="G76">
        <f t="shared" si="11"/>
        <v>33.6</v>
      </c>
      <c r="H76" s="154"/>
      <c r="I76">
        <f>BRPL_EOD!AC76+BRPL_EOD!AD76</f>
        <v>10.95</v>
      </c>
      <c r="J76">
        <f>BYPL_EOD!AC76+BYPL_EOD!AD76</f>
        <v>10.95</v>
      </c>
      <c r="K76">
        <f>MES_EOD!AC76+MES_EOD!AD76</f>
        <v>0</v>
      </c>
      <c r="L76">
        <f>NDMC_EOD!AC76+NDMC_EOD!AD76</f>
        <v>1.67</v>
      </c>
      <c r="M76">
        <f>TPDDL_EOD!AC76+TPDDL_EOD!AD76</f>
        <v>10.039999999999999</v>
      </c>
      <c r="N76">
        <f t="shared" si="6"/>
        <v>33.61</v>
      </c>
      <c r="O76" s="154">
        <f t="shared" si="7"/>
        <v>-9.9999999999980105E-3</v>
      </c>
      <c r="P76">
        <v>10.946742041059208</v>
      </c>
      <c r="Q76">
        <v>10.946742041059208</v>
      </c>
      <c r="R76">
        <v>0</v>
      </c>
      <c r="S76">
        <v>1.6695031240702172</v>
      </c>
      <c r="T76">
        <v>10.037012793811366</v>
      </c>
      <c r="U76" s="156">
        <f t="shared" si="8"/>
        <v>33.6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30.1</v>
      </c>
      <c r="E77">
        <f>GT!N77</f>
        <v>0</v>
      </c>
      <c r="F77">
        <f t="shared" si="10"/>
        <v>84</v>
      </c>
      <c r="G77">
        <f t="shared" si="11"/>
        <v>30.1</v>
      </c>
      <c r="H77" s="154"/>
      <c r="I77">
        <f>BRPL_EOD!AC77+BRPL_EOD!AD77</f>
        <v>11</v>
      </c>
      <c r="J77">
        <f>BYPL_EOD!AC77+BYPL_EOD!AD77</f>
        <v>7</v>
      </c>
      <c r="K77">
        <f>MES_EOD!AC77+MES_EOD!AD77</f>
        <v>0</v>
      </c>
      <c r="L77">
        <f>NDMC_EOD!AC77+NDMC_EOD!AD77</f>
        <v>1.73</v>
      </c>
      <c r="M77">
        <f>TPDDL_EOD!AC77+TPDDL_EOD!AD77</f>
        <v>10.38</v>
      </c>
      <c r="N77">
        <f t="shared" si="6"/>
        <v>30.11</v>
      </c>
      <c r="O77" s="154">
        <f t="shared" si="7"/>
        <v>-9.9999999999980105E-3</v>
      </c>
      <c r="P77">
        <v>10.996346728661575</v>
      </c>
      <c r="Q77">
        <v>6.997675190966457</v>
      </c>
      <c r="R77">
        <v>0</v>
      </c>
      <c r="S77">
        <v>1.7294254400531386</v>
      </c>
      <c r="T77">
        <v>10.376552640318833</v>
      </c>
      <c r="U77" s="156">
        <f t="shared" si="8"/>
        <v>30.1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30.1</v>
      </c>
      <c r="E78">
        <f>GT!N78</f>
        <v>0</v>
      </c>
      <c r="F78">
        <f t="shared" si="10"/>
        <v>84</v>
      </c>
      <c r="G78">
        <f t="shared" si="11"/>
        <v>30.1</v>
      </c>
      <c r="H78" s="154"/>
      <c r="I78">
        <f>BRPL_EOD!AC78+BRPL_EOD!AD78</f>
        <v>11</v>
      </c>
      <c r="J78">
        <f>BYPL_EOD!AC78+BYPL_EOD!AD78</f>
        <v>7</v>
      </c>
      <c r="K78">
        <f>MES_EOD!AC78+MES_EOD!AD78</f>
        <v>0</v>
      </c>
      <c r="L78">
        <f>NDMC_EOD!AC78+NDMC_EOD!AD78</f>
        <v>1.73</v>
      </c>
      <c r="M78">
        <f>TPDDL_EOD!AC78+TPDDL_EOD!AD78</f>
        <v>10.38</v>
      </c>
      <c r="N78">
        <f t="shared" si="6"/>
        <v>30.11</v>
      </c>
      <c r="O78" s="154">
        <f t="shared" si="7"/>
        <v>-9.9999999999980105E-3</v>
      </c>
      <c r="P78">
        <v>10.996346728661575</v>
      </c>
      <c r="Q78">
        <v>6.997675190966457</v>
      </c>
      <c r="R78">
        <v>0</v>
      </c>
      <c r="S78">
        <v>1.7294254400531386</v>
      </c>
      <c r="T78">
        <v>10.376552640318833</v>
      </c>
      <c r="U78" s="156">
        <f t="shared" si="8"/>
        <v>30.1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30.1</v>
      </c>
      <c r="E79">
        <f>GT!N79</f>
        <v>0</v>
      </c>
      <c r="F79">
        <f t="shared" si="10"/>
        <v>84</v>
      </c>
      <c r="G79">
        <f t="shared" si="11"/>
        <v>30.1</v>
      </c>
      <c r="H79" s="154"/>
      <c r="I79">
        <f>BRPL_EOD!AC79+BRPL_EOD!AD79</f>
        <v>11</v>
      </c>
      <c r="J79">
        <f>BYPL_EOD!AC79+BYPL_EOD!AD79</f>
        <v>7</v>
      </c>
      <c r="K79">
        <f>MES_EOD!AC79+MES_EOD!AD79</f>
        <v>0</v>
      </c>
      <c r="L79">
        <f>NDMC_EOD!AC79+NDMC_EOD!AD79</f>
        <v>1.73</v>
      </c>
      <c r="M79">
        <f>TPDDL_EOD!AC79+TPDDL_EOD!AD79</f>
        <v>10.38</v>
      </c>
      <c r="N79">
        <f t="shared" si="6"/>
        <v>30.11</v>
      </c>
      <c r="O79" s="154">
        <f t="shared" si="7"/>
        <v>-9.9999999999980105E-3</v>
      </c>
      <c r="P79">
        <v>10.996346728661575</v>
      </c>
      <c r="Q79">
        <v>6.997675190966457</v>
      </c>
      <c r="R79">
        <v>0</v>
      </c>
      <c r="S79">
        <v>1.7294254400531386</v>
      </c>
      <c r="T79">
        <v>10.376552640318833</v>
      </c>
      <c r="U79" s="156">
        <f t="shared" si="8"/>
        <v>30.1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30.1</v>
      </c>
      <c r="E80">
        <f>GT!N80</f>
        <v>0</v>
      </c>
      <c r="F80">
        <f t="shared" si="10"/>
        <v>84</v>
      </c>
      <c r="G80">
        <f t="shared" si="11"/>
        <v>30.1</v>
      </c>
      <c r="H80" s="154"/>
      <c r="I80">
        <f>BRPL_EOD!AC80+BRPL_EOD!AD80</f>
        <v>11</v>
      </c>
      <c r="J80">
        <f>BYPL_EOD!AC80+BYPL_EOD!AD80</f>
        <v>7</v>
      </c>
      <c r="K80">
        <f>MES_EOD!AC80+MES_EOD!AD80</f>
        <v>0</v>
      </c>
      <c r="L80">
        <f>NDMC_EOD!AC80+NDMC_EOD!AD80</f>
        <v>1.73</v>
      </c>
      <c r="M80">
        <f>TPDDL_EOD!AC80+TPDDL_EOD!AD80</f>
        <v>10.38</v>
      </c>
      <c r="N80">
        <f t="shared" si="6"/>
        <v>30.11</v>
      </c>
      <c r="O80" s="154">
        <f t="shared" si="7"/>
        <v>-9.9999999999980105E-3</v>
      </c>
      <c r="P80">
        <v>10.996346728661575</v>
      </c>
      <c r="Q80">
        <v>6.997675190966457</v>
      </c>
      <c r="R80">
        <v>0</v>
      </c>
      <c r="S80">
        <v>1.7294254400531386</v>
      </c>
      <c r="T80">
        <v>10.376552640318833</v>
      </c>
      <c r="U80" s="156">
        <f t="shared" si="8"/>
        <v>30.1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30.1</v>
      </c>
      <c r="E81">
        <f>GT!N81</f>
        <v>0</v>
      </c>
      <c r="F81">
        <f t="shared" si="10"/>
        <v>84</v>
      </c>
      <c r="G81">
        <f t="shared" si="11"/>
        <v>30.1</v>
      </c>
      <c r="H81" s="154"/>
      <c r="I81">
        <f>BRPL_EOD!AC81+BRPL_EOD!AD81</f>
        <v>11</v>
      </c>
      <c r="J81">
        <f>BYPL_EOD!AC81+BYPL_EOD!AD81</f>
        <v>7</v>
      </c>
      <c r="K81">
        <f>MES_EOD!AC81+MES_EOD!AD81</f>
        <v>0</v>
      </c>
      <c r="L81">
        <f>NDMC_EOD!AC81+NDMC_EOD!AD81</f>
        <v>1.73</v>
      </c>
      <c r="M81">
        <f>TPDDL_EOD!AC81+TPDDL_EOD!AD81</f>
        <v>10.38</v>
      </c>
      <c r="N81">
        <f t="shared" si="6"/>
        <v>30.11</v>
      </c>
      <c r="O81" s="154">
        <f t="shared" si="7"/>
        <v>-9.9999999999980105E-3</v>
      </c>
      <c r="P81">
        <v>10.996346728661575</v>
      </c>
      <c r="Q81">
        <v>6.997675190966457</v>
      </c>
      <c r="R81">
        <v>0</v>
      </c>
      <c r="S81">
        <v>1.7294254400531386</v>
      </c>
      <c r="T81">
        <v>10.376552640318833</v>
      </c>
      <c r="U81" s="156">
        <f t="shared" si="8"/>
        <v>30.1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30.1</v>
      </c>
      <c r="E82">
        <f>GT!N82</f>
        <v>0</v>
      </c>
      <c r="F82">
        <f t="shared" si="10"/>
        <v>84</v>
      </c>
      <c r="G82">
        <f t="shared" si="11"/>
        <v>30.1</v>
      </c>
      <c r="H82" s="154"/>
      <c r="I82">
        <f>BRPL_EOD!AC82+BRPL_EOD!AD82</f>
        <v>11</v>
      </c>
      <c r="J82">
        <f>BYPL_EOD!AC82+BYPL_EOD!AD82</f>
        <v>7</v>
      </c>
      <c r="K82">
        <f>MES_EOD!AC82+MES_EOD!AD82</f>
        <v>0</v>
      </c>
      <c r="L82">
        <f>NDMC_EOD!AC82+NDMC_EOD!AD82</f>
        <v>1.73</v>
      </c>
      <c r="M82">
        <f>TPDDL_EOD!AC82+TPDDL_EOD!AD82</f>
        <v>10.38</v>
      </c>
      <c r="N82">
        <f t="shared" si="6"/>
        <v>30.11</v>
      </c>
      <c r="O82" s="154">
        <f t="shared" si="7"/>
        <v>-9.9999999999980105E-3</v>
      </c>
      <c r="P82">
        <v>10.996346728661575</v>
      </c>
      <c r="Q82">
        <v>6.997675190966457</v>
      </c>
      <c r="R82">
        <v>0</v>
      </c>
      <c r="S82">
        <v>1.7294254400531386</v>
      </c>
      <c r="T82">
        <v>10.376552640318833</v>
      </c>
      <c r="U82" s="156">
        <f t="shared" si="8"/>
        <v>30.1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30.1</v>
      </c>
      <c r="E83">
        <f>GT!N83</f>
        <v>0</v>
      </c>
      <c r="F83">
        <f t="shared" si="10"/>
        <v>84</v>
      </c>
      <c r="G83">
        <f t="shared" si="11"/>
        <v>30.1</v>
      </c>
      <c r="H83" s="154"/>
      <c r="I83">
        <f>BRPL_EOD!AC83+BRPL_EOD!AD83</f>
        <v>11</v>
      </c>
      <c r="J83">
        <f>BYPL_EOD!AC83+BYPL_EOD!AD83</f>
        <v>7</v>
      </c>
      <c r="K83">
        <f>MES_EOD!AC83+MES_EOD!AD83</f>
        <v>0</v>
      </c>
      <c r="L83">
        <f>NDMC_EOD!AC83+NDMC_EOD!AD83</f>
        <v>1.73</v>
      </c>
      <c r="M83">
        <f>TPDDL_EOD!AC83+TPDDL_EOD!AD83</f>
        <v>10.38</v>
      </c>
      <c r="N83">
        <f t="shared" si="6"/>
        <v>30.11</v>
      </c>
      <c r="O83" s="154">
        <f t="shared" si="7"/>
        <v>-9.9999999999980105E-3</v>
      </c>
      <c r="P83">
        <v>10.996346728661575</v>
      </c>
      <c r="Q83">
        <v>6.997675190966457</v>
      </c>
      <c r="R83">
        <v>0</v>
      </c>
      <c r="S83">
        <v>1.7294254400531386</v>
      </c>
      <c r="T83">
        <v>10.376552640318833</v>
      </c>
      <c r="U83" s="156">
        <f t="shared" si="8"/>
        <v>30.1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30.1</v>
      </c>
      <c r="E84">
        <f>GT!N84</f>
        <v>0</v>
      </c>
      <c r="F84">
        <f t="shared" si="10"/>
        <v>84</v>
      </c>
      <c r="G84">
        <f t="shared" si="11"/>
        <v>30.1</v>
      </c>
      <c r="H84" s="154"/>
      <c r="I84">
        <f>BRPL_EOD!AC84+BRPL_EOD!AD84</f>
        <v>11</v>
      </c>
      <c r="J84">
        <f>BYPL_EOD!AC84+BYPL_EOD!AD84</f>
        <v>7</v>
      </c>
      <c r="K84">
        <f>MES_EOD!AC84+MES_EOD!AD84</f>
        <v>0</v>
      </c>
      <c r="L84">
        <f>NDMC_EOD!AC84+NDMC_EOD!AD84</f>
        <v>1.73</v>
      </c>
      <c r="M84">
        <f>TPDDL_EOD!AC84+TPDDL_EOD!AD84</f>
        <v>10.38</v>
      </c>
      <c r="N84">
        <f t="shared" si="6"/>
        <v>30.11</v>
      </c>
      <c r="O84" s="154">
        <f t="shared" si="7"/>
        <v>-9.9999999999980105E-3</v>
      </c>
      <c r="P84">
        <v>10.996346728661575</v>
      </c>
      <c r="Q84">
        <v>6.997675190966457</v>
      </c>
      <c r="R84">
        <v>0</v>
      </c>
      <c r="S84">
        <v>1.7294254400531386</v>
      </c>
      <c r="T84">
        <v>10.376552640318833</v>
      </c>
      <c r="U84" s="156">
        <f t="shared" si="8"/>
        <v>30.1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30.1</v>
      </c>
      <c r="E85">
        <f>GT!N85</f>
        <v>0</v>
      </c>
      <c r="F85">
        <f t="shared" si="10"/>
        <v>84</v>
      </c>
      <c r="G85">
        <f t="shared" si="11"/>
        <v>30.1</v>
      </c>
      <c r="H85" s="154"/>
      <c r="I85">
        <f>BRPL_EOD!AC85+BRPL_EOD!AD85</f>
        <v>11</v>
      </c>
      <c r="J85">
        <f>BYPL_EOD!AC85+BYPL_EOD!AD85</f>
        <v>7</v>
      </c>
      <c r="K85">
        <f>MES_EOD!AC85+MES_EOD!AD85</f>
        <v>0</v>
      </c>
      <c r="L85">
        <f>NDMC_EOD!AC85+NDMC_EOD!AD85</f>
        <v>1.73</v>
      </c>
      <c r="M85">
        <f>TPDDL_EOD!AC85+TPDDL_EOD!AD85</f>
        <v>10.38</v>
      </c>
      <c r="N85">
        <f t="shared" si="6"/>
        <v>30.11</v>
      </c>
      <c r="O85" s="154">
        <f t="shared" si="7"/>
        <v>-9.9999999999980105E-3</v>
      </c>
      <c r="P85">
        <v>10.996346728661575</v>
      </c>
      <c r="Q85">
        <v>6.997675190966457</v>
      </c>
      <c r="R85">
        <v>0</v>
      </c>
      <c r="S85">
        <v>1.7294254400531386</v>
      </c>
      <c r="T85">
        <v>10.376552640318833</v>
      </c>
      <c r="U85" s="156">
        <f t="shared" si="8"/>
        <v>30.1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30.46</v>
      </c>
      <c r="E86">
        <f>GT!N86</f>
        <v>0</v>
      </c>
      <c r="F86">
        <f t="shared" si="10"/>
        <v>84</v>
      </c>
      <c r="G86">
        <f t="shared" si="11"/>
        <v>30.46</v>
      </c>
      <c r="H86" s="154"/>
      <c r="I86">
        <f>BRPL_EOD!AC86+BRPL_EOD!AD86</f>
        <v>11</v>
      </c>
      <c r="J86">
        <f>BYPL_EOD!AC86+BYPL_EOD!AD86</f>
        <v>7</v>
      </c>
      <c r="K86">
        <f>MES_EOD!AC86+MES_EOD!AD86</f>
        <v>0</v>
      </c>
      <c r="L86">
        <f>NDMC_EOD!AC86+NDMC_EOD!AD86</f>
        <v>1.78</v>
      </c>
      <c r="M86">
        <f>TPDDL_EOD!AC86+TPDDL_EOD!AD86</f>
        <v>10.68</v>
      </c>
      <c r="N86">
        <f t="shared" si="6"/>
        <v>30.46</v>
      </c>
      <c r="O86" s="154">
        <f t="shared" si="7"/>
        <v>0</v>
      </c>
      <c r="P86">
        <v>11</v>
      </c>
      <c r="Q86">
        <v>7</v>
      </c>
      <c r="R86">
        <v>0</v>
      </c>
      <c r="S86">
        <v>1.78</v>
      </c>
      <c r="T86">
        <v>10.68</v>
      </c>
      <c r="U86" s="156">
        <f t="shared" si="8"/>
        <v>30.46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30.46</v>
      </c>
      <c r="E87">
        <f>GT!N87</f>
        <v>0</v>
      </c>
      <c r="F87">
        <f t="shared" si="10"/>
        <v>84</v>
      </c>
      <c r="G87">
        <f t="shared" si="11"/>
        <v>30.46</v>
      </c>
      <c r="H87" s="154"/>
      <c r="I87">
        <f>BRPL_EOD!AC87+BRPL_EOD!AD87</f>
        <v>11</v>
      </c>
      <c r="J87">
        <f>BYPL_EOD!AC87+BYPL_EOD!AD87</f>
        <v>7</v>
      </c>
      <c r="K87">
        <f>MES_EOD!AC87+MES_EOD!AD87</f>
        <v>0</v>
      </c>
      <c r="L87">
        <f>NDMC_EOD!AC87+NDMC_EOD!AD87</f>
        <v>1.78</v>
      </c>
      <c r="M87">
        <f>TPDDL_EOD!AC87+TPDDL_EOD!AD87</f>
        <v>10.68</v>
      </c>
      <c r="N87">
        <f t="shared" si="6"/>
        <v>30.46</v>
      </c>
      <c r="O87" s="154">
        <f t="shared" si="7"/>
        <v>0</v>
      </c>
      <c r="P87">
        <v>11</v>
      </c>
      <c r="Q87">
        <v>7</v>
      </c>
      <c r="R87">
        <v>0</v>
      </c>
      <c r="S87">
        <v>1.78</v>
      </c>
      <c r="T87">
        <v>10.68</v>
      </c>
      <c r="U87" s="156">
        <f t="shared" si="8"/>
        <v>30.46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30.46</v>
      </c>
      <c r="E88">
        <f>GT!N88</f>
        <v>0</v>
      </c>
      <c r="F88">
        <f t="shared" si="10"/>
        <v>84</v>
      </c>
      <c r="G88">
        <f t="shared" si="11"/>
        <v>30.46</v>
      </c>
      <c r="H88" s="154"/>
      <c r="I88">
        <f>BRPL_EOD!AC88+BRPL_EOD!AD88</f>
        <v>11</v>
      </c>
      <c r="J88">
        <f>BYPL_EOD!AC88+BYPL_EOD!AD88</f>
        <v>7</v>
      </c>
      <c r="K88">
        <f>MES_EOD!AC88+MES_EOD!AD88</f>
        <v>0</v>
      </c>
      <c r="L88">
        <f>NDMC_EOD!AC88+NDMC_EOD!AD88</f>
        <v>1.78</v>
      </c>
      <c r="M88">
        <f>TPDDL_EOD!AC88+TPDDL_EOD!AD88</f>
        <v>10.68</v>
      </c>
      <c r="N88">
        <f t="shared" si="6"/>
        <v>30.46</v>
      </c>
      <c r="O88" s="154">
        <f t="shared" si="7"/>
        <v>0</v>
      </c>
      <c r="P88">
        <v>11</v>
      </c>
      <c r="Q88">
        <v>7</v>
      </c>
      <c r="R88">
        <v>0</v>
      </c>
      <c r="S88">
        <v>1.78</v>
      </c>
      <c r="T88">
        <v>10.68</v>
      </c>
      <c r="U88" s="156">
        <f t="shared" si="8"/>
        <v>30.46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30.46</v>
      </c>
      <c r="E89">
        <f>GT!N89</f>
        <v>0</v>
      </c>
      <c r="F89">
        <f t="shared" si="10"/>
        <v>84</v>
      </c>
      <c r="G89">
        <f t="shared" si="11"/>
        <v>30.46</v>
      </c>
      <c r="H89" s="154"/>
      <c r="I89">
        <f>BRPL_EOD!AC89+BRPL_EOD!AD89</f>
        <v>11</v>
      </c>
      <c r="J89">
        <f>BYPL_EOD!AC89+BYPL_EOD!AD89</f>
        <v>7</v>
      </c>
      <c r="K89">
        <f>MES_EOD!AC89+MES_EOD!AD89</f>
        <v>0</v>
      </c>
      <c r="L89">
        <f>NDMC_EOD!AC89+NDMC_EOD!AD89</f>
        <v>1.78</v>
      </c>
      <c r="M89">
        <f>TPDDL_EOD!AC89+TPDDL_EOD!AD89</f>
        <v>10.68</v>
      </c>
      <c r="N89">
        <f t="shared" si="6"/>
        <v>30.46</v>
      </c>
      <c r="O89" s="154">
        <f t="shared" si="7"/>
        <v>0</v>
      </c>
      <c r="P89">
        <v>11</v>
      </c>
      <c r="Q89">
        <v>7</v>
      </c>
      <c r="R89">
        <v>0</v>
      </c>
      <c r="S89">
        <v>1.78</v>
      </c>
      <c r="T89">
        <v>10.68</v>
      </c>
      <c r="U89" s="156">
        <f t="shared" si="8"/>
        <v>30.46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30.46</v>
      </c>
      <c r="E90">
        <f>GT!N90</f>
        <v>0</v>
      </c>
      <c r="F90">
        <f t="shared" si="10"/>
        <v>84</v>
      </c>
      <c r="G90">
        <f t="shared" si="11"/>
        <v>30.46</v>
      </c>
      <c r="H90" s="154"/>
      <c r="I90">
        <f>BRPL_EOD!AC90+BRPL_EOD!AD90</f>
        <v>11</v>
      </c>
      <c r="J90">
        <f>BYPL_EOD!AC90+BYPL_EOD!AD90</f>
        <v>7</v>
      </c>
      <c r="K90">
        <f>MES_EOD!AC90+MES_EOD!AD90</f>
        <v>0</v>
      </c>
      <c r="L90">
        <f>NDMC_EOD!AC90+NDMC_EOD!AD90</f>
        <v>1.78</v>
      </c>
      <c r="M90">
        <f>TPDDL_EOD!AC90+TPDDL_EOD!AD90</f>
        <v>10.68</v>
      </c>
      <c r="N90">
        <f t="shared" si="6"/>
        <v>30.46</v>
      </c>
      <c r="O90" s="154">
        <f t="shared" si="7"/>
        <v>0</v>
      </c>
      <c r="P90">
        <v>11</v>
      </c>
      <c r="Q90">
        <v>7</v>
      </c>
      <c r="R90">
        <v>0</v>
      </c>
      <c r="S90">
        <v>1.78</v>
      </c>
      <c r="T90">
        <v>10.68</v>
      </c>
      <c r="U90" s="156">
        <f t="shared" si="8"/>
        <v>30.46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30.46</v>
      </c>
      <c r="E91">
        <f>GT!N91</f>
        <v>0</v>
      </c>
      <c r="F91">
        <f t="shared" si="10"/>
        <v>84</v>
      </c>
      <c r="G91">
        <f t="shared" si="11"/>
        <v>30.46</v>
      </c>
      <c r="H91" s="154"/>
      <c r="I91">
        <f>BRPL_EOD!AC91+BRPL_EOD!AD91</f>
        <v>11</v>
      </c>
      <c r="J91">
        <f>BYPL_EOD!AC91+BYPL_EOD!AD91</f>
        <v>7</v>
      </c>
      <c r="K91">
        <f>MES_EOD!AC91+MES_EOD!AD91</f>
        <v>0</v>
      </c>
      <c r="L91">
        <f>NDMC_EOD!AC91+NDMC_EOD!AD91</f>
        <v>1.78</v>
      </c>
      <c r="M91">
        <f>TPDDL_EOD!AC91+TPDDL_EOD!AD91</f>
        <v>10.68</v>
      </c>
      <c r="N91">
        <f t="shared" si="6"/>
        <v>30.46</v>
      </c>
      <c r="O91" s="154">
        <f t="shared" si="7"/>
        <v>0</v>
      </c>
      <c r="P91">
        <v>11</v>
      </c>
      <c r="Q91">
        <v>7</v>
      </c>
      <c r="R91">
        <v>0</v>
      </c>
      <c r="S91">
        <v>1.78</v>
      </c>
      <c r="T91">
        <v>10.68</v>
      </c>
      <c r="U91" s="156">
        <f t="shared" si="8"/>
        <v>30.46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30.46</v>
      </c>
      <c r="E92">
        <f>GT!N92</f>
        <v>0</v>
      </c>
      <c r="F92">
        <f t="shared" si="10"/>
        <v>84</v>
      </c>
      <c r="G92">
        <f t="shared" si="11"/>
        <v>30.46</v>
      </c>
      <c r="H92" s="154"/>
      <c r="I92">
        <f>BRPL_EOD!AC92+BRPL_EOD!AD92</f>
        <v>11</v>
      </c>
      <c r="J92">
        <f>BYPL_EOD!AC92+BYPL_EOD!AD92</f>
        <v>7</v>
      </c>
      <c r="K92">
        <f>MES_EOD!AC92+MES_EOD!AD92</f>
        <v>0</v>
      </c>
      <c r="L92">
        <f>NDMC_EOD!AC92+NDMC_EOD!AD92</f>
        <v>1.78</v>
      </c>
      <c r="M92">
        <f>TPDDL_EOD!AC92+TPDDL_EOD!AD92</f>
        <v>10.68</v>
      </c>
      <c r="N92">
        <f t="shared" si="6"/>
        <v>30.46</v>
      </c>
      <c r="O92" s="154">
        <f t="shared" si="7"/>
        <v>0</v>
      </c>
      <c r="P92">
        <v>11</v>
      </c>
      <c r="Q92">
        <v>7</v>
      </c>
      <c r="R92">
        <v>0</v>
      </c>
      <c r="S92">
        <v>1.78</v>
      </c>
      <c r="T92">
        <v>10.68</v>
      </c>
      <c r="U92" s="156">
        <f t="shared" si="8"/>
        <v>30.46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30.46</v>
      </c>
      <c r="E93">
        <f>GT!N93</f>
        <v>0</v>
      </c>
      <c r="F93">
        <f t="shared" si="10"/>
        <v>84</v>
      </c>
      <c r="G93">
        <f t="shared" si="11"/>
        <v>30.46</v>
      </c>
      <c r="H93" s="154"/>
      <c r="I93">
        <f>BRPL_EOD!AC93+BRPL_EOD!AD93</f>
        <v>11</v>
      </c>
      <c r="J93">
        <f>BYPL_EOD!AC93+BYPL_EOD!AD93</f>
        <v>7</v>
      </c>
      <c r="K93">
        <f>MES_EOD!AC93+MES_EOD!AD93</f>
        <v>0</v>
      </c>
      <c r="L93">
        <f>NDMC_EOD!AC93+NDMC_EOD!AD93</f>
        <v>1.78</v>
      </c>
      <c r="M93">
        <f>TPDDL_EOD!AC93+TPDDL_EOD!AD93</f>
        <v>10.68</v>
      </c>
      <c r="N93">
        <f t="shared" si="6"/>
        <v>30.46</v>
      </c>
      <c r="O93" s="154">
        <f t="shared" si="7"/>
        <v>0</v>
      </c>
      <c r="P93">
        <v>11</v>
      </c>
      <c r="Q93">
        <v>7</v>
      </c>
      <c r="R93">
        <v>0</v>
      </c>
      <c r="S93">
        <v>1.78</v>
      </c>
      <c r="T93">
        <v>10.68</v>
      </c>
      <c r="U93" s="156">
        <f t="shared" si="8"/>
        <v>30.46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30.46</v>
      </c>
      <c r="E94">
        <f>GT!N94</f>
        <v>0</v>
      </c>
      <c r="F94">
        <f t="shared" si="10"/>
        <v>84</v>
      </c>
      <c r="G94">
        <f t="shared" si="11"/>
        <v>30.46</v>
      </c>
      <c r="H94" s="154"/>
      <c r="I94">
        <f>BRPL_EOD!AC94+BRPL_EOD!AD94</f>
        <v>11</v>
      </c>
      <c r="J94">
        <f>BYPL_EOD!AC94+BYPL_EOD!AD94</f>
        <v>7</v>
      </c>
      <c r="K94">
        <f>MES_EOD!AC94+MES_EOD!AD94</f>
        <v>0</v>
      </c>
      <c r="L94">
        <f>NDMC_EOD!AC94+NDMC_EOD!AD94</f>
        <v>1.78</v>
      </c>
      <c r="M94">
        <f>TPDDL_EOD!AC94+TPDDL_EOD!AD94</f>
        <v>10.68</v>
      </c>
      <c r="N94">
        <f t="shared" si="6"/>
        <v>30.46</v>
      </c>
      <c r="O94" s="154">
        <f t="shared" si="7"/>
        <v>0</v>
      </c>
      <c r="P94">
        <v>11</v>
      </c>
      <c r="Q94">
        <v>7</v>
      </c>
      <c r="R94">
        <v>0</v>
      </c>
      <c r="S94">
        <v>1.78</v>
      </c>
      <c r="T94">
        <v>10.68</v>
      </c>
      <c r="U94" s="156">
        <f t="shared" si="8"/>
        <v>30.46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30.46</v>
      </c>
      <c r="E95">
        <f>GT!N95</f>
        <v>0</v>
      </c>
      <c r="F95">
        <f t="shared" si="10"/>
        <v>84</v>
      </c>
      <c r="G95">
        <f t="shared" si="11"/>
        <v>30.46</v>
      </c>
      <c r="H95" s="154"/>
      <c r="I95">
        <f>BRPL_EOD!AC95+BRPL_EOD!AD95</f>
        <v>11</v>
      </c>
      <c r="J95">
        <f>BYPL_EOD!AC95+BYPL_EOD!AD95</f>
        <v>7</v>
      </c>
      <c r="K95">
        <f>MES_EOD!AC95+MES_EOD!AD95</f>
        <v>0</v>
      </c>
      <c r="L95">
        <f>NDMC_EOD!AC95+NDMC_EOD!AD95</f>
        <v>1.78</v>
      </c>
      <c r="M95">
        <f>TPDDL_EOD!AC95+TPDDL_EOD!AD95</f>
        <v>10.68</v>
      </c>
      <c r="N95">
        <f t="shared" si="6"/>
        <v>30.46</v>
      </c>
      <c r="O95" s="154">
        <f t="shared" si="7"/>
        <v>0</v>
      </c>
      <c r="P95">
        <v>11</v>
      </c>
      <c r="Q95">
        <v>7</v>
      </c>
      <c r="R95">
        <v>0</v>
      </c>
      <c r="S95">
        <v>1.78</v>
      </c>
      <c r="T95">
        <v>10.68</v>
      </c>
      <c r="U95" s="156">
        <f t="shared" si="8"/>
        <v>30.46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30.46</v>
      </c>
      <c r="E96">
        <f>GT!N96</f>
        <v>0</v>
      </c>
      <c r="F96">
        <f t="shared" si="10"/>
        <v>84</v>
      </c>
      <c r="G96">
        <f t="shared" si="11"/>
        <v>30.46</v>
      </c>
      <c r="H96" s="154"/>
      <c r="I96">
        <f>BRPL_EOD!AC96+BRPL_EOD!AD96</f>
        <v>11</v>
      </c>
      <c r="J96">
        <f>BYPL_EOD!AC96+BYPL_EOD!AD96</f>
        <v>7</v>
      </c>
      <c r="K96">
        <f>MES_EOD!AC96+MES_EOD!AD96</f>
        <v>0</v>
      </c>
      <c r="L96">
        <f>NDMC_EOD!AC96+NDMC_EOD!AD96</f>
        <v>1.78</v>
      </c>
      <c r="M96">
        <f>TPDDL_EOD!AC96+TPDDL_EOD!AD96</f>
        <v>10.68</v>
      </c>
      <c r="N96">
        <f t="shared" si="6"/>
        <v>30.46</v>
      </c>
      <c r="O96" s="154">
        <f t="shared" si="7"/>
        <v>0</v>
      </c>
      <c r="P96">
        <v>11</v>
      </c>
      <c r="Q96">
        <v>7</v>
      </c>
      <c r="R96">
        <v>0</v>
      </c>
      <c r="S96">
        <v>1.78</v>
      </c>
      <c r="T96">
        <v>10.68</v>
      </c>
      <c r="U96" s="156">
        <f t="shared" si="8"/>
        <v>30.46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30.46</v>
      </c>
      <c r="E97">
        <f>GT!N97</f>
        <v>0</v>
      </c>
      <c r="F97">
        <f t="shared" si="10"/>
        <v>84</v>
      </c>
      <c r="G97">
        <f t="shared" si="11"/>
        <v>30.46</v>
      </c>
      <c r="H97" s="154"/>
      <c r="I97">
        <f>BRPL_EOD!AC97+BRPL_EOD!AD97</f>
        <v>11</v>
      </c>
      <c r="J97">
        <f>BYPL_EOD!AC97+BYPL_EOD!AD97</f>
        <v>7</v>
      </c>
      <c r="K97">
        <f>MES_EOD!AC97+MES_EOD!AD97</f>
        <v>0</v>
      </c>
      <c r="L97">
        <f>NDMC_EOD!AC97+NDMC_EOD!AD97</f>
        <v>1.78</v>
      </c>
      <c r="M97">
        <f>TPDDL_EOD!AC97+TPDDL_EOD!AD97</f>
        <v>10.68</v>
      </c>
      <c r="N97">
        <f t="shared" si="6"/>
        <v>30.46</v>
      </c>
      <c r="O97" s="154">
        <f t="shared" si="7"/>
        <v>0</v>
      </c>
      <c r="P97">
        <v>11</v>
      </c>
      <c r="Q97">
        <v>7</v>
      </c>
      <c r="R97">
        <v>0</v>
      </c>
      <c r="S97">
        <v>1.78</v>
      </c>
      <c r="T97">
        <v>10.68</v>
      </c>
      <c r="U97" s="156">
        <f t="shared" si="8"/>
        <v>30.46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30.46</v>
      </c>
      <c r="E98">
        <f>GT!N98</f>
        <v>0</v>
      </c>
      <c r="F98">
        <f t="shared" si="10"/>
        <v>84</v>
      </c>
      <c r="G98">
        <f t="shared" si="11"/>
        <v>30.46</v>
      </c>
      <c r="H98" s="154"/>
      <c r="I98">
        <f>BRPL_EOD!AC98+BRPL_EOD!AD98</f>
        <v>11</v>
      </c>
      <c r="J98">
        <f>BYPL_EOD!AC98+BYPL_EOD!AD98</f>
        <v>7</v>
      </c>
      <c r="K98">
        <f>MES_EOD!AC98+MES_EOD!AD98</f>
        <v>0</v>
      </c>
      <c r="L98">
        <f>NDMC_EOD!AC98+NDMC_EOD!AD98</f>
        <v>1.78</v>
      </c>
      <c r="M98">
        <f>TPDDL_EOD!AC98+TPDDL_EOD!AD98</f>
        <v>10.68</v>
      </c>
      <c r="N98">
        <f t="shared" si="6"/>
        <v>30.46</v>
      </c>
      <c r="O98" s="154">
        <f t="shared" si="7"/>
        <v>0</v>
      </c>
      <c r="P98">
        <v>11</v>
      </c>
      <c r="Q98">
        <v>7</v>
      </c>
      <c r="R98">
        <v>0</v>
      </c>
      <c r="S98">
        <v>1.78</v>
      </c>
      <c r="T98">
        <v>10.68</v>
      </c>
      <c r="U98" s="156">
        <f t="shared" si="8"/>
        <v>30.46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0.77494749999999968</v>
      </c>
      <c r="E99" s="156">
        <f t="shared" si="12"/>
        <v>0</v>
      </c>
      <c r="F99" s="156">
        <f t="shared" si="12"/>
        <v>2.016</v>
      </c>
      <c r="G99" s="156">
        <f t="shared" si="12"/>
        <v>0.77494749999999968</v>
      </c>
      <c r="H99" s="156"/>
      <c r="I99" s="156">
        <f t="shared" si="12"/>
        <v>0.30892500000000006</v>
      </c>
      <c r="J99" s="156">
        <f t="shared" si="12"/>
        <v>0.16997500000000001</v>
      </c>
      <c r="K99" s="156">
        <f t="shared" si="12"/>
        <v>0</v>
      </c>
      <c r="L99" s="156">
        <f t="shared" si="12"/>
        <v>4.3114999999999987E-2</v>
      </c>
      <c r="M99" s="156">
        <f t="shared" si="12"/>
        <v>0.25564999999999977</v>
      </c>
      <c r="N99" s="156">
        <f t="shared" si="12"/>
        <v>0.77766500000000027</v>
      </c>
      <c r="O99" s="156">
        <f t="shared" si="12"/>
        <v>-2.71749999999994E-3</v>
      </c>
      <c r="P99" s="156">
        <f t="shared" si="12"/>
        <v>0.3078902888034028</v>
      </c>
      <c r="Q99" s="156">
        <f t="shared" si="12"/>
        <v>0.16935776771383951</v>
      </c>
      <c r="R99" s="156">
        <f t="shared" si="12"/>
        <v>0</v>
      </c>
      <c r="S99" s="156">
        <f t="shared" si="12"/>
        <v>4.2962482443864303E-2</v>
      </c>
      <c r="T99" s="156">
        <f t="shared" si="12"/>
        <v>0.25473696103889304</v>
      </c>
      <c r="U99" s="156">
        <f t="shared" si="12"/>
        <v>0.77494749999999968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45050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6.0000000000000005E-2</v>
      </c>
      <c r="E3">
        <f>BAWANA!AM3</f>
        <v>0</v>
      </c>
      <c r="F3">
        <f>(B3+C3)*0.8</f>
        <v>256</v>
      </c>
      <c r="G3">
        <f>(D3+E3)</f>
        <v>6.0000000000000005E-2</v>
      </c>
      <c r="H3" s="154"/>
      <c r="I3">
        <f>BRPL_EOD!AK3+BRPL_EOD!AL3</f>
        <v>0.02</v>
      </c>
      <c r="J3">
        <f>BYPL_EOD!AK3+BYPL_EOD!AL3</f>
        <v>0.01</v>
      </c>
      <c r="K3">
        <f>MES_EOD!AK3+MES_EOD!AL3</f>
        <v>0</v>
      </c>
      <c r="L3">
        <f>NDMC_EOD!AK3+NDMC_EOD!AL3</f>
        <v>0.01</v>
      </c>
      <c r="M3">
        <f>TPDDL_EOD!AK3+TPDDL_EOD!AL3</f>
        <v>0.02</v>
      </c>
      <c r="N3">
        <f t="shared" ref="N3:N66" si="0">SUM(I3:M3)</f>
        <v>0.06</v>
      </c>
      <c r="O3" s="154">
        <f t="shared" ref="O3:O66" si="1">G3-N3</f>
        <v>0</v>
      </c>
      <c r="P3">
        <v>2.0000000000000004E-2</v>
      </c>
      <c r="Q3">
        <v>1.0000000000000002E-2</v>
      </c>
      <c r="R3">
        <v>0</v>
      </c>
      <c r="S3">
        <v>1.0000000000000002E-2</v>
      </c>
      <c r="T3">
        <v>2.0000000000000004E-2</v>
      </c>
      <c r="U3" s="156">
        <f t="shared" ref="U3:U66" si="2">SUM(P3:T3)</f>
        <v>6.0000000000000012E-2</v>
      </c>
      <c r="V3" s="154">
        <f t="shared" ref="V3:V66" si="3">G3-U3</f>
        <v>0</v>
      </c>
      <c r="Y3">
        <f>BAWANA!AW3+BAWANA!AX3</f>
        <v>0.01</v>
      </c>
      <c r="Z3">
        <f>BAWANA!BD3+BAWANA!BE3</f>
        <v>0.01</v>
      </c>
      <c r="AA3">
        <f>BAWANA!X3+BAWANA!Y3</f>
        <v>0.01</v>
      </c>
      <c r="AB3">
        <f>BAWANA!AE3+BAWANA!AF3</f>
        <v>0.01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6.0000000000000005E-2</v>
      </c>
      <c r="E4">
        <f>BAWANA!AM4</f>
        <v>0</v>
      </c>
      <c r="F4">
        <f t="shared" ref="F4:F67" si="4">(B4+C4)*0.8</f>
        <v>256</v>
      </c>
      <c r="G4">
        <f t="shared" ref="G4:G67" si="5">(D4+E4)</f>
        <v>6.0000000000000005E-2</v>
      </c>
      <c r="H4" s="154"/>
      <c r="I4">
        <f>BRPL_EOD!AK4+BRPL_EOD!AL4</f>
        <v>0.02</v>
      </c>
      <c r="J4">
        <f>BYPL_EOD!AK4+BYPL_EOD!AL4</f>
        <v>0.01</v>
      </c>
      <c r="K4">
        <f>MES_EOD!AK4+MES_EOD!AL4</f>
        <v>0</v>
      </c>
      <c r="L4">
        <f>NDMC_EOD!AK4+NDMC_EOD!AL4</f>
        <v>0.01</v>
      </c>
      <c r="M4">
        <f>TPDDL_EOD!AK4+TPDDL_EOD!AL4</f>
        <v>0.02</v>
      </c>
      <c r="N4">
        <f t="shared" si="0"/>
        <v>0.06</v>
      </c>
      <c r="O4" s="154">
        <f t="shared" si="1"/>
        <v>0</v>
      </c>
      <c r="P4">
        <v>2.0000000000000004E-2</v>
      </c>
      <c r="Q4">
        <v>1.0000000000000002E-2</v>
      </c>
      <c r="R4">
        <v>0</v>
      </c>
      <c r="S4">
        <v>1.0000000000000002E-2</v>
      </c>
      <c r="T4">
        <v>2.0000000000000004E-2</v>
      </c>
      <c r="U4" s="156">
        <f t="shared" si="2"/>
        <v>6.0000000000000012E-2</v>
      </c>
      <c r="V4" s="154">
        <f t="shared" si="3"/>
        <v>0</v>
      </c>
      <c r="Y4">
        <f>BAWANA!AW4+BAWANA!AX4</f>
        <v>0.01</v>
      </c>
      <c r="Z4">
        <f>BAWANA!BD4+BAWANA!BE4</f>
        <v>0.01</v>
      </c>
      <c r="AA4">
        <f>BAWANA!X4+BAWANA!Y4</f>
        <v>0.01</v>
      </c>
      <c r="AB4">
        <f>BAWANA!AE4+BAWANA!AF4</f>
        <v>0.01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6.0000000000000005E-2</v>
      </c>
      <c r="E5">
        <f>BAWANA!AM5</f>
        <v>0</v>
      </c>
      <c r="F5">
        <f t="shared" si="4"/>
        <v>256</v>
      </c>
      <c r="G5">
        <f t="shared" si="5"/>
        <v>6.0000000000000005E-2</v>
      </c>
      <c r="H5" s="154"/>
      <c r="I5">
        <f>BRPL_EOD!AK5+BRPL_EOD!AL5</f>
        <v>0.02</v>
      </c>
      <c r="J5">
        <f>BYPL_EOD!AK5+BYPL_EOD!AL5</f>
        <v>0.01</v>
      </c>
      <c r="K5">
        <f>MES_EOD!AK5+MES_EOD!AL5</f>
        <v>0</v>
      </c>
      <c r="L5">
        <f>NDMC_EOD!AK5+NDMC_EOD!AL5</f>
        <v>0.01</v>
      </c>
      <c r="M5">
        <f>TPDDL_EOD!AK5+TPDDL_EOD!AL5</f>
        <v>0.02</v>
      </c>
      <c r="N5">
        <f t="shared" si="0"/>
        <v>0.06</v>
      </c>
      <c r="O5" s="154">
        <f t="shared" si="1"/>
        <v>0</v>
      </c>
      <c r="P5">
        <v>2.0000000000000004E-2</v>
      </c>
      <c r="Q5">
        <v>1.0000000000000002E-2</v>
      </c>
      <c r="R5">
        <v>0</v>
      </c>
      <c r="S5">
        <v>1.0000000000000002E-2</v>
      </c>
      <c r="T5">
        <v>2.0000000000000004E-2</v>
      </c>
      <c r="U5" s="156">
        <f t="shared" si="2"/>
        <v>6.0000000000000012E-2</v>
      </c>
      <c r="V5" s="154">
        <f t="shared" si="3"/>
        <v>0</v>
      </c>
      <c r="Y5">
        <f>BAWANA!AW5+BAWANA!AX5</f>
        <v>0.01</v>
      </c>
      <c r="Z5">
        <f>BAWANA!BD5+BAWANA!BE5</f>
        <v>0.01</v>
      </c>
      <c r="AA5">
        <f>BAWANA!X5+BAWANA!Y5</f>
        <v>0.01</v>
      </c>
      <c r="AB5">
        <f>BAWANA!AE5+BAWANA!AF5</f>
        <v>0.01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6.0000000000000005E-2</v>
      </c>
      <c r="E6">
        <f>BAWANA!AM6</f>
        <v>0</v>
      </c>
      <c r="F6">
        <f t="shared" si="4"/>
        <v>256</v>
      </c>
      <c r="G6">
        <f t="shared" si="5"/>
        <v>6.0000000000000005E-2</v>
      </c>
      <c r="H6" s="154"/>
      <c r="I6">
        <f>BRPL_EOD!AK6+BRPL_EOD!AL6</f>
        <v>0.02</v>
      </c>
      <c r="J6">
        <f>BYPL_EOD!AK6+BYPL_EOD!AL6</f>
        <v>0.01</v>
      </c>
      <c r="K6">
        <f>MES_EOD!AK6+MES_EOD!AL6</f>
        <v>0</v>
      </c>
      <c r="L6">
        <f>NDMC_EOD!AK6+NDMC_EOD!AL6</f>
        <v>0.01</v>
      </c>
      <c r="M6">
        <f>TPDDL_EOD!AK6+TPDDL_EOD!AL6</f>
        <v>0.02</v>
      </c>
      <c r="N6">
        <f t="shared" si="0"/>
        <v>0.06</v>
      </c>
      <c r="O6" s="154">
        <f t="shared" si="1"/>
        <v>0</v>
      </c>
      <c r="P6">
        <v>2.0000000000000004E-2</v>
      </c>
      <c r="Q6">
        <v>1.0000000000000002E-2</v>
      </c>
      <c r="R6">
        <v>0</v>
      </c>
      <c r="S6">
        <v>1.0000000000000002E-2</v>
      </c>
      <c r="T6">
        <v>2.0000000000000004E-2</v>
      </c>
      <c r="U6" s="156">
        <f t="shared" si="2"/>
        <v>6.0000000000000012E-2</v>
      </c>
      <c r="V6" s="154">
        <f t="shared" si="3"/>
        <v>0</v>
      </c>
      <c r="Y6">
        <f>BAWANA!AW6+BAWANA!AX6</f>
        <v>0.01</v>
      </c>
      <c r="Z6">
        <f>BAWANA!BD6+BAWANA!BE6</f>
        <v>0.01</v>
      </c>
      <c r="AA6">
        <f>BAWANA!X6+BAWANA!Y6</f>
        <v>0.01</v>
      </c>
      <c r="AB6">
        <f>BAWANA!AE6+BAWANA!AF6</f>
        <v>0.01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6.0000000000000005E-2</v>
      </c>
      <c r="E7">
        <f>BAWANA!AM7</f>
        <v>0</v>
      </c>
      <c r="F7">
        <f t="shared" si="4"/>
        <v>256</v>
      </c>
      <c r="G7">
        <f t="shared" si="5"/>
        <v>6.0000000000000005E-2</v>
      </c>
      <c r="H7" s="154"/>
      <c r="I7">
        <f>BRPL_EOD!AK7+BRPL_EOD!AL7</f>
        <v>0.02</v>
      </c>
      <c r="J7">
        <f>BYPL_EOD!AK7+BYPL_EOD!AL7</f>
        <v>0.01</v>
      </c>
      <c r="K7">
        <f>MES_EOD!AK7+MES_EOD!AL7</f>
        <v>0</v>
      </c>
      <c r="L7">
        <f>NDMC_EOD!AK7+NDMC_EOD!AL7</f>
        <v>0.01</v>
      </c>
      <c r="M7">
        <f>TPDDL_EOD!AK7+TPDDL_EOD!AL7</f>
        <v>0.02</v>
      </c>
      <c r="N7">
        <f t="shared" si="0"/>
        <v>0.06</v>
      </c>
      <c r="O7" s="154">
        <f t="shared" si="1"/>
        <v>0</v>
      </c>
      <c r="P7">
        <v>2.0000000000000004E-2</v>
      </c>
      <c r="Q7">
        <v>1.0000000000000002E-2</v>
      </c>
      <c r="R7">
        <v>0</v>
      </c>
      <c r="S7">
        <v>1.0000000000000002E-2</v>
      </c>
      <c r="T7">
        <v>2.0000000000000004E-2</v>
      </c>
      <c r="U7" s="156">
        <f t="shared" si="2"/>
        <v>6.0000000000000012E-2</v>
      </c>
      <c r="V7" s="154">
        <f t="shared" si="3"/>
        <v>0</v>
      </c>
      <c r="Y7">
        <f>BAWANA!AW7+BAWANA!AX7</f>
        <v>0.01</v>
      </c>
      <c r="Z7">
        <f>BAWANA!BD7+BAWANA!BE7</f>
        <v>0.01</v>
      </c>
      <c r="AA7">
        <f>BAWANA!X7+BAWANA!Y7</f>
        <v>0.01</v>
      </c>
      <c r="AB7">
        <f>BAWANA!AE7+BAWANA!AF7</f>
        <v>0.01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6.0000000000000005E-2</v>
      </c>
      <c r="E8">
        <f>BAWANA!AM8</f>
        <v>0</v>
      </c>
      <c r="F8">
        <f t="shared" si="4"/>
        <v>256</v>
      </c>
      <c r="G8">
        <f t="shared" si="5"/>
        <v>6.0000000000000005E-2</v>
      </c>
      <c r="H8" s="154"/>
      <c r="I8">
        <f>BRPL_EOD!AK8+BRPL_EOD!AL8</f>
        <v>0.02</v>
      </c>
      <c r="J8">
        <f>BYPL_EOD!AK8+BYPL_EOD!AL8</f>
        <v>0.01</v>
      </c>
      <c r="K8">
        <f>MES_EOD!AK8+MES_EOD!AL8</f>
        <v>0</v>
      </c>
      <c r="L8">
        <f>NDMC_EOD!AK8+NDMC_EOD!AL8</f>
        <v>0.01</v>
      </c>
      <c r="M8">
        <f>TPDDL_EOD!AK8+TPDDL_EOD!AL8</f>
        <v>0.02</v>
      </c>
      <c r="N8">
        <f t="shared" si="0"/>
        <v>0.06</v>
      </c>
      <c r="O8" s="154">
        <f t="shared" si="1"/>
        <v>0</v>
      </c>
      <c r="P8">
        <v>2.0000000000000004E-2</v>
      </c>
      <c r="Q8">
        <v>1.0000000000000002E-2</v>
      </c>
      <c r="R8">
        <v>0</v>
      </c>
      <c r="S8">
        <v>1.0000000000000002E-2</v>
      </c>
      <c r="T8">
        <v>2.0000000000000004E-2</v>
      </c>
      <c r="U8" s="156">
        <f t="shared" si="2"/>
        <v>6.0000000000000012E-2</v>
      </c>
      <c r="V8" s="154">
        <f t="shared" si="3"/>
        <v>0</v>
      </c>
      <c r="Y8">
        <f>BAWANA!AW8+BAWANA!AX8</f>
        <v>0.01</v>
      </c>
      <c r="Z8">
        <f>BAWANA!BD8+BAWANA!BE8</f>
        <v>0.01</v>
      </c>
      <c r="AA8">
        <f>BAWANA!X8+BAWANA!Y8</f>
        <v>0.01</v>
      </c>
      <c r="AB8">
        <f>BAWANA!AE8+BAWANA!AF8</f>
        <v>0.01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6.0000000000000005E-2</v>
      </c>
      <c r="E9">
        <f>BAWANA!AM9</f>
        <v>0</v>
      </c>
      <c r="F9">
        <f t="shared" si="4"/>
        <v>256</v>
      </c>
      <c r="G9">
        <f t="shared" si="5"/>
        <v>6.0000000000000005E-2</v>
      </c>
      <c r="H9" s="154"/>
      <c r="I9">
        <f>BRPL_EOD!AK9+BRPL_EOD!AL9</f>
        <v>0.02</v>
      </c>
      <c r="J9">
        <f>BYPL_EOD!AK9+BYPL_EOD!AL9</f>
        <v>0.01</v>
      </c>
      <c r="K9">
        <f>MES_EOD!AK9+MES_EOD!AL9</f>
        <v>0</v>
      </c>
      <c r="L9">
        <f>NDMC_EOD!AK9+NDMC_EOD!AL9</f>
        <v>0.01</v>
      </c>
      <c r="M9">
        <f>TPDDL_EOD!AK9+TPDDL_EOD!AL9</f>
        <v>0.02</v>
      </c>
      <c r="N9">
        <f t="shared" si="0"/>
        <v>0.06</v>
      </c>
      <c r="O9" s="154">
        <f t="shared" si="1"/>
        <v>0</v>
      </c>
      <c r="P9">
        <v>2.0000000000000004E-2</v>
      </c>
      <c r="Q9">
        <v>1.0000000000000002E-2</v>
      </c>
      <c r="R9">
        <v>0</v>
      </c>
      <c r="S9">
        <v>1.0000000000000002E-2</v>
      </c>
      <c r="T9">
        <v>2.0000000000000004E-2</v>
      </c>
      <c r="U9" s="156">
        <f t="shared" si="2"/>
        <v>6.0000000000000012E-2</v>
      </c>
      <c r="V9" s="154">
        <f t="shared" si="3"/>
        <v>0</v>
      </c>
      <c r="Y9">
        <f>BAWANA!AW9+BAWANA!AX9</f>
        <v>0.01</v>
      </c>
      <c r="Z9">
        <f>BAWANA!BD9+BAWANA!BE9</f>
        <v>0.01</v>
      </c>
      <c r="AA9">
        <f>BAWANA!X9+BAWANA!Y9</f>
        <v>0.01</v>
      </c>
      <c r="AB9">
        <f>BAWANA!AE9+BAWANA!AF9</f>
        <v>0.01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6.0000000000000005E-2</v>
      </c>
      <c r="E10">
        <f>BAWANA!AM10</f>
        <v>0</v>
      </c>
      <c r="F10">
        <f t="shared" si="4"/>
        <v>256</v>
      </c>
      <c r="G10">
        <f t="shared" si="5"/>
        <v>6.0000000000000005E-2</v>
      </c>
      <c r="H10" s="154"/>
      <c r="I10">
        <f>BRPL_EOD!AK10+BRPL_EOD!AL10</f>
        <v>0.02</v>
      </c>
      <c r="J10">
        <f>BYPL_EOD!AK10+BYPL_EOD!AL10</f>
        <v>0.01</v>
      </c>
      <c r="K10">
        <f>MES_EOD!AK10+MES_EOD!AL10</f>
        <v>0</v>
      </c>
      <c r="L10">
        <f>NDMC_EOD!AK10+NDMC_EOD!AL10</f>
        <v>0.01</v>
      </c>
      <c r="M10">
        <f>TPDDL_EOD!AK10+TPDDL_EOD!AL10</f>
        <v>0.02</v>
      </c>
      <c r="N10">
        <f t="shared" si="0"/>
        <v>0.06</v>
      </c>
      <c r="O10" s="154">
        <f t="shared" si="1"/>
        <v>0</v>
      </c>
      <c r="P10">
        <v>2.0000000000000004E-2</v>
      </c>
      <c r="Q10">
        <v>1.0000000000000002E-2</v>
      </c>
      <c r="R10">
        <v>0</v>
      </c>
      <c r="S10">
        <v>1.0000000000000002E-2</v>
      </c>
      <c r="T10">
        <v>2.0000000000000004E-2</v>
      </c>
      <c r="U10" s="156">
        <f t="shared" si="2"/>
        <v>6.0000000000000012E-2</v>
      </c>
      <c r="V10" s="154">
        <f t="shared" si="3"/>
        <v>0</v>
      </c>
      <c r="Y10">
        <f>BAWANA!AW10+BAWANA!AX10</f>
        <v>0.01</v>
      </c>
      <c r="Z10">
        <f>BAWANA!BD10+BAWANA!BE10</f>
        <v>0.01</v>
      </c>
      <c r="AA10">
        <f>BAWANA!X10+BAWANA!Y10</f>
        <v>0.01</v>
      </c>
      <c r="AB10">
        <f>BAWANA!AE10+BAWANA!AF10</f>
        <v>0.01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6.0000000000000005E-2</v>
      </c>
      <c r="E11">
        <f>BAWANA!AM11</f>
        <v>0</v>
      </c>
      <c r="F11">
        <f t="shared" si="4"/>
        <v>256</v>
      </c>
      <c r="G11">
        <f t="shared" si="5"/>
        <v>6.0000000000000005E-2</v>
      </c>
      <c r="H11" s="154"/>
      <c r="I11">
        <f>BRPL_EOD!AK11+BRPL_EOD!AL11</f>
        <v>0.02</v>
      </c>
      <c r="J11">
        <f>BYPL_EOD!AK11+BYPL_EOD!AL11</f>
        <v>0.01</v>
      </c>
      <c r="K11">
        <f>MES_EOD!AK11+MES_EOD!AL11</f>
        <v>0</v>
      </c>
      <c r="L11">
        <f>NDMC_EOD!AK11+NDMC_EOD!AL11</f>
        <v>0.01</v>
      </c>
      <c r="M11">
        <f>TPDDL_EOD!AK11+TPDDL_EOD!AL11</f>
        <v>0.02</v>
      </c>
      <c r="N11">
        <f t="shared" si="0"/>
        <v>0.06</v>
      </c>
      <c r="O11" s="154">
        <f t="shared" si="1"/>
        <v>0</v>
      </c>
      <c r="P11">
        <v>2.0000000000000004E-2</v>
      </c>
      <c r="Q11">
        <v>1.0000000000000002E-2</v>
      </c>
      <c r="R11">
        <v>0</v>
      </c>
      <c r="S11">
        <v>1.0000000000000002E-2</v>
      </c>
      <c r="T11">
        <v>2.0000000000000004E-2</v>
      </c>
      <c r="U11" s="156">
        <f t="shared" si="2"/>
        <v>6.0000000000000012E-2</v>
      </c>
      <c r="V11" s="154">
        <f t="shared" si="3"/>
        <v>0</v>
      </c>
      <c r="Y11">
        <f>BAWANA!AW11+BAWANA!AX11</f>
        <v>0.01</v>
      </c>
      <c r="Z11">
        <f>BAWANA!BD11+BAWANA!BE11</f>
        <v>0.01</v>
      </c>
      <c r="AA11">
        <f>BAWANA!X11+BAWANA!Y11</f>
        <v>0.01</v>
      </c>
      <c r="AB11">
        <f>BAWANA!AE11+BAWANA!AF11</f>
        <v>0.01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6.0000000000000005E-2</v>
      </c>
      <c r="E12">
        <f>BAWANA!AM12</f>
        <v>0</v>
      </c>
      <c r="F12">
        <f t="shared" si="4"/>
        <v>256</v>
      </c>
      <c r="G12">
        <f t="shared" si="5"/>
        <v>6.0000000000000005E-2</v>
      </c>
      <c r="H12" s="154"/>
      <c r="I12">
        <f>BRPL_EOD!AK12+BRPL_EOD!AL12</f>
        <v>0.02</v>
      </c>
      <c r="J12">
        <f>BYPL_EOD!AK12+BYPL_EOD!AL12</f>
        <v>0.01</v>
      </c>
      <c r="K12">
        <f>MES_EOD!AK12+MES_EOD!AL12</f>
        <v>0</v>
      </c>
      <c r="L12">
        <f>NDMC_EOD!AK12+NDMC_EOD!AL12</f>
        <v>0.01</v>
      </c>
      <c r="M12">
        <f>TPDDL_EOD!AK12+TPDDL_EOD!AL12</f>
        <v>0.02</v>
      </c>
      <c r="N12">
        <f t="shared" si="0"/>
        <v>0.06</v>
      </c>
      <c r="O12" s="154">
        <f t="shared" si="1"/>
        <v>0</v>
      </c>
      <c r="P12">
        <v>2.0000000000000004E-2</v>
      </c>
      <c r="Q12">
        <v>1.0000000000000002E-2</v>
      </c>
      <c r="R12">
        <v>0</v>
      </c>
      <c r="S12">
        <v>1.0000000000000002E-2</v>
      </c>
      <c r="T12">
        <v>2.0000000000000004E-2</v>
      </c>
      <c r="U12" s="156">
        <f t="shared" si="2"/>
        <v>6.0000000000000012E-2</v>
      </c>
      <c r="V12" s="154">
        <f t="shared" si="3"/>
        <v>0</v>
      </c>
      <c r="Y12">
        <f>BAWANA!AW12+BAWANA!AX12</f>
        <v>0.01</v>
      </c>
      <c r="Z12">
        <f>BAWANA!BD12+BAWANA!BE12</f>
        <v>0.01</v>
      </c>
      <c r="AA12">
        <f>BAWANA!X12+BAWANA!Y12</f>
        <v>0.01</v>
      </c>
      <c r="AB12">
        <f>BAWANA!AE12+BAWANA!AF12</f>
        <v>0.01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6.0000000000000005E-2</v>
      </c>
      <c r="E13">
        <f>BAWANA!AM13</f>
        <v>0</v>
      </c>
      <c r="F13">
        <f t="shared" si="4"/>
        <v>256</v>
      </c>
      <c r="G13">
        <f t="shared" si="5"/>
        <v>6.0000000000000005E-2</v>
      </c>
      <c r="H13" s="154"/>
      <c r="I13">
        <f>BRPL_EOD!AK13+BRPL_EOD!AL13</f>
        <v>0.02</v>
      </c>
      <c r="J13">
        <f>BYPL_EOD!AK13+BYPL_EOD!AL13</f>
        <v>0.01</v>
      </c>
      <c r="K13">
        <f>MES_EOD!AK13+MES_EOD!AL13</f>
        <v>0</v>
      </c>
      <c r="L13">
        <f>NDMC_EOD!AK13+NDMC_EOD!AL13</f>
        <v>0.01</v>
      </c>
      <c r="M13">
        <f>TPDDL_EOD!AK13+TPDDL_EOD!AL13</f>
        <v>0.02</v>
      </c>
      <c r="N13">
        <f t="shared" si="0"/>
        <v>0.06</v>
      </c>
      <c r="O13" s="154">
        <f t="shared" si="1"/>
        <v>0</v>
      </c>
      <c r="P13">
        <v>2.0000000000000004E-2</v>
      </c>
      <c r="Q13">
        <v>1.0000000000000002E-2</v>
      </c>
      <c r="R13">
        <v>0</v>
      </c>
      <c r="S13">
        <v>1.0000000000000002E-2</v>
      </c>
      <c r="T13">
        <v>2.0000000000000004E-2</v>
      </c>
      <c r="U13" s="156">
        <f t="shared" si="2"/>
        <v>6.0000000000000012E-2</v>
      </c>
      <c r="V13" s="154">
        <f t="shared" si="3"/>
        <v>0</v>
      </c>
      <c r="Y13">
        <f>BAWANA!AW13+BAWANA!AX13</f>
        <v>0.01</v>
      </c>
      <c r="Z13">
        <f>BAWANA!BD13+BAWANA!BE13</f>
        <v>0.01</v>
      </c>
      <c r="AA13">
        <f>BAWANA!X13+BAWANA!Y13</f>
        <v>0.01</v>
      </c>
      <c r="AB13">
        <f>BAWANA!AE13+BAWANA!AF13</f>
        <v>0.01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6.0000000000000005E-2</v>
      </c>
      <c r="E14">
        <f>BAWANA!AM14</f>
        <v>0</v>
      </c>
      <c r="F14">
        <f t="shared" si="4"/>
        <v>256</v>
      </c>
      <c r="G14">
        <f t="shared" si="5"/>
        <v>6.0000000000000005E-2</v>
      </c>
      <c r="H14" s="154"/>
      <c r="I14">
        <f>BRPL_EOD!AK14+BRPL_EOD!AL14</f>
        <v>0.02</v>
      </c>
      <c r="J14">
        <f>BYPL_EOD!AK14+BYPL_EOD!AL14</f>
        <v>0.01</v>
      </c>
      <c r="K14">
        <f>MES_EOD!AK14+MES_EOD!AL14</f>
        <v>0</v>
      </c>
      <c r="L14">
        <f>NDMC_EOD!AK14+NDMC_EOD!AL14</f>
        <v>0.01</v>
      </c>
      <c r="M14">
        <f>TPDDL_EOD!AK14+TPDDL_EOD!AL14</f>
        <v>0.02</v>
      </c>
      <c r="N14">
        <f t="shared" si="0"/>
        <v>0.06</v>
      </c>
      <c r="O14" s="154">
        <f t="shared" si="1"/>
        <v>0</v>
      </c>
      <c r="P14">
        <v>2.0000000000000004E-2</v>
      </c>
      <c r="Q14">
        <v>1.0000000000000002E-2</v>
      </c>
      <c r="R14">
        <v>0</v>
      </c>
      <c r="S14">
        <v>1.0000000000000002E-2</v>
      </c>
      <c r="T14">
        <v>2.0000000000000004E-2</v>
      </c>
      <c r="U14" s="156">
        <f t="shared" si="2"/>
        <v>6.0000000000000012E-2</v>
      </c>
      <c r="V14" s="154">
        <f t="shared" si="3"/>
        <v>0</v>
      </c>
      <c r="Y14">
        <f>BAWANA!AW14+BAWANA!AX14</f>
        <v>0.01</v>
      </c>
      <c r="Z14">
        <f>BAWANA!BD14+BAWANA!BE14</f>
        <v>0.01</v>
      </c>
      <c r="AA14">
        <f>BAWANA!X14+BAWANA!Y14</f>
        <v>0.01</v>
      </c>
      <c r="AB14">
        <f>BAWANA!AE14+BAWANA!AF14</f>
        <v>0.01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6.0000000000000005E-2</v>
      </c>
      <c r="E15">
        <f>BAWANA!AM15</f>
        <v>0</v>
      </c>
      <c r="F15">
        <f t="shared" si="4"/>
        <v>256</v>
      </c>
      <c r="G15">
        <f t="shared" si="5"/>
        <v>6.0000000000000005E-2</v>
      </c>
      <c r="H15" s="154"/>
      <c r="I15">
        <f>BRPL_EOD!AK15+BRPL_EOD!AL15</f>
        <v>0.02</v>
      </c>
      <c r="J15">
        <f>BYPL_EOD!AK15+BYPL_EOD!AL15</f>
        <v>0.01</v>
      </c>
      <c r="K15">
        <f>MES_EOD!AK15+MES_EOD!AL15</f>
        <v>0</v>
      </c>
      <c r="L15">
        <f>NDMC_EOD!AK15+NDMC_EOD!AL15</f>
        <v>0.01</v>
      </c>
      <c r="M15">
        <f>TPDDL_EOD!AK15+TPDDL_EOD!AL15</f>
        <v>0.02</v>
      </c>
      <c r="N15">
        <f t="shared" si="0"/>
        <v>0.06</v>
      </c>
      <c r="O15" s="154">
        <f t="shared" si="1"/>
        <v>0</v>
      </c>
      <c r="P15">
        <v>2.0000000000000004E-2</v>
      </c>
      <c r="Q15">
        <v>1.0000000000000002E-2</v>
      </c>
      <c r="R15">
        <v>0</v>
      </c>
      <c r="S15">
        <v>1.0000000000000002E-2</v>
      </c>
      <c r="T15">
        <v>2.0000000000000004E-2</v>
      </c>
      <c r="U15" s="156">
        <f t="shared" si="2"/>
        <v>6.0000000000000012E-2</v>
      </c>
      <c r="V15" s="154">
        <f t="shared" si="3"/>
        <v>0</v>
      </c>
      <c r="Y15">
        <f>BAWANA!AW15+BAWANA!AX15</f>
        <v>0.01</v>
      </c>
      <c r="Z15">
        <f>BAWANA!BD15+BAWANA!BE15</f>
        <v>0.01</v>
      </c>
      <c r="AA15">
        <f>BAWANA!X15+BAWANA!Y15</f>
        <v>0.01</v>
      </c>
      <c r="AB15">
        <f>BAWANA!AE15+BAWANA!AF15</f>
        <v>0.01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6.0000000000000005E-2</v>
      </c>
      <c r="E16">
        <f>BAWANA!AM16</f>
        <v>0</v>
      </c>
      <c r="F16">
        <f t="shared" si="4"/>
        <v>256</v>
      </c>
      <c r="G16">
        <f t="shared" si="5"/>
        <v>6.0000000000000005E-2</v>
      </c>
      <c r="H16" s="154"/>
      <c r="I16">
        <f>BRPL_EOD!AK16+BRPL_EOD!AL16</f>
        <v>0.02</v>
      </c>
      <c r="J16">
        <f>BYPL_EOD!AK16+BYPL_EOD!AL16</f>
        <v>0.01</v>
      </c>
      <c r="K16">
        <f>MES_EOD!AK16+MES_EOD!AL16</f>
        <v>0</v>
      </c>
      <c r="L16">
        <f>NDMC_EOD!AK16+NDMC_EOD!AL16</f>
        <v>0.01</v>
      </c>
      <c r="M16">
        <f>TPDDL_EOD!AK16+TPDDL_EOD!AL16</f>
        <v>0.02</v>
      </c>
      <c r="N16">
        <f t="shared" si="0"/>
        <v>0.06</v>
      </c>
      <c r="O16" s="154">
        <f t="shared" si="1"/>
        <v>0</v>
      </c>
      <c r="P16">
        <v>2.0000000000000004E-2</v>
      </c>
      <c r="Q16">
        <v>1.0000000000000002E-2</v>
      </c>
      <c r="R16">
        <v>0</v>
      </c>
      <c r="S16">
        <v>1.0000000000000002E-2</v>
      </c>
      <c r="T16">
        <v>2.0000000000000004E-2</v>
      </c>
      <c r="U16" s="156">
        <f t="shared" si="2"/>
        <v>6.0000000000000012E-2</v>
      </c>
      <c r="V16" s="154">
        <f t="shared" si="3"/>
        <v>0</v>
      </c>
      <c r="Y16">
        <f>BAWANA!AW16+BAWANA!AX16</f>
        <v>0.01</v>
      </c>
      <c r="Z16">
        <f>BAWANA!BD16+BAWANA!BE16</f>
        <v>0.01</v>
      </c>
      <c r="AA16">
        <f>BAWANA!X16+BAWANA!Y16</f>
        <v>0.01</v>
      </c>
      <c r="AB16">
        <f>BAWANA!AE16+BAWANA!AF16</f>
        <v>0.01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6.0000000000000005E-2</v>
      </c>
      <c r="E17">
        <f>BAWANA!AM17</f>
        <v>0</v>
      </c>
      <c r="F17">
        <f t="shared" si="4"/>
        <v>256</v>
      </c>
      <c r="G17">
        <f t="shared" si="5"/>
        <v>6.0000000000000005E-2</v>
      </c>
      <c r="H17" s="154"/>
      <c r="I17">
        <f>BRPL_EOD!AK17+BRPL_EOD!AL17</f>
        <v>0.02</v>
      </c>
      <c r="J17">
        <f>BYPL_EOD!AK17+BYPL_EOD!AL17</f>
        <v>0.01</v>
      </c>
      <c r="K17">
        <f>MES_EOD!AK17+MES_EOD!AL17</f>
        <v>0</v>
      </c>
      <c r="L17">
        <f>NDMC_EOD!AK17+NDMC_EOD!AL17</f>
        <v>0.01</v>
      </c>
      <c r="M17">
        <f>TPDDL_EOD!AK17+TPDDL_EOD!AL17</f>
        <v>0.02</v>
      </c>
      <c r="N17">
        <f t="shared" si="0"/>
        <v>0.06</v>
      </c>
      <c r="O17" s="154">
        <f t="shared" si="1"/>
        <v>0</v>
      </c>
      <c r="P17">
        <v>2.0000000000000004E-2</v>
      </c>
      <c r="Q17">
        <v>1.0000000000000002E-2</v>
      </c>
      <c r="R17">
        <v>0</v>
      </c>
      <c r="S17">
        <v>1.0000000000000002E-2</v>
      </c>
      <c r="T17">
        <v>2.0000000000000004E-2</v>
      </c>
      <c r="U17" s="156">
        <f t="shared" si="2"/>
        <v>6.0000000000000012E-2</v>
      </c>
      <c r="V17" s="154">
        <f t="shared" si="3"/>
        <v>0</v>
      </c>
      <c r="Y17">
        <f>BAWANA!AW17+BAWANA!AX17</f>
        <v>0.01</v>
      </c>
      <c r="Z17">
        <f>BAWANA!BD17+BAWANA!BE17</f>
        <v>0.01</v>
      </c>
      <c r="AA17">
        <f>BAWANA!X17+BAWANA!Y17</f>
        <v>0.01</v>
      </c>
      <c r="AB17">
        <f>BAWANA!AE17+BAWANA!AF17</f>
        <v>0.01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6.0000000000000005E-2</v>
      </c>
      <c r="E18">
        <f>BAWANA!AM18</f>
        <v>0</v>
      </c>
      <c r="F18">
        <f t="shared" si="4"/>
        <v>256</v>
      </c>
      <c r="G18">
        <f t="shared" si="5"/>
        <v>6.0000000000000005E-2</v>
      </c>
      <c r="H18" s="154"/>
      <c r="I18">
        <f>BRPL_EOD!AK18+BRPL_EOD!AL18</f>
        <v>0.02</v>
      </c>
      <c r="J18">
        <f>BYPL_EOD!AK18+BYPL_EOD!AL18</f>
        <v>0.01</v>
      </c>
      <c r="K18">
        <f>MES_EOD!AK18+MES_EOD!AL18</f>
        <v>0</v>
      </c>
      <c r="L18">
        <f>NDMC_EOD!AK18+NDMC_EOD!AL18</f>
        <v>0.01</v>
      </c>
      <c r="M18">
        <f>TPDDL_EOD!AK18+TPDDL_EOD!AL18</f>
        <v>0.02</v>
      </c>
      <c r="N18">
        <f t="shared" si="0"/>
        <v>0.06</v>
      </c>
      <c r="O18" s="154">
        <f t="shared" si="1"/>
        <v>0</v>
      </c>
      <c r="P18">
        <v>2.0000000000000004E-2</v>
      </c>
      <c r="Q18">
        <v>1.0000000000000002E-2</v>
      </c>
      <c r="R18">
        <v>0</v>
      </c>
      <c r="S18">
        <v>1.0000000000000002E-2</v>
      </c>
      <c r="T18">
        <v>2.0000000000000004E-2</v>
      </c>
      <c r="U18" s="156">
        <f t="shared" si="2"/>
        <v>6.0000000000000012E-2</v>
      </c>
      <c r="V18" s="154">
        <f t="shared" si="3"/>
        <v>0</v>
      </c>
      <c r="Y18">
        <f>BAWANA!AW18+BAWANA!AX18</f>
        <v>0.01</v>
      </c>
      <c r="Z18">
        <f>BAWANA!BD18+BAWANA!BE18</f>
        <v>0.01</v>
      </c>
      <c r="AA18">
        <f>BAWANA!X18+BAWANA!Y18</f>
        <v>0.01</v>
      </c>
      <c r="AB18">
        <f>BAWANA!AE18+BAWANA!AF18</f>
        <v>0.01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6.0000000000000005E-2</v>
      </c>
      <c r="E19">
        <f>BAWANA!AM19</f>
        <v>0</v>
      </c>
      <c r="F19">
        <f t="shared" si="4"/>
        <v>256</v>
      </c>
      <c r="G19">
        <f t="shared" si="5"/>
        <v>6.0000000000000005E-2</v>
      </c>
      <c r="H19" s="154"/>
      <c r="I19">
        <f>BRPL_EOD!AK19+BRPL_EOD!AL19</f>
        <v>0.02</v>
      </c>
      <c r="J19">
        <f>BYPL_EOD!AK19+BYPL_EOD!AL19</f>
        <v>0.01</v>
      </c>
      <c r="K19">
        <f>MES_EOD!AK19+MES_EOD!AL19</f>
        <v>0</v>
      </c>
      <c r="L19">
        <f>NDMC_EOD!AK19+NDMC_EOD!AL19</f>
        <v>0.01</v>
      </c>
      <c r="M19">
        <f>TPDDL_EOD!AK19+TPDDL_EOD!AL19</f>
        <v>0.02</v>
      </c>
      <c r="N19">
        <f t="shared" si="0"/>
        <v>0.06</v>
      </c>
      <c r="O19" s="154">
        <f t="shared" si="1"/>
        <v>0</v>
      </c>
      <c r="P19">
        <v>2.0000000000000004E-2</v>
      </c>
      <c r="Q19">
        <v>1.0000000000000002E-2</v>
      </c>
      <c r="R19">
        <v>0</v>
      </c>
      <c r="S19">
        <v>1.0000000000000002E-2</v>
      </c>
      <c r="T19">
        <v>2.0000000000000004E-2</v>
      </c>
      <c r="U19" s="156">
        <f t="shared" si="2"/>
        <v>6.0000000000000012E-2</v>
      </c>
      <c r="V19" s="154">
        <f t="shared" si="3"/>
        <v>0</v>
      </c>
      <c r="Y19">
        <f>BAWANA!AW19+BAWANA!AX19</f>
        <v>0.01</v>
      </c>
      <c r="Z19">
        <f>BAWANA!BD19+BAWANA!BE19</f>
        <v>0.01</v>
      </c>
      <c r="AA19">
        <f>BAWANA!X19+BAWANA!Y19</f>
        <v>0.01</v>
      </c>
      <c r="AB19">
        <f>BAWANA!AE19+BAWANA!AF19</f>
        <v>0.01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6.0000000000000005E-2</v>
      </c>
      <c r="E20">
        <f>BAWANA!AM20</f>
        <v>0</v>
      </c>
      <c r="F20">
        <f t="shared" si="4"/>
        <v>256</v>
      </c>
      <c r="G20">
        <f t="shared" si="5"/>
        <v>6.0000000000000005E-2</v>
      </c>
      <c r="H20" s="154"/>
      <c r="I20">
        <f>BRPL_EOD!AK20+BRPL_EOD!AL20</f>
        <v>0.02</v>
      </c>
      <c r="J20">
        <f>BYPL_EOD!AK20+BYPL_EOD!AL20</f>
        <v>0.01</v>
      </c>
      <c r="K20">
        <f>MES_EOD!AK20+MES_EOD!AL20</f>
        <v>0</v>
      </c>
      <c r="L20">
        <f>NDMC_EOD!AK20+NDMC_EOD!AL20</f>
        <v>0.01</v>
      </c>
      <c r="M20">
        <f>TPDDL_EOD!AK20+TPDDL_EOD!AL20</f>
        <v>0.02</v>
      </c>
      <c r="N20">
        <f t="shared" si="0"/>
        <v>0.06</v>
      </c>
      <c r="O20" s="154">
        <f t="shared" si="1"/>
        <v>0</v>
      </c>
      <c r="P20">
        <v>2.0000000000000004E-2</v>
      </c>
      <c r="Q20">
        <v>1.0000000000000002E-2</v>
      </c>
      <c r="R20">
        <v>0</v>
      </c>
      <c r="S20">
        <v>1.0000000000000002E-2</v>
      </c>
      <c r="T20">
        <v>2.0000000000000004E-2</v>
      </c>
      <c r="U20" s="156">
        <f t="shared" si="2"/>
        <v>6.0000000000000012E-2</v>
      </c>
      <c r="V20" s="154">
        <f t="shared" si="3"/>
        <v>0</v>
      </c>
      <c r="Y20">
        <f>BAWANA!AW20+BAWANA!AX20</f>
        <v>0.01</v>
      </c>
      <c r="Z20">
        <f>BAWANA!BD20+BAWANA!BE20</f>
        <v>0.01</v>
      </c>
      <c r="AA20">
        <f>BAWANA!X20+BAWANA!Y20</f>
        <v>0.01</v>
      </c>
      <c r="AB20">
        <f>BAWANA!AE20+BAWANA!AF20</f>
        <v>0.01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6.0000000000000005E-2</v>
      </c>
      <c r="E21">
        <f>BAWANA!AM21</f>
        <v>0</v>
      </c>
      <c r="F21">
        <f t="shared" si="4"/>
        <v>256</v>
      </c>
      <c r="G21">
        <f t="shared" si="5"/>
        <v>6.0000000000000005E-2</v>
      </c>
      <c r="H21" s="154"/>
      <c r="I21">
        <f>BRPL_EOD!AK21+BRPL_EOD!AL21</f>
        <v>0.02</v>
      </c>
      <c r="J21">
        <f>BYPL_EOD!AK21+BYPL_EOD!AL21</f>
        <v>0.01</v>
      </c>
      <c r="K21">
        <f>MES_EOD!AK21+MES_EOD!AL21</f>
        <v>0</v>
      </c>
      <c r="L21">
        <f>NDMC_EOD!AK21+NDMC_EOD!AL21</f>
        <v>0.01</v>
      </c>
      <c r="M21">
        <f>TPDDL_EOD!AK21+TPDDL_EOD!AL21</f>
        <v>0.02</v>
      </c>
      <c r="N21">
        <f t="shared" si="0"/>
        <v>0.06</v>
      </c>
      <c r="O21" s="154">
        <f t="shared" si="1"/>
        <v>0</v>
      </c>
      <c r="P21">
        <v>2.0000000000000004E-2</v>
      </c>
      <c r="Q21">
        <v>1.0000000000000002E-2</v>
      </c>
      <c r="R21">
        <v>0</v>
      </c>
      <c r="S21">
        <v>1.0000000000000002E-2</v>
      </c>
      <c r="T21">
        <v>2.0000000000000004E-2</v>
      </c>
      <c r="U21" s="156">
        <f t="shared" si="2"/>
        <v>6.0000000000000012E-2</v>
      </c>
      <c r="V21" s="154">
        <f t="shared" si="3"/>
        <v>0</v>
      </c>
      <c r="Y21">
        <f>BAWANA!AW21+BAWANA!AX21</f>
        <v>0.01</v>
      </c>
      <c r="Z21">
        <f>BAWANA!BD21+BAWANA!BE21</f>
        <v>0.01</v>
      </c>
      <c r="AA21">
        <f>BAWANA!X21+BAWANA!Y21</f>
        <v>0.01</v>
      </c>
      <c r="AB21">
        <f>BAWANA!AE21+BAWANA!AF21</f>
        <v>0.01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6.0000000000000005E-2</v>
      </c>
      <c r="E22">
        <f>BAWANA!AM22</f>
        <v>0</v>
      </c>
      <c r="F22">
        <f t="shared" si="4"/>
        <v>256</v>
      </c>
      <c r="G22">
        <f t="shared" si="5"/>
        <v>6.0000000000000005E-2</v>
      </c>
      <c r="H22" s="154"/>
      <c r="I22">
        <f>BRPL_EOD!AK22+BRPL_EOD!AL22</f>
        <v>0.02</v>
      </c>
      <c r="J22">
        <f>BYPL_EOD!AK22+BYPL_EOD!AL22</f>
        <v>0.01</v>
      </c>
      <c r="K22">
        <f>MES_EOD!AK22+MES_EOD!AL22</f>
        <v>0</v>
      </c>
      <c r="L22">
        <f>NDMC_EOD!AK22+NDMC_EOD!AL22</f>
        <v>0.01</v>
      </c>
      <c r="M22">
        <f>TPDDL_EOD!AK22+TPDDL_EOD!AL22</f>
        <v>0.02</v>
      </c>
      <c r="N22">
        <f t="shared" si="0"/>
        <v>0.06</v>
      </c>
      <c r="O22" s="154">
        <f t="shared" si="1"/>
        <v>0</v>
      </c>
      <c r="P22">
        <v>2.0000000000000004E-2</v>
      </c>
      <c r="Q22">
        <v>1.0000000000000002E-2</v>
      </c>
      <c r="R22">
        <v>0</v>
      </c>
      <c r="S22">
        <v>1.0000000000000002E-2</v>
      </c>
      <c r="T22">
        <v>2.0000000000000004E-2</v>
      </c>
      <c r="U22" s="156">
        <f t="shared" si="2"/>
        <v>6.0000000000000012E-2</v>
      </c>
      <c r="V22" s="154">
        <f t="shared" si="3"/>
        <v>0</v>
      </c>
      <c r="Y22">
        <f>BAWANA!AW22+BAWANA!AX22</f>
        <v>0.01</v>
      </c>
      <c r="Z22">
        <f>BAWANA!BD22+BAWANA!BE22</f>
        <v>0.01</v>
      </c>
      <c r="AA22">
        <f>BAWANA!X22+BAWANA!Y22</f>
        <v>0.01</v>
      </c>
      <c r="AB22">
        <f>BAWANA!AE22+BAWANA!AF22</f>
        <v>0.01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6.0000000000000005E-2</v>
      </c>
      <c r="E23">
        <f>BAWANA!AM23</f>
        <v>0</v>
      </c>
      <c r="F23">
        <f t="shared" si="4"/>
        <v>256</v>
      </c>
      <c r="G23">
        <f t="shared" si="5"/>
        <v>6.0000000000000005E-2</v>
      </c>
      <c r="H23" s="154"/>
      <c r="I23">
        <f>BRPL_EOD!AK23+BRPL_EOD!AL23</f>
        <v>0.02</v>
      </c>
      <c r="J23">
        <f>BYPL_EOD!AK23+BYPL_EOD!AL23</f>
        <v>0.01</v>
      </c>
      <c r="K23">
        <f>MES_EOD!AK23+MES_EOD!AL23</f>
        <v>0</v>
      </c>
      <c r="L23">
        <f>NDMC_EOD!AK23+NDMC_EOD!AL23</f>
        <v>0.01</v>
      </c>
      <c r="M23">
        <f>TPDDL_EOD!AK23+TPDDL_EOD!AL23</f>
        <v>0.02</v>
      </c>
      <c r="N23">
        <f t="shared" si="0"/>
        <v>0.06</v>
      </c>
      <c r="O23" s="154">
        <f t="shared" si="1"/>
        <v>0</v>
      </c>
      <c r="P23">
        <v>2.0000000000000004E-2</v>
      </c>
      <c r="Q23">
        <v>1.0000000000000002E-2</v>
      </c>
      <c r="R23">
        <v>0</v>
      </c>
      <c r="S23">
        <v>1.0000000000000002E-2</v>
      </c>
      <c r="T23">
        <v>2.0000000000000004E-2</v>
      </c>
      <c r="U23" s="156">
        <f t="shared" si="2"/>
        <v>6.0000000000000012E-2</v>
      </c>
      <c r="V23" s="154">
        <f t="shared" si="3"/>
        <v>0</v>
      </c>
      <c r="Y23">
        <f>BAWANA!AW23+BAWANA!AX23</f>
        <v>0.01</v>
      </c>
      <c r="Z23">
        <f>BAWANA!BD23+BAWANA!BE23</f>
        <v>0.01</v>
      </c>
      <c r="AA23">
        <f>BAWANA!X23+BAWANA!Y23</f>
        <v>0.01</v>
      </c>
      <c r="AB23">
        <f>BAWANA!AE23+BAWANA!AF23</f>
        <v>0.01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6.0000000000000005E-2</v>
      </c>
      <c r="E24">
        <f>BAWANA!AM24</f>
        <v>0</v>
      </c>
      <c r="F24">
        <f t="shared" si="4"/>
        <v>256</v>
      </c>
      <c r="G24">
        <f t="shared" si="5"/>
        <v>6.0000000000000005E-2</v>
      </c>
      <c r="H24" s="154"/>
      <c r="I24">
        <f>BRPL_EOD!AK24+BRPL_EOD!AL24</f>
        <v>0.02</v>
      </c>
      <c r="J24">
        <f>BYPL_EOD!AK24+BYPL_EOD!AL24</f>
        <v>0.01</v>
      </c>
      <c r="K24">
        <f>MES_EOD!AK24+MES_EOD!AL24</f>
        <v>0</v>
      </c>
      <c r="L24">
        <f>NDMC_EOD!AK24+NDMC_EOD!AL24</f>
        <v>0.01</v>
      </c>
      <c r="M24">
        <f>TPDDL_EOD!AK24+TPDDL_EOD!AL24</f>
        <v>0.02</v>
      </c>
      <c r="N24">
        <f t="shared" si="0"/>
        <v>0.06</v>
      </c>
      <c r="O24" s="154">
        <f t="shared" si="1"/>
        <v>0</v>
      </c>
      <c r="P24">
        <v>2.0000000000000004E-2</v>
      </c>
      <c r="Q24">
        <v>1.0000000000000002E-2</v>
      </c>
      <c r="R24">
        <v>0</v>
      </c>
      <c r="S24">
        <v>1.0000000000000002E-2</v>
      </c>
      <c r="T24">
        <v>2.0000000000000004E-2</v>
      </c>
      <c r="U24" s="156">
        <f t="shared" si="2"/>
        <v>6.0000000000000012E-2</v>
      </c>
      <c r="V24" s="154">
        <f t="shared" si="3"/>
        <v>0</v>
      </c>
      <c r="Y24">
        <f>BAWANA!AW24+BAWANA!AX24</f>
        <v>0.01</v>
      </c>
      <c r="Z24">
        <f>BAWANA!BD24+BAWANA!BE24</f>
        <v>0.01</v>
      </c>
      <c r="AA24">
        <f>BAWANA!X24+BAWANA!Y24</f>
        <v>0.01</v>
      </c>
      <c r="AB24">
        <f>BAWANA!AE24+BAWANA!AF24</f>
        <v>0.01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6.0000000000000005E-2</v>
      </c>
      <c r="E25">
        <f>BAWANA!AM25</f>
        <v>0</v>
      </c>
      <c r="F25">
        <f t="shared" si="4"/>
        <v>256</v>
      </c>
      <c r="G25">
        <f t="shared" si="5"/>
        <v>6.0000000000000005E-2</v>
      </c>
      <c r="H25" s="154"/>
      <c r="I25">
        <f>BRPL_EOD!AK25+BRPL_EOD!AL25</f>
        <v>0.02</v>
      </c>
      <c r="J25">
        <f>BYPL_EOD!AK25+BYPL_EOD!AL25</f>
        <v>0.01</v>
      </c>
      <c r="K25">
        <f>MES_EOD!AK25+MES_EOD!AL25</f>
        <v>0</v>
      </c>
      <c r="L25">
        <f>NDMC_EOD!AK25+NDMC_EOD!AL25</f>
        <v>0.01</v>
      </c>
      <c r="M25">
        <f>TPDDL_EOD!AK25+TPDDL_EOD!AL25</f>
        <v>0.02</v>
      </c>
      <c r="N25">
        <f t="shared" si="0"/>
        <v>0.06</v>
      </c>
      <c r="O25" s="154">
        <f t="shared" si="1"/>
        <v>0</v>
      </c>
      <c r="P25">
        <v>2.0000000000000004E-2</v>
      </c>
      <c r="Q25">
        <v>1.0000000000000002E-2</v>
      </c>
      <c r="R25">
        <v>0</v>
      </c>
      <c r="S25">
        <v>1.0000000000000002E-2</v>
      </c>
      <c r="T25">
        <v>2.0000000000000004E-2</v>
      </c>
      <c r="U25" s="156">
        <f t="shared" si="2"/>
        <v>6.0000000000000012E-2</v>
      </c>
      <c r="V25" s="154">
        <f t="shared" si="3"/>
        <v>0</v>
      </c>
      <c r="Y25">
        <f>BAWANA!AW25+BAWANA!AX25</f>
        <v>0.01</v>
      </c>
      <c r="Z25">
        <f>BAWANA!BD25+BAWANA!BE25</f>
        <v>0.01</v>
      </c>
      <c r="AA25">
        <f>BAWANA!X25+BAWANA!Y25</f>
        <v>0.01</v>
      </c>
      <c r="AB25">
        <f>BAWANA!AE25+BAWANA!AF25</f>
        <v>0.01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6.0000000000000005E-2</v>
      </c>
      <c r="E26">
        <f>BAWANA!AM26</f>
        <v>0</v>
      </c>
      <c r="F26">
        <f t="shared" si="4"/>
        <v>256</v>
      </c>
      <c r="G26">
        <f t="shared" si="5"/>
        <v>6.0000000000000005E-2</v>
      </c>
      <c r="H26" s="154"/>
      <c r="I26">
        <f>BRPL_EOD!AK26+BRPL_EOD!AL26</f>
        <v>0.02</v>
      </c>
      <c r="J26">
        <f>BYPL_EOD!AK26+BYPL_EOD!AL26</f>
        <v>0.01</v>
      </c>
      <c r="K26">
        <f>MES_EOD!AK26+MES_EOD!AL26</f>
        <v>0</v>
      </c>
      <c r="L26">
        <f>NDMC_EOD!AK26+NDMC_EOD!AL26</f>
        <v>0.01</v>
      </c>
      <c r="M26">
        <f>TPDDL_EOD!AK26+TPDDL_EOD!AL26</f>
        <v>0.02</v>
      </c>
      <c r="N26">
        <f t="shared" si="0"/>
        <v>0.06</v>
      </c>
      <c r="O26" s="154">
        <f t="shared" si="1"/>
        <v>0</v>
      </c>
      <c r="P26">
        <v>2.0000000000000004E-2</v>
      </c>
      <c r="Q26">
        <v>1.0000000000000002E-2</v>
      </c>
      <c r="R26">
        <v>0</v>
      </c>
      <c r="S26">
        <v>1.0000000000000002E-2</v>
      </c>
      <c r="T26">
        <v>2.0000000000000004E-2</v>
      </c>
      <c r="U26" s="156">
        <f t="shared" si="2"/>
        <v>6.0000000000000012E-2</v>
      </c>
      <c r="V26" s="154">
        <f t="shared" si="3"/>
        <v>0</v>
      </c>
      <c r="Y26">
        <f>BAWANA!AW26+BAWANA!AX26</f>
        <v>0.01</v>
      </c>
      <c r="Z26">
        <f>BAWANA!BD26+BAWANA!BE26</f>
        <v>0.01</v>
      </c>
      <c r="AA26">
        <f>BAWANA!X26+BAWANA!Y26</f>
        <v>0.01</v>
      </c>
      <c r="AB26">
        <f>BAWANA!AE26+BAWANA!AF26</f>
        <v>0.01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6.0000000000000005E-2</v>
      </c>
      <c r="E27">
        <f>BAWANA!AM27</f>
        <v>0</v>
      </c>
      <c r="F27">
        <f t="shared" si="4"/>
        <v>256</v>
      </c>
      <c r="G27">
        <f t="shared" si="5"/>
        <v>6.0000000000000005E-2</v>
      </c>
      <c r="H27" s="154"/>
      <c r="I27">
        <f>BRPL_EOD!AK27+BRPL_EOD!AL27</f>
        <v>0.02</v>
      </c>
      <c r="J27">
        <f>BYPL_EOD!AK27+BYPL_EOD!AL27</f>
        <v>0.01</v>
      </c>
      <c r="K27">
        <f>MES_EOD!AK27+MES_EOD!AL27</f>
        <v>0</v>
      </c>
      <c r="L27">
        <f>NDMC_EOD!AK27+NDMC_EOD!AL27</f>
        <v>0.01</v>
      </c>
      <c r="M27">
        <f>TPDDL_EOD!AK27+TPDDL_EOD!AL27</f>
        <v>0.02</v>
      </c>
      <c r="N27">
        <f t="shared" si="0"/>
        <v>0.06</v>
      </c>
      <c r="O27" s="154">
        <f t="shared" si="1"/>
        <v>0</v>
      </c>
      <c r="P27">
        <v>2.0000000000000004E-2</v>
      </c>
      <c r="Q27">
        <v>1.0000000000000002E-2</v>
      </c>
      <c r="R27">
        <v>0</v>
      </c>
      <c r="S27">
        <v>1.0000000000000002E-2</v>
      </c>
      <c r="T27">
        <v>2.0000000000000004E-2</v>
      </c>
      <c r="U27" s="156">
        <f t="shared" si="2"/>
        <v>6.0000000000000012E-2</v>
      </c>
      <c r="V27" s="154">
        <f t="shared" si="3"/>
        <v>0</v>
      </c>
      <c r="Y27">
        <f>BAWANA!AW27+BAWANA!AX27</f>
        <v>0.01</v>
      </c>
      <c r="Z27">
        <f>BAWANA!BD27+BAWANA!BE27</f>
        <v>0.01</v>
      </c>
      <c r="AA27">
        <f>BAWANA!X27+BAWANA!Y27</f>
        <v>0.01</v>
      </c>
      <c r="AB27">
        <f>BAWANA!AE27+BAWANA!AF27</f>
        <v>0.01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6.0000000000000005E-2</v>
      </c>
      <c r="E28">
        <f>BAWANA!AM28</f>
        <v>0</v>
      </c>
      <c r="F28">
        <f t="shared" si="4"/>
        <v>256</v>
      </c>
      <c r="G28">
        <f t="shared" si="5"/>
        <v>6.0000000000000005E-2</v>
      </c>
      <c r="H28" s="154"/>
      <c r="I28">
        <f>BRPL_EOD!AK28+BRPL_EOD!AL28</f>
        <v>0.02</v>
      </c>
      <c r="J28">
        <f>BYPL_EOD!AK28+BYPL_EOD!AL28</f>
        <v>0.01</v>
      </c>
      <c r="K28">
        <f>MES_EOD!AK28+MES_EOD!AL28</f>
        <v>0</v>
      </c>
      <c r="L28">
        <f>NDMC_EOD!AK28+NDMC_EOD!AL28</f>
        <v>0.01</v>
      </c>
      <c r="M28">
        <f>TPDDL_EOD!AK28+TPDDL_EOD!AL28</f>
        <v>0.02</v>
      </c>
      <c r="N28">
        <f t="shared" si="0"/>
        <v>0.06</v>
      </c>
      <c r="O28" s="154">
        <f t="shared" si="1"/>
        <v>0</v>
      </c>
      <c r="P28">
        <v>2.0000000000000004E-2</v>
      </c>
      <c r="Q28">
        <v>1.0000000000000002E-2</v>
      </c>
      <c r="R28">
        <v>0</v>
      </c>
      <c r="S28">
        <v>1.0000000000000002E-2</v>
      </c>
      <c r="T28">
        <v>2.0000000000000004E-2</v>
      </c>
      <c r="U28" s="156">
        <f t="shared" si="2"/>
        <v>6.0000000000000012E-2</v>
      </c>
      <c r="V28" s="154">
        <f t="shared" si="3"/>
        <v>0</v>
      </c>
      <c r="Y28">
        <f>BAWANA!AW28+BAWANA!AX28</f>
        <v>0.01</v>
      </c>
      <c r="Z28">
        <f>BAWANA!BD28+BAWANA!BE28</f>
        <v>0.01</v>
      </c>
      <c r="AA28">
        <f>BAWANA!X28+BAWANA!Y28</f>
        <v>0.01</v>
      </c>
      <c r="AB28">
        <f>BAWANA!AE28+BAWANA!AF28</f>
        <v>0.01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6.0000000000000005E-2</v>
      </c>
      <c r="E29">
        <f>BAWANA!AM29</f>
        <v>0</v>
      </c>
      <c r="F29">
        <f t="shared" si="4"/>
        <v>256</v>
      </c>
      <c r="G29">
        <f t="shared" si="5"/>
        <v>6.0000000000000005E-2</v>
      </c>
      <c r="H29" s="154"/>
      <c r="I29">
        <f>BRPL_EOD!AK29+BRPL_EOD!AL29</f>
        <v>0.02</v>
      </c>
      <c r="J29">
        <f>BYPL_EOD!AK29+BYPL_EOD!AL29</f>
        <v>0.01</v>
      </c>
      <c r="K29">
        <f>MES_EOD!AK29+MES_EOD!AL29</f>
        <v>0</v>
      </c>
      <c r="L29">
        <f>NDMC_EOD!AK29+NDMC_EOD!AL29</f>
        <v>0.01</v>
      </c>
      <c r="M29">
        <f>TPDDL_EOD!AK29+TPDDL_EOD!AL29</f>
        <v>0.02</v>
      </c>
      <c r="N29">
        <f t="shared" si="0"/>
        <v>0.06</v>
      </c>
      <c r="O29" s="154">
        <f t="shared" si="1"/>
        <v>0</v>
      </c>
      <c r="P29">
        <v>2.0000000000000004E-2</v>
      </c>
      <c r="Q29">
        <v>1.0000000000000002E-2</v>
      </c>
      <c r="R29">
        <v>0</v>
      </c>
      <c r="S29">
        <v>1.0000000000000002E-2</v>
      </c>
      <c r="T29">
        <v>2.0000000000000004E-2</v>
      </c>
      <c r="U29" s="156">
        <f t="shared" si="2"/>
        <v>6.0000000000000012E-2</v>
      </c>
      <c r="V29" s="154">
        <f t="shared" si="3"/>
        <v>0</v>
      </c>
      <c r="Y29">
        <f>BAWANA!AW29+BAWANA!AX29</f>
        <v>0.01</v>
      </c>
      <c r="Z29">
        <f>BAWANA!BD29+BAWANA!BE29</f>
        <v>0.01</v>
      </c>
      <c r="AA29">
        <f>BAWANA!X29+BAWANA!Y29</f>
        <v>0.01</v>
      </c>
      <c r="AB29">
        <f>BAWANA!AE29+BAWANA!AF29</f>
        <v>0.01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6.0000000000000005E-2</v>
      </c>
      <c r="E30">
        <f>BAWANA!AM30</f>
        <v>0</v>
      </c>
      <c r="F30">
        <f t="shared" si="4"/>
        <v>256</v>
      </c>
      <c r="G30">
        <f t="shared" si="5"/>
        <v>6.0000000000000005E-2</v>
      </c>
      <c r="H30" s="154"/>
      <c r="I30">
        <f>BRPL_EOD!AK30+BRPL_EOD!AL30</f>
        <v>0.02</v>
      </c>
      <c r="J30">
        <f>BYPL_EOD!AK30+BYPL_EOD!AL30</f>
        <v>0.01</v>
      </c>
      <c r="K30">
        <f>MES_EOD!AK30+MES_EOD!AL30</f>
        <v>0</v>
      </c>
      <c r="L30">
        <f>NDMC_EOD!AK30+NDMC_EOD!AL30</f>
        <v>0.01</v>
      </c>
      <c r="M30">
        <f>TPDDL_EOD!AK30+TPDDL_EOD!AL30</f>
        <v>0.02</v>
      </c>
      <c r="N30">
        <f t="shared" si="0"/>
        <v>0.06</v>
      </c>
      <c r="O30" s="154">
        <f t="shared" si="1"/>
        <v>0</v>
      </c>
      <c r="P30">
        <v>2.0000000000000004E-2</v>
      </c>
      <c r="Q30">
        <v>1.0000000000000002E-2</v>
      </c>
      <c r="R30">
        <v>0</v>
      </c>
      <c r="S30">
        <v>1.0000000000000002E-2</v>
      </c>
      <c r="T30">
        <v>2.0000000000000004E-2</v>
      </c>
      <c r="U30" s="156">
        <f t="shared" si="2"/>
        <v>6.0000000000000012E-2</v>
      </c>
      <c r="V30" s="154">
        <f t="shared" si="3"/>
        <v>0</v>
      </c>
      <c r="Y30">
        <f>BAWANA!AW30+BAWANA!AX30</f>
        <v>0.01</v>
      </c>
      <c r="Z30">
        <f>BAWANA!BD30+BAWANA!BE30</f>
        <v>0.01</v>
      </c>
      <c r="AA30">
        <f>BAWANA!X30+BAWANA!Y30</f>
        <v>0.01</v>
      </c>
      <c r="AB30">
        <f>BAWANA!AE30+BAWANA!AF30</f>
        <v>0.01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6.0000000000000005E-2</v>
      </c>
      <c r="E31">
        <f>BAWANA!AM31</f>
        <v>0</v>
      </c>
      <c r="F31">
        <f t="shared" si="4"/>
        <v>256</v>
      </c>
      <c r="G31">
        <f t="shared" si="5"/>
        <v>6.0000000000000005E-2</v>
      </c>
      <c r="H31" s="154"/>
      <c r="I31">
        <f>BRPL_EOD!AK31+BRPL_EOD!AL31</f>
        <v>0.02</v>
      </c>
      <c r="J31">
        <f>BYPL_EOD!AK31+BYPL_EOD!AL31</f>
        <v>0.01</v>
      </c>
      <c r="K31">
        <f>MES_EOD!AK31+MES_EOD!AL31</f>
        <v>0</v>
      </c>
      <c r="L31">
        <f>NDMC_EOD!AK31+NDMC_EOD!AL31</f>
        <v>0.01</v>
      </c>
      <c r="M31">
        <f>TPDDL_EOD!AK31+TPDDL_EOD!AL31</f>
        <v>0.02</v>
      </c>
      <c r="N31">
        <f t="shared" si="0"/>
        <v>0.06</v>
      </c>
      <c r="O31" s="154">
        <f t="shared" si="1"/>
        <v>0</v>
      </c>
      <c r="P31">
        <v>2.0000000000000004E-2</v>
      </c>
      <c r="Q31">
        <v>1.0000000000000002E-2</v>
      </c>
      <c r="R31">
        <v>0</v>
      </c>
      <c r="S31">
        <v>1.0000000000000002E-2</v>
      </c>
      <c r="T31">
        <v>2.0000000000000004E-2</v>
      </c>
      <c r="U31" s="156">
        <f t="shared" si="2"/>
        <v>6.0000000000000012E-2</v>
      </c>
      <c r="V31" s="154">
        <f t="shared" si="3"/>
        <v>0</v>
      </c>
      <c r="Y31">
        <f>BAWANA!AW31+BAWANA!AX31</f>
        <v>0.01</v>
      </c>
      <c r="Z31">
        <f>BAWANA!BD31+BAWANA!BE31</f>
        <v>0.01</v>
      </c>
      <c r="AA31">
        <f>BAWANA!X31+BAWANA!Y31</f>
        <v>0.01</v>
      </c>
      <c r="AB31">
        <f>BAWANA!AE31+BAWANA!AF31</f>
        <v>0.01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6.0000000000000005E-2</v>
      </c>
      <c r="E32">
        <f>BAWANA!AM32</f>
        <v>0</v>
      </c>
      <c r="F32">
        <f t="shared" si="4"/>
        <v>256</v>
      </c>
      <c r="G32">
        <f t="shared" si="5"/>
        <v>6.0000000000000005E-2</v>
      </c>
      <c r="H32" s="154"/>
      <c r="I32">
        <f>BRPL_EOD!AK32+BRPL_EOD!AL32</f>
        <v>0.02</v>
      </c>
      <c r="J32">
        <f>BYPL_EOD!AK32+BYPL_EOD!AL32</f>
        <v>0.01</v>
      </c>
      <c r="K32">
        <f>MES_EOD!AK32+MES_EOD!AL32</f>
        <v>0</v>
      </c>
      <c r="L32">
        <f>NDMC_EOD!AK32+NDMC_EOD!AL32</f>
        <v>0.01</v>
      </c>
      <c r="M32">
        <f>TPDDL_EOD!AK32+TPDDL_EOD!AL32</f>
        <v>0.02</v>
      </c>
      <c r="N32">
        <f t="shared" si="0"/>
        <v>0.06</v>
      </c>
      <c r="O32" s="154">
        <f t="shared" si="1"/>
        <v>0</v>
      </c>
      <c r="P32">
        <v>2.0000000000000004E-2</v>
      </c>
      <c r="Q32">
        <v>1.0000000000000002E-2</v>
      </c>
      <c r="R32">
        <v>0</v>
      </c>
      <c r="S32">
        <v>1.0000000000000002E-2</v>
      </c>
      <c r="T32">
        <v>2.0000000000000004E-2</v>
      </c>
      <c r="U32" s="156">
        <f t="shared" si="2"/>
        <v>6.0000000000000012E-2</v>
      </c>
      <c r="V32" s="154">
        <f t="shared" si="3"/>
        <v>0</v>
      </c>
      <c r="Y32">
        <f>BAWANA!AW32+BAWANA!AX32</f>
        <v>0.01</v>
      </c>
      <c r="Z32">
        <f>BAWANA!BD32+BAWANA!BE32</f>
        <v>0.01</v>
      </c>
      <c r="AA32">
        <f>BAWANA!X32+BAWANA!Y32</f>
        <v>0.01</v>
      </c>
      <c r="AB32">
        <f>BAWANA!AE32+BAWANA!AF32</f>
        <v>0.01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6.0000000000000005E-2</v>
      </c>
      <c r="E33">
        <f>BAWANA!AM33</f>
        <v>0</v>
      </c>
      <c r="F33">
        <f t="shared" si="4"/>
        <v>256</v>
      </c>
      <c r="G33">
        <f t="shared" si="5"/>
        <v>6.0000000000000005E-2</v>
      </c>
      <c r="H33" s="154"/>
      <c r="I33">
        <f>BRPL_EOD!AK33+BRPL_EOD!AL33</f>
        <v>0.02</v>
      </c>
      <c r="J33">
        <f>BYPL_EOD!AK33+BYPL_EOD!AL33</f>
        <v>0.01</v>
      </c>
      <c r="K33">
        <f>MES_EOD!AK33+MES_EOD!AL33</f>
        <v>0</v>
      </c>
      <c r="L33">
        <f>NDMC_EOD!AK33+NDMC_EOD!AL33</f>
        <v>0.01</v>
      </c>
      <c r="M33">
        <f>TPDDL_EOD!AK33+TPDDL_EOD!AL33</f>
        <v>0.02</v>
      </c>
      <c r="N33">
        <f t="shared" si="0"/>
        <v>0.06</v>
      </c>
      <c r="O33" s="154">
        <f t="shared" si="1"/>
        <v>0</v>
      </c>
      <c r="P33">
        <v>2.0000000000000004E-2</v>
      </c>
      <c r="Q33">
        <v>1.0000000000000002E-2</v>
      </c>
      <c r="R33">
        <v>0</v>
      </c>
      <c r="S33">
        <v>1.0000000000000002E-2</v>
      </c>
      <c r="T33">
        <v>2.0000000000000004E-2</v>
      </c>
      <c r="U33" s="156">
        <f t="shared" si="2"/>
        <v>6.0000000000000012E-2</v>
      </c>
      <c r="V33" s="154">
        <f t="shared" si="3"/>
        <v>0</v>
      </c>
      <c r="Y33">
        <f>BAWANA!AW33+BAWANA!AX33</f>
        <v>0.01</v>
      </c>
      <c r="Z33">
        <f>BAWANA!BD33+BAWANA!BE33</f>
        <v>0.01</v>
      </c>
      <c r="AA33">
        <f>BAWANA!X33+BAWANA!Y33</f>
        <v>0.01</v>
      </c>
      <c r="AB33">
        <f>BAWANA!AE33+BAWANA!AF33</f>
        <v>0.01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6.0000000000000005E-2</v>
      </c>
      <c r="E34">
        <f>BAWANA!AM34</f>
        <v>0</v>
      </c>
      <c r="F34">
        <f t="shared" si="4"/>
        <v>256</v>
      </c>
      <c r="G34">
        <f t="shared" si="5"/>
        <v>6.0000000000000005E-2</v>
      </c>
      <c r="H34" s="154"/>
      <c r="I34">
        <f>BRPL_EOD!AK34+BRPL_EOD!AL34</f>
        <v>0.02</v>
      </c>
      <c r="J34">
        <f>BYPL_EOD!AK34+BYPL_EOD!AL34</f>
        <v>0.01</v>
      </c>
      <c r="K34">
        <f>MES_EOD!AK34+MES_EOD!AL34</f>
        <v>0</v>
      </c>
      <c r="L34">
        <f>NDMC_EOD!AK34+NDMC_EOD!AL34</f>
        <v>0.01</v>
      </c>
      <c r="M34">
        <f>TPDDL_EOD!AK34+TPDDL_EOD!AL34</f>
        <v>0.02</v>
      </c>
      <c r="N34">
        <f t="shared" si="0"/>
        <v>0.06</v>
      </c>
      <c r="O34" s="154">
        <f t="shared" si="1"/>
        <v>0</v>
      </c>
      <c r="P34">
        <v>2.0000000000000004E-2</v>
      </c>
      <c r="Q34">
        <v>1.0000000000000002E-2</v>
      </c>
      <c r="R34">
        <v>0</v>
      </c>
      <c r="S34">
        <v>1.0000000000000002E-2</v>
      </c>
      <c r="T34">
        <v>2.0000000000000004E-2</v>
      </c>
      <c r="U34" s="156">
        <f t="shared" si="2"/>
        <v>6.0000000000000012E-2</v>
      </c>
      <c r="V34" s="154">
        <f t="shared" si="3"/>
        <v>0</v>
      </c>
      <c r="Y34">
        <f>BAWANA!AW34+BAWANA!AX34</f>
        <v>0.01</v>
      </c>
      <c r="Z34">
        <f>BAWANA!BD34+BAWANA!BE34</f>
        <v>0.01</v>
      </c>
      <c r="AA34">
        <f>BAWANA!X34+BAWANA!Y34</f>
        <v>0.01</v>
      </c>
      <c r="AB34">
        <f>BAWANA!AE34+BAWANA!AF34</f>
        <v>0.01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6.0000000000000005E-2</v>
      </c>
      <c r="E35">
        <f>BAWANA!AM35</f>
        <v>0</v>
      </c>
      <c r="F35">
        <f t="shared" si="4"/>
        <v>256</v>
      </c>
      <c r="G35">
        <f t="shared" si="5"/>
        <v>6.0000000000000005E-2</v>
      </c>
      <c r="H35" s="154"/>
      <c r="I35">
        <f>BRPL_EOD!AK35+BRPL_EOD!AL35</f>
        <v>0.02</v>
      </c>
      <c r="J35">
        <f>BYPL_EOD!AK35+BYPL_EOD!AL35</f>
        <v>0.01</v>
      </c>
      <c r="K35">
        <f>MES_EOD!AK35+MES_EOD!AL35</f>
        <v>0</v>
      </c>
      <c r="L35">
        <f>NDMC_EOD!AK35+NDMC_EOD!AL35</f>
        <v>0.01</v>
      </c>
      <c r="M35">
        <f>TPDDL_EOD!AK35+TPDDL_EOD!AL35</f>
        <v>0.02</v>
      </c>
      <c r="N35">
        <f t="shared" si="0"/>
        <v>0.06</v>
      </c>
      <c r="O35" s="154">
        <f t="shared" si="1"/>
        <v>0</v>
      </c>
      <c r="P35">
        <v>2.0000000000000004E-2</v>
      </c>
      <c r="Q35">
        <v>1.0000000000000002E-2</v>
      </c>
      <c r="R35">
        <v>0</v>
      </c>
      <c r="S35">
        <v>1.0000000000000002E-2</v>
      </c>
      <c r="T35">
        <v>2.0000000000000004E-2</v>
      </c>
      <c r="U35" s="156">
        <f t="shared" si="2"/>
        <v>6.0000000000000012E-2</v>
      </c>
      <c r="V35" s="154">
        <f t="shared" si="3"/>
        <v>0</v>
      </c>
      <c r="Y35">
        <f>BAWANA!AW35+BAWANA!AX35</f>
        <v>0.01</v>
      </c>
      <c r="Z35">
        <f>BAWANA!BD35+BAWANA!BE35</f>
        <v>0.01</v>
      </c>
      <c r="AA35">
        <f>BAWANA!X35+BAWANA!Y35</f>
        <v>0.01</v>
      </c>
      <c r="AB35">
        <f>BAWANA!AE35+BAWANA!AF35</f>
        <v>0.01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6.0000000000000005E-2</v>
      </c>
      <c r="E36">
        <f>BAWANA!AM36</f>
        <v>0</v>
      </c>
      <c r="F36">
        <f t="shared" si="4"/>
        <v>256</v>
      </c>
      <c r="G36">
        <f t="shared" si="5"/>
        <v>6.0000000000000005E-2</v>
      </c>
      <c r="H36" s="154"/>
      <c r="I36">
        <f>BRPL_EOD!AK36+BRPL_EOD!AL36</f>
        <v>0.02</v>
      </c>
      <c r="J36">
        <f>BYPL_EOD!AK36+BYPL_EOD!AL36</f>
        <v>0.01</v>
      </c>
      <c r="K36">
        <f>MES_EOD!AK36+MES_EOD!AL36</f>
        <v>0</v>
      </c>
      <c r="L36">
        <f>NDMC_EOD!AK36+NDMC_EOD!AL36</f>
        <v>0.01</v>
      </c>
      <c r="M36">
        <f>TPDDL_EOD!AK36+TPDDL_EOD!AL36</f>
        <v>0.02</v>
      </c>
      <c r="N36">
        <f t="shared" si="0"/>
        <v>0.06</v>
      </c>
      <c r="O36" s="154">
        <f t="shared" si="1"/>
        <v>0</v>
      </c>
      <c r="P36">
        <v>2.0000000000000004E-2</v>
      </c>
      <c r="Q36">
        <v>1.0000000000000002E-2</v>
      </c>
      <c r="R36">
        <v>0</v>
      </c>
      <c r="S36">
        <v>1.0000000000000002E-2</v>
      </c>
      <c r="T36">
        <v>2.0000000000000004E-2</v>
      </c>
      <c r="U36" s="156">
        <f t="shared" si="2"/>
        <v>6.0000000000000012E-2</v>
      </c>
      <c r="V36" s="154">
        <f t="shared" si="3"/>
        <v>0</v>
      </c>
      <c r="Y36">
        <f>BAWANA!AW36+BAWANA!AX36</f>
        <v>0.01</v>
      </c>
      <c r="Z36">
        <f>BAWANA!BD36+BAWANA!BE36</f>
        <v>0.01</v>
      </c>
      <c r="AA36">
        <f>BAWANA!X36+BAWANA!Y36</f>
        <v>0.01</v>
      </c>
      <c r="AB36">
        <f>BAWANA!AE36+BAWANA!AF36</f>
        <v>0.01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6.0000000000000005E-2</v>
      </c>
      <c r="E37">
        <f>BAWANA!AM37</f>
        <v>0</v>
      </c>
      <c r="F37">
        <f t="shared" si="4"/>
        <v>256</v>
      </c>
      <c r="G37">
        <f t="shared" si="5"/>
        <v>6.0000000000000005E-2</v>
      </c>
      <c r="H37" s="154"/>
      <c r="I37">
        <f>BRPL_EOD!AK37+BRPL_EOD!AL37</f>
        <v>0.02</v>
      </c>
      <c r="J37">
        <f>BYPL_EOD!AK37+BYPL_EOD!AL37</f>
        <v>0.01</v>
      </c>
      <c r="K37">
        <f>MES_EOD!AK37+MES_EOD!AL37</f>
        <v>0</v>
      </c>
      <c r="L37">
        <f>NDMC_EOD!AK37+NDMC_EOD!AL37</f>
        <v>0.01</v>
      </c>
      <c r="M37">
        <f>TPDDL_EOD!AK37+TPDDL_EOD!AL37</f>
        <v>0.02</v>
      </c>
      <c r="N37">
        <f t="shared" si="0"/>
        <v>0.06</v>
      </c>
      <c r="O37" s="154">
        <f t="shared" si="1"/>
        <v>0</v>
      </c>
      <c r="P37">
        <v>2.0000000000000004E-2</v>
      </c>
      <c r="Q37">
        <v>1.0000000000000002E-2</v>
      </c>
      <c r="R37">
        <v>0</v>
      </c>
      <c r="S37">
        <v>1.0000000000000002E-2</v>
      </c>
      <c r="T37">
        <v>2.0000000000000004E-2</v>
      </c>
      <c r="U37" s="156">
        <f t="shared" si="2"/>
        <v>6.0000000000000012E-2</v>
      </c>
      <c r="V37" s="154">
        <f t="shared" si="3"/>
        <v>0</v>
      </c>
      <c r="Y37">
        <f>BAWANA!AW37+BAWANA!AX37</f>
        <v>0.01</v>
      </c>
      <c r="Z37">
        <f>BAWANA!BD37+BAWANA!BE37</f>
        <v>0.01</v>
      </c>
      <c r="AA37">
        <f>BAWANA!X37+BAWANA!Y37</f>
        <v>0.01</v>
      </c>
      <c r="AB37">
        <f>BAWANA!AE37+BAWANA!AF37</f>
        <v>0.01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6.0000000000000005E-2</v>
      </c>
      <c r="E38">
        <f>BAWANA!AM38</f>
        <v>0</v>
      </c>
      <c r="F38">
        <f t="shared" si="4"/>
        <v>256</v>
      </c>
      <c r="G38">
        <f t="shared" si="5"/>
        <v>6.0000000000000005E-2</v>
      </c>
      <c r="H38" s="154"/>
      <c r="I38">
        <f>BRPL_EOD!AK38+BRPL_EOD!AL38</f>
        <v>0.02</v>
      </c>
      <c r="J38">
        <f>BYPL_EOD!AK38+BYPL_EOD!AL38</f>
        <v>0.01</v>
      </c>
      <c r="K38">
        <f>MES_EOD!AK38+MES_EOD!AL38</f>
        <v>0</v>
      </c>
      <c r="L38">
        <f>NDMC_EOD!AK38+NDMC_EOD!AL38</f>
        <v>0.01</v>
      </c>
      <c r="M38">
        <f>TPDDL_EOD!AK38+TPDDL_EOD!AL38</f>
        <v>0.02</v>
      </c>
      <c r="N38">
        <f t="shared" si="0"/>
        <v>0.06</v>
      </c>
      <c r="O38" s="154">
        <f t="shared" si="1"/>
        <v>0</v>
      </c>
      <c r="P38">
        <v>2.0000000000000004E-2</v>
      </c>
      <c r="Q38">
        <v>1.0000000000000002E-2</v>
      </c>
      <c r="R38">
        <v>0</v>
      </c>
      <c r="S38">
        <v>1.0000000000000002E-2</v>
      </c>
      <c r="T38">
        <v>2.0000000000000004E-2</v>
      </c>
      <c r="U38" s="156">
        <f t="shared" si="2"/>
        <v>6.0000000000000012E-2</v>
      </c>
      <c r="V38" s="154">
        <f t="shared" si="3"/>
        <v>0</v>
      </c>
      <c r="Y38">
        <f>BAWANA!AW38+BAWANA!AX38</f>
        <v>0.01</v>
      </c>
      <c r="Z38">
        <f>BAWANA!BD38+BAWANA!BE38</f>
        <v>0.01</v>
      </c>
      <c r="AA38">
        <f>BAWANA!X38+BAWANA!Y38</f>
        <v>0.01</v>
      </c>
      <c r="AB38">
        <f>BAWANA!AE38+BAWANA!AF38</f>
        <v>0.01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6.0000000000000005E-2</v>
      </c>
      <c r="E39">
        <f>BAWANA!AM39</f>
        <v>0</v>
      </c>
      <c r="F39">
        <f t="shared" si="4"/>
        <v>256</v>
      </c>
      <c r="G39">
        <f t="shared" si="5"/>
        <v>6.0000000000000005E-2</v>
      </c>
      <c r="H39" s="154"/>
      <c r="I39">
        <f>BRPL_EOD!AK39+BRPL_EOD!AL39</f>
        <v>0.02</v>
      </c>
      <c r="J39">
        <f>BYPL_EOD!AK39+BYPL_EOD!AL39</f>
        <v>0.01</v>
      </c>
      <c r="K39">
        <f>MES_EOD!AK39+MES_EOD!AL39</f>
        <v>0</v>
      </c>
      <c r="L39">
        <f>NDMC_EOD!AK39+NDMC_EOD!AL39</f>
        <v>0.01</v>
      </c>
      <c r="M39">
        <f>TPDDL_EOD!AK39+TPDDL_EOD!AL39</f>
        <v>0.02</v>
      </c>
      <c r="N39">
        <f t="shared" si="0"/>
        <v>0.06</v>
      </c>
      <c r="O39" s="154">
        <f t="shared" si="1"/>
        <v>0</v>
      </c>
      <c r="P39">
        <v>2.0000000000000004E-2</v>
      </c>
      <c r="Q39">
        <v>1.0000000000000002E-2</v>
      </c>
      <c r="R39">
        <v>0</v>
      </c>
      <c r="S39">
        <v>1.0000000000000002E-2</v>
      </c>
      <c r="T39">
        <v>2.0000000000000004E-2</v>
      </c>
      <c r="U39" s="156">
        <f t="shared" si="2"/>
        <v>6.0000000000000012E-2</v>
      </c>
      <c r="V39" s="154">
        <f t="shared" si="3"/>
        <v>0</v>
      </c>
      <c r="Y39">
        <f>BAWANA!AW39+BAWANA!AX39</f>
        <v>0.01</v>
      </c>
      <c r="Z39">
        <f>BAWANA!BD39+BAWANA!BE39</f>
        <v>0.01</v>
      </c>
      <c r="AA39">
        <f>BAWANA!X39+BAWANA!Y39</f>
        <v>0.01</v>
      </c>
      <c r="AB39">
        <f>BAWANA!AE39+BAWANA!AF39</f>
        <v>0.01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6.0000000000000005E-2</v>
      </c>
      <c r="E40">
        <f>BAWANA!AM40</f>
        <v>0</v>
      </c>
      <c r="F40">
        <f t="shared" si="4"/>
        <v>256</v>
      </c>
      <c r="G40">
        <f t="shared" si="5"/>
        <v>6.0000000000000005E-2</v>
      </c>
      <c r="H40" s="154"/>
      <c r="I40">
        <f>BRPL_EOD!AK40+BRPL_EOD!AL40</f>
        <v>0.02</v>
      </c>
      <c r="J40">
        <f>BYPL_EOD!AK40+BYPL_EOD!AL40</f>
        <v>0.01</v>
      </c>
      <c r="K40">
        <f>MES_EOD!AK40+MES_EOD!AL40</f>
        <v>0</v>
      </c>
      <c r="L40">
        <f>NDMC_EOD!AK40+NDMC_EOD!AL40</f>
        <v>0.01</v>
      </c>
      <c r="M40">
        <f>TPDDL_EOD!AK40+TPDDL_EOD!AL40</f>
        <v>0.02</v>
      </c>
      <c r="N40">
        <f t="shared" si="0"/>
        <v>0.06</v>
      </c>
      <c r="O40" s="154">
        <f t="shared" si="1"/>
        <v>0</v>
      </c>
      <c r="P40">
        <v>2.0000000000000004E-2</v>
      </c>
      <c r="Q40">
        <v>1.0000000000000002E-2</v>
      </c>
      <c r="R40">
        <v>0</v>
      </c>
      <c r="S40">
        <v>1.0000000000000002E-2</v>
      </c>
      <c r="T40">
        <v>2.0000000000000004E-2</v>
      </c>
      <c r="U40" s="156">
        <f t="shared" si="2"/>
        <v>6.0000000000000012E-2</v>
      </c>
      <c r="V40" s="154">
        <f t="shared" si="3"/>
        <v>0</v>
      </c>
      <c r="Y40">
        <f>BAWANA!AW40+BAWANA!AX40</f>
        <v>0.01</v>
      </c>
      <c r="Z40">
        <f>BAWANA!BD40+BAWANA!BE40</f>
        <v>0.01</v>
      </c>
      <c r="AA40">
        <f>BAWANA!X40+BAWANA!Y40</f>
        <v>0.01</v>
      </c>
      <c r="AB40">
        <f>BAWANA!AE40+BAWANA!AF40</f>
        <v>0.01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6.0000000000000005E-2</v>
      </c>
      <c r="E41">
        <f>BAWANA!AM41</f>
        <v>0</v>
      </c>
      <c r="F41">
        <f t="shared" si="4"/>
        <v>256</v>
      </c>
      <c r="G41">
        <f t="shared" si="5"/>
        <v>6.0000000000000005E-2</v>
      </c>
      <c r="H41" s="154"/>
      <c r="I41">
        <f>BRPL_EOD!AK41+BRPL_EOD!AL41</f>
        <v>0.02</v>
      </c>
      <c r="J41">
        <f>BYPL_EOD!AK41+BYPL_EOD!AL41</f>
        <v>0.01</v>
      </c>
      <c r="K41">
        <f>MES_EOD!AK41+MES_EOD!AL41</f>
        <v>0</v>
      </c>
      <c r="L41">
        <f>NDMC_EOD!AK41+NDMC_EOD!AL41</f>
        <v>0.01</v>
      </c>
      <c r="M41">
        <f>TPDDL_EOD!AK41+TPDDL_EOD!AL41</f>
        <v>0.02</v>
      </c>
      <c r="N41">
        <f t="shared" si="0"/>
        <v>0.06</v>
      </c>
      <c r="O41" s="154">
        <f t="shared" si="1"/>
        <v>0</v>
      </c>
      <c r="P41">
        <v>2.0000000000000004E-2</v>
      </c>
      <c r="Q41">
        <v>1.0000000000000002E-2</v>
      </c>
      <c r="R41">
        <v>0</v>
      </c>
      <c r="S41">
        <v>1.0000000000000002E-2</v>
      </c>
      <c r="T41">
        <v>2.0000000000000004E-2</v>
      </c>
      <c r="U41" s="156">
        <f t="shared" si="2"/>
        <v>6.0000000000000012E-2</v>
      </c>
      <c r="V41" s="154">
        <f t="shared" si="3"/>
        <v>0</v>
      </c>
      <c r="Y41">
        <f>BAWANA!AW41+BAWANA!AX41</f>
        <v>0.01</v>
      </c>
      <c r="Z41">
        <f>BAWANA!BD41+BAWANA!BE41</f>
        <v>0.01</v>
      </c>
      <c r="AA41">
        <f>BAWANA!X41+BAWANA!Y41</f>
        <v>0.01</v>
      </c>
      <c r="AB41">
        <f>BAWANA!AE41+BAWANA!AF41</f>
        <v>0.01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6.0000000000000005E-2</v>
      </c>
      <c r="E42">
        <f>BAWANA!AM42</f>
        <v>0</v>
      </c>
      <c r="F42">
        <f t="shared" si="4"/>
        <v>256</v>
      </c>
      <c r="G42">
        <f t="shared" si="5"/>
        <v>6.0000000000000005E-2</v>
      </c>
      <c r="H42" s="154"/>
      <c r="I42">
        <f>BRPL_EOD!AK42+BRPL_EOD!AL42</f>
        <v>0.02</v>
      </c>
      <c r="J42">
        <f>BYPL_EOD!AK42+BYPL_EOD!AL42</f>
        <v>0.01</v>
      </c>
      <c r="K42">
        <f>MES_EOD!AK42+MES_EOD!AL42</f>
        <v>0</v>
      </c>
      <c r="L42">
        <f>NDMC_EOD!AK42+NDMC_EOD!AL42</f>
        <v>0.01</v>
      </c>
      <c r="M42">
        <f>TPDDL_EOD!AK42+TPDDL_EOD!AL42</f>
        <v>0.02</v>
      </c>
      <c r="N42">
        <f t="shared" si="0"/>
        <v>0.06</v>
      </c>
      <c r="O42" s="154">
        <f t="shared" si="1"/>
        <v>0</v>
      </c>
      <c r="P42">
        <v>2.0000000000000004E-2</v>
      </c>
      <c r="Q42">
        <v>1.0000000000000002E-2</v>
      </c>
      <c r="R42">
        <v>0</v>
      </c>
      <c r="S42">
        <v>1.0000000000000002E-2</v>
      </c>
      <c r="T42">
        <v>2.0000000000000004E-2</v>
      </c>
      <c r="U42" s="156">
        <f t="shared" si="2"/>
        <v>6.0000000000000012E-2</v>
      </c>
      <c r="V42" s="154">
        <f t="shared" si="3"/>
        <v>0</v>
      </c>
      <c r="Y42">
        <f>BAWANA!AW42+BAWANA!AX42</f>
        <v>0.01</v>
      </c>
      <c r="Z42">
        <f>BAWANA!BD42+BAWANA!BE42</f>
        <v>0.01</v>
      </c>
      <c r="AA42">
        <f>BAWANA!X42+BAWANA!Y42</f>
        <v>0.01</v>
      </c>
      <c r="AB42">
        <f>BAWANA!AE42+BAWANA!AF42</f>
        <v>0.01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6.0000000000000005E-2</v>
      </c>
      <c r="E43">
        <f>BAWANA!AM43</f>
        <v>0</v>
      </c>
      <c r="F43">
        <f t="shared" si="4"/>
        <v>256</v>
      </c>
      <c r="G43">
        <f t="shared" si="5"/>
        <v>6.0000000000000005E-2</v>
      </c>
      <c r="H43" s="154"/>
      <c r="I43">
        <f>BRPL_EOD!AK43+BRPL_EOD!AL43</f>
        <v>0.02</v>
      </c>
      <c r="J43">
        <f>BYPL_EOD!AK43+BYPL_EOD!AL43</f>
        <v>0.01</v>
      </c>
      <c r="K43">
        <f>MES_EOD!AK43+MES_EOD!AL43</f>
        <v>0</v>
      </c>
      <c r="L43">
        <f>NDMC_EOD!AK43+NDMC_EOD!AL43</f>
        <v>0.01</v>
      </c>
      <c r="M43">
        <f>TPDDL_EOD!AK43+TPDDL_EOD!AL43</f>
        <v>0.02</v>
      </c>
      <c r="N43">
        <f t="shared" si="0"/>
        <v>0.06</v>
      </c>
      <c r="O43" s="154">
        <f t="shared" si="1"/>
        <v>0</v>
      </c>
      <c r="P43">
        <v>2.0000000000000004E-2</v>
      </c>
      <c r="Q43">
        <v>1.0000000000000002E-2</v>
      </c>
      <c r="R43">
        <v>0</v>
      </c>
      <c r="S43">
        <v>1.0000000000000002E-2</v>
      </c>
      <c r="T43">
        <v>2.0000000000000004E-2</v>
      </c>
      <c r="U43" s="156">
        <f t="shared" si="2"/>
        <v>6.0000000000000012E-2</v>
      </c>
      <c r="V43" s="154">
        <f t="shared" si="3"/>
        <v>0</v>
      </c>
      <c r="Y43">
        <f>BAWANA!AW43+BAWANA!AX43</f>
        <v>0.01</v>
      </c>
      <c r="Z43">
        <f>BAWANA!BD43+BAWANA!BE43</f>
        <v>0.01</v>
      </c>
      <c r="AA43">
        <f>BAWANA!X43+BAWANA!Y43</f>
        <v>0.01</v>
      </c>
      <c r="AB43">
        <f>BAWANA!AE43+BAWANA!AF43</f>
        <v>0.01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6.0000000000000005E-2</v>
      </c>
      <c r="E44">
        <f>BAWANA!AM44</f>
        <v>0</v>
      </c>
      <c r="F44">
        <f t="shared" si="4"/>
        <v>256</v>
      </c>
      <c r="G44">
        <f t="shared" si="5"/>
        <v>6.0000000000000005E-2</v>
      </c>
      <c r="H44" s="154"/>
      <c r="I44">
        <f>BRPL_EOD!AK44+BRPL_EOD!AL44</f>
        <v>0.02</v>
      </c>
      <c r="J44">
        <f>BYPL_EOD!AK44+BYPL_EOD!AL44</f>
        <v>0.01</v>
      </c>
      <c r="K44">
        <f>MES_EOD!AK44+MES_EOD!AL44</f>
        <v>0</v>
      </c>
      <c r="L44">
        <f>NDMC_EOD!AK44+NDMC_EOD!AL44</f>
        <v>0.01</v>
      </c>
      <c r="M44">
        <f>TPDDL_EOD!AK44+TPDDL_EOD!AL44</f>
        <v>0.02</v>
      </c>
      <c r="N44">
        <f t="shared" si="0"/>
        <v>0.06</v>
      </c>
      <c r="O44" s="154">
        <f t="shared" si="1"/>
        <v>0</v>
      </c>
      <c r="P44">
        <v>2.0000000000000004E-2</v>
      </c>
      <c r="Q44">
        <v>1.0000000000000002E-2</v>
      </c>
      <c r="R44">
        <v>0</v>
      </c>
      <c r="S44">
        <v>1.0000000000000002E-2</v>
      </c>
      <c r="T44">
        <v>2.0000000000000004E-2</v>
      </c>
      <c r="U44" s="156">
        <f t="shared" si="2"/>
        <v>6.0000000000000012E-2</v>
      </c>
      <c r="V44" s="154">
        <f t="shared" si="3"/>
        <v>0</v>
      </c>
      <c r="Y44">
        <f>BAWANA!AW44+BAWANA!AX44</f>
        <v>0.01</v>
      </c>
      <c r="Z44">
        <f>BAWANA!BD44+BAWANA!BE44</f>
        <v>0.01</v>
      </c>
      <c r="AA44">
        <f>BAWANA!X44+BAWANA!Y44</f>
        <v>0.01</v>
      </c>
      <c r="AB44">
        <f>BAWANA!AE44+BAWANA!AF44</f>
        <v>0.01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6.0000000000000005E-2</v>
      </c>
      <c r="E45">
        <f>BAWANA!AM45</f>
        <v>0</v>
      </c>
      <c r="F45">
        <f t="shared" si="4"/>
        <v>256</v>
      </c>
      <c r="G45">
        <f t="shared" si="5"/>
        <v>6.0000000000000005E-2</v>
      </c>
      <c r="H45" s="154"/>
      <c r="I45">
        <f>BRPL_EOD!AK45+BRPL_EOD!AL45</f>
        <v>0.02</v>
      </c>
      <c r="J45">
        <f>BYPL_EOD!AK45+BYPL_EOD!AL45</f>
        <v>0.01</v>
      </c>
      <c r="K45">
        <f>MES_EOD!AK45+MES_EOD!AL45</f>
        <v>0</v>
      </c>
      <c r="L45">
        <f>NDMC_EOD!AK45+NDMC_EOD!AL45</f>
        <v>0.01</v>
      </c>
      <c r="M45">
        <f>TPDDL_EOD!AK45+TPDDL_EOD!AL45</f>
        <v>0.02</v>
      </c>
      <c r="N45">
        <f t="shared" si="0"/>
        <v>0.06</v>
      </c>
      <c r="O45" s="154">
        <f t="shared" si="1"/>
        <v>0</v>
      </c>
      <c r="P45">
        <v>2.0000000000000004E-2</v>
      </c>
      <c r="Q45">
        <v>1.0000000000000002E-2</v>
      </c>
      <c r="R45">
        <v>0</v>
      </c>
      <c r="S45">
        <v>1.0000000000000002E-2</v>
      </c>
      <c r="T45">
        <v>2.0000000000000004E-2</v>
      </c>
      <c r="U45" s="156">
        <f t="shared" si="2"/>
        <v>6.0000000000000012E-2</v>
      </c>
      <c r="V45" s="154">
        <f t="shared" si="3"/>
        <v>0</v>
      </c>
      <c r="Y45">
        <f>BAWANA!AW45+BAWANA!AX45</f>
        <v>0.01</v>
      </c>
      <c r="Z45">
        <f>BAWANA!BD45+BAWANA!BE45</f>
        <v>0.01</v>
      </c>
      <c r="AA45">
        <f>BAWANA!X45+BAWANA!Y45</f>
        <v>0.01</v>
      </c>
      <c r="AB45">
        <f>BAWANA!AE45+BAWANA!AF45</f>
        <v>0.01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6.0000000000000005E-2</v>
      </c>
      <c r="E46">
        <f>BAWANA!AM46</f>
        <v>0</v>
      </c>
      <c r="F46">
        <f t="shared" si="4"/>
        <v>256</v>
      </c>
      <c r="G46">
        <f t="shared" si="5"/>
        <v>6.0000000000000005E-2</v>
      </c>
      <c r="H46" s="154"/>
      <c r="I46">
        <f>BRPL_EOD!AK46+BRPL_EOD!AL46</f>
        <v>0.02</v>
      </c>
      <c r="J46">
        <f>BYPL_EOD!AK46+BYPL_EOD!AL46</f>
        <v>0.01</v>
      </c>
      <c r="K46">
        <f>MES_EOD!AK46+MES_EOD!AL46</f>
        <v>0</v>
      </c>
      <c r="L46">
        <f>NDMC_EOD!AK46+NDMC_EOD!AL46</f>
        <v>0.01</v>
      </c>
      <c r="M46">
        <f>TPDDL_EOD!AK46+TPDDL_EOD!AL46</f>
        <v>0.02</v>
      </c>
      <c r="N46">
        <f t="shared" si="0"/>
        <v>0.06</v>
      </c>
      <c r="O46" s="154">
        <f t="shared" si="1"/>
        <v>0</v>
      </c>
      <c r="P46">
        <v>2.0000000000000004E-2</v>
      </c>
      <c r="Q46">
        <v>1.0000000000000002E-2</v>
      </c>
      <c r="R46">
        <v>0</v>
      </c>
      <c r="S46">
        <v>1.0000000000000002E-2</v>
      </c>
      <c r="T46">
        <v>2.0000000000000004E-2</v>
      </c>
      <c r="U46" s="156">
        <f t="shared" si="2"/>
        <v>6.0000000000000012E-2</v>
      </c>
      <c r="V46" s="154">
        <f t="shared" si="3"/>
        <v>0</v>
      </c>
      <c r="Y46">
        <f>BAWANA!AW46+BAWANA!AX46</f>
        <v>0.01</v>
      </c>
      <c r="Z46">
        <f>BAWANA!BD46+BAWANA!BE46</f>
        <v>0.01</v>
      </c>
      <c r="AA46">
        <f>BAWANA!X46+BAWANA!Y46</f>
        <v>0.01</v>
      </c>
      <c r="AB46">
        <f>BAWANA!AE46+BAWANA!AF46</f>
        <v>0.01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6.0000000000000005E-2</v>
      </c>
      <c r="E47">
        <f>BAWANA!AM47</f>
        <v>0</v>
      </c>
      <c r="F47">
        <f t="shared" si="4"/>
        <v>256</v>
      </c>
      <c r="G47">
        <f t="shared" si="5"/>
        <v>6.0000000000000005E-2</v>
      </c>
      <c r="H47" s="154"/>
      <c r="I47">
        <f>BRPL_EOD!AK47+BRPL_EOD!AL47</f>
        <v>0.02</v>
      </c>
      <c r="J47">
        <f>BYPL_EOD!AK47+BYPL_EOD!AL47</f>
        <v>0.01</v>
      </c>
      <c r="K47">
        <f>MES_EOD!AK47+MES_EOD!AL47</f>
        <v>0</v>
      </c>
      <c r="L47">
        <f>NDMC_EOD!AK47+NDMC_EOD!AL47</f>
        <v>0.01</v>
      </c>
      <c r="M47">
        <f>TPDDL_EOD!AK47+TPDDL_EOD!AL47</f>
        <v>0.02</v>
      </c>
      <c r="N47">
        <f t="shared" si="0"/>
        <v>0.06</v>
      </c>
      <c r="O47" s="154">
        <f t="shared" si="1"/>
        <v>0</v>
      </c>
      <c r="P47">
        <v>2.0000000000000004E-2</v>
      </c>
      <c r="Q47">
        <v>1.0000000000000002E-2</v>
      </c>
      <c r="R47">
        <v>0</v>
      </c>
      <c r="S47">
        <v>1.0000000000000002E-2</v>
      </c>
      <c r="T47">
        <v>2.0000000000000004E-2</v>
      </c>
      <c r="U47" s="156">
        <f t="shared" si="2"/>
        <v>6.0000000000000012E-2</v>
      </c>
      <c r="V47" s="154">
        <f t="shared" si="3"/>
        <v>0</v>
      </c>
      <c r="Y47">
        <f>BAWANA!AW47+BAWANA!AX47</f>
        <v>0.01</v>
      </c>
      <c r="Z47">
        <f>BAWANA!BD47+BAWANA!BE47</f>
        <v>0.01</v>
      </c>
      <c r="AA47">
        <f>BAWANA!X47+BAWANA!Y47</f>
        <v>0.01</v>
      </c>
      <c r="AB47">
        <f>BAWANA!AE47+BAWANA!AF47</f>
        <v>0.01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6.0000000000000005E-2</v>
      </c>
      <c r="E48">
        <f>BAWANA!AM48</f>
        <v>0</v>
      </c>
      <c r="F48">
        <f t="shared" si="4"/>
        <v>256</v>
      </c>
      <c r="G48">
        <f t="shared" si="5"/>
        <v>6.0000000000000005E-2</v>
      </c>
      <c r="H48" s="154"/>
      <c r="I48">
        <f>BRPL_EOD!AK48+BRPL_EOD!AL48</f>
        <v>0.02</v>
      </c>
      <c r="J48">
        <f>BYPL_EOD!AK48+BYPL_EOD!AL48</f>
        <v>0.01</v>
      </c>
      <c r="K48">
        <f>MES_EOD!AK48+MES_EOD!AL48</f>
        <v>0</v>
      </c>
      <c r="L48">
        <f>NDMC_EOD!AK48+NDMC_EOD!AL48</f>
        <v>0.01</v>
      </c>
      <c r="M48">
        <f>TPDDL_EOD!AK48+TPDDL_EOD!AL48</f>
        <v>0.02</v>
      </c>
      <c r="N48">
        <f t="shared" si="0"/>
        <v>0.06</v>
      </c>
      <c r="O48" s="154">
        <f t="shared" si="1"/>
        <v>0</v>
      </c>
      <c r="P48">
        <v>2.0000000000000004E-2</v>
      </c>
      <c r="Q48">
        <v>1.0000000000000002E-2</v>
      </c>
      <c r="R48">
        <v>0</v>
      </c>
      <c r="S48">
        <v>1.0000000000000002E-2</v>
      </c>
      <c r="T48">
        <v>2.0000000000000004E-2</v>
      </c>
      <c r="U48" s="156">
        <f t="shared" si="2"/>
        <v>6.0000000000000012E-2</v>
      </c>
      <c r="V48" s="154">
        <f t="shared" si="3"/>
        <v>0</v>
      </c>
      <c r="Y48">
        <f>BAWANA!AW48+BAWANA!AX48</f>
        <v>0.01</v>
      </c>
      <c r="Z48">
        <f>BAWANA!BD48+BAWANA!BE48</f>
        <v>0.01</v>
      </c>
      <c r="AA48">
        <f>BAWANA!X48+BAWANA!Y48</f>
        <v>0.01</v>
      </c>
      <c r="AB48">
        <f>BAWANA!AE48+BAWANA!AF48</f>
        <v>0.01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6.0000000000000005E-2</v>
      </c>
      <c r="E49">
        <f>BAWANA!AM49</f>
        <v>0</v>
      </c>
      <c r="F49">
        <f t="shared" si="4"/>
        <v>256</v>
      </c>
      <c r="G49">
        <f t="shared" si="5"/>
        <v>6.0000000000000005E-2</v>
      </c>
      <c r="H49" s="154"/>
      <c r="I49">
        <f>BRPL_EOD!AK49+BRPL_EOD!AL49</f>
        <v>0.02</v>
      </c>
      <c r="J49">
        <f>BYPL_EOD!AK49+BYPL_EOD!AL49</f>
        <v>0.01</v>
      </c>
      <c r="K49">
        <f>MES_EOD!AK49+MES_EOD!AL49</f>
        <v>0</v>
      </c>
      <c r="L49">
        <f>NDMC_EOD!AK49+NDMC_EOD!AL49</f>
        <v>0.01</v>
      </c>
      <c r="M49">
        <f>TPDDL_EOD!AK49+TPDDL_EOD!AL49</f>
        <v>0.02</v>
      </c>
      <c r="N49">
        <f t="shared" si="0"/>
        <v>0.06</v>
      </c>
      <c r="O49" s="154">
        <f t="shared" si="1"/>
        <v>0</v>
      </c>
      <c r="P49">
        <v>2.0000000000000004E-2</v>
      </c>
      <c r="Q49">
        <v>1.0000000000000002E-2</v>
      </c>
      <c r="R49">
        <v>0</v>
      </c>
      <c r="S49">
        <v>1.0000000000000002E-2</v>
      </c>
      <c r="T49">
        <v>2.0000000000000004E-2</v>
      </c>
      <c r="U49" s="156">
        <f t="shared" si="2"/>
        <v>6.0000000000000012E-2</v>
      </c>
      <c r="V49" s="154">
        <f t="shared" si="3"/>
        <v>0</v>
      </c>
      <c r="Y49">
        <f>BAWANA!AW49+BAWANA!AX49</f>
        <v>0.01</v>
      </c>
      <c r="Z49">
        <f>BAWANA!BD49+BAWANA!BE49</f>
        <v>0.01</v>
      </c>
      <c r="AA49">
        <f>BAWANA!X49+BAWANA!Y49</f>
        <v>0.01</v>
      </c>
      <c r="AB49">
        <f>BAWANA!AE49+BAWANA!AF49</f>
        <v>0.01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6.0000000000000005E-2</v>
      </c>
      <c r="E50">
        <f>BAWANA!AM50</f>
        <v>0</v>
      </c>
      <c r="F50">
        <f t="shared" si="4"/>
        <v>256</v>
      </c>
      <c r="G50">
        <f t="shared" si="5"/>
        <v>6.0000000000000005E-2</v>
      </c>
      <c r="H50" s="154"/>
      <c r="I50">
        <f>BRPL_EOD!AK50+BRPL_EOD!AL50</f>
        <v>0.02</v>
      </c>
      <c r="J50">
        <f>BYPL_EOD!AK50+BYPL_EOD!AL50</f>
        <v>0.01</v>
      </c>
      <c r="K50">
        <f>MES_EOD!AK50+MES_EOD!AL50</f>
        <v>0</v>
      </c>
      <c r="L50">
        <f>NDMC_EOD!AK50+NDMC_EOD!AL50</f>
        <v>0.01</v>
      </c>
      <c r="M50">
        <f>TPDDL_EOD!AK50+TPDDL_EOD!AL50</f>
        <v>0.02</v>
      </c>
      <c r="N50">
        <f t="shared" si="0"/>
        <v>0.06</v>
      </c>
      <c r="O50" s="154">
        <f t="shared" si="1"/>
        <v>0</v>
      </c>
      <c r="P50">
        <v>2.0000000000000004E-2</v>
      </c>
      <c r="Q50">
        <v>1.0000000000000002E-2</v>
      </c>
      <c r="R50">
        <v>0</v>
      </c>
      <c r="S50">
        <v>1.0000000000000002E-2</v>
      </c>
      <c r="T50">
        <v>2.0000000000000004E-2</v>
      </c>
      <c r="U50" s="156">
        <f t="shared" si="2"/>
        <v>6.0000000000000012E-2</v>
      </c>
      <c r="V50" s="154">
        <f t="shared" si="3"/>
        <v>0</v>
      </c>
      <c r="Y50">
        <f>BAWANA!AW50+BAWANA!AX50</f>
        <v>0.01</v>
      </c>
      <c r="Z50">
        <f>BAWANA!BD50+BAWANA!BE50</f>
        <v>0.01</v>
      </c>
      <c r="AA50">
        <f>BAWANA!X50+BAWANA!Y50</f>
        <v>0.01</v>
      </c>
      <c r="AB50">
        <f>BAWANA!AE50+BAWANA!AF50</f>
        <v>0.01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6.0000000000000005E-2</v>
      </c>
      <c r="E51">
        <f>BAWANA!AM51</f>
        <v>0</v>
      </c>
      <c r="F51">
        <f t="shared" si="4"/>
        <v>256</v>
      </c>
      <c r="G51">
        <f t="shared" si="5"/>
        <v>6.0000000000000005E-2</v>
      </c>
      <c r="H51" s="154"/>
      <c r="I51">
        <f>BRPL_EOD!AK51+BRPL_EOD!AL51</f>
        <v>0.02</v>
      </c>
      <c r="J51">
        <f>BYPL_EOD!AK51+BYPL_EOD!AL51</f>
        <v>0.01</v>
      </c>
      <c r="K51">
        <f>MES_EOD!AK51+MES_EOD!AL51</f>
        <v>0</v>
      </c>
      <c r="L51">
        <f>NDMC_EOD!AK51+NDMC_EOD!AL51</f>
        <v>0.01</v>
      </c>
      <c r="M51">
        <f>TPDDL_EOD!AK51+TPDDL_EOD!AL51</f>
        <v>0.02</v>
      </c>
      <c r="N51">
        <f t="shared" si="0"/>
        <v>0.06</v>
      </c>
      <c r="O51" s="154">
        <f t="shared" si="1"/>
        <v>0</v>
      </c>
      <c r="P51">
        <v>2.0000000000000004E-2</v>
      </c>
      <c r="Q51">
        <v>1.0000000000000002E-2</v>
      </c>
      <c r="R51">
        <v>0</v>
      </c>
      <c r="S51">
        <v>1.0000000000000002E-2</v>
      </c>
      <c r="T51">
        <v>2.0000000000000004E-2</v>
      </c>
      <c r="U51" s="156">
        <f t="shared" si="2"/>
        <v>6.0000000000000012E-2</v>
      </c>
      <c r="V51" s="154">
        <f t="shared" si="3"/>
        <v>0</v>
      </c>
      <c r="Y51">
        <f>BAWANA!AW51+BAWANA!AX51</f>
        <v>0.01</v>
      </c>
      <c r="Z51">
        <f>BAWANA!BD51+BAWANA!BE51</f>
        <v>0.01</v>
      </c>
      <c r="AA51">
        <f>BAWANA!X51+BAWANA!Y51</f>
        <v>0.01</v>
      </c>
      <c r="AB51">
        <f>BAWANA!AE51+BAWANA!AF51</f>
        <v>0.01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6.0000000000000005E-2</v>
      </c>
      <c r="E52">
        <f>BAWANA!AM52</f>
        <v>0</v>
      </c>
      <c r="F52">
        <f t="shared" si="4"/>
        <v>256</v>
      </c>
      <c r="G52">
        <f t="shared" si="5"/>
        <v>6.0000000000000005E-2</v>
      </c>
      <c r="H52" s="154"/>
      <c r="I52">
        <f>BRPL_EOD!AK52+BRPL_EOD!AL52</f>
        <v>0.02</v>
      </c>
      <c r="J52">
        <f>BYPL_EOD!AK52+BYPL_EOD!AL52</f>
        <v>0.01</v>
      </c>
      <c r="K52">
        <f>MES_EOD!AK52+MES_EOD!AL52</f>
        <v>0</v>
      </c>
      <c r="L52">
        <f>NDMC_EOD!AK52+NDMC_EOD!AL52</f>
        <v>0.01</v>
      </c>
      <c r="M52">
        <f>TPDDL_EOD!AK52+TPDDL_EOD!AL52</f>
        <v>0.02</v>
      </c>
      <c r="N52">
        <f t="shared" si="0"/>
        <v>0.06</v>
      </c>
      <c r="O52" s="154">
        <f t="shared" si="1"/>
        <v>0</v>
      </c>
      <c r="P52">
        <v>2.0000000000000004E-2</v>
      </c>
      <c r="Q52">
        <v>1.0000000000000002E-2</v>
      </c>
      <c r="R52">
        <v>0</v>
      </c>
      <c r="S52">
        <v>1.0000000000000002E-2</v>
      </c>
      <c r="T52">
        <v>2.0000000000000004E-2</v>
      </c>
      <c r="U52" s="156">
        <f t="shared" si="2"/>
        <v>6.0000000000000012E-2</v>
      </c>
      <c r="V52" s="154">
        <f t="shared" si="3"/>
        <v>0</v>
      </c>
      <c r="Y52">
        <f>BAWANA!AW52+BAWANA!AX52</f>
        <v>0.01</v>
      </c>
      <c r="Z52">
        <f>BAWANA!BD52+BAWANA!BE52</f>
        <v>0.01</v>
      </c>
      <c r="AA52">
        <f>BAWANA!X52+BAWANA!Y52</f>
        <v>0.01</v>
      </c>
      <c r="AB52">
        <f>BAWANA!AE52+BAWANA!AF52</f>
        <v>0.01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6.0000000000000005E-2</v>
      </c>
      <c r="E53">
        <f>BAWANA!AM53</f>
        <v>0</v>
      </c>
      <c r="F53">
        <f t="shared" si="4"/>
        <v>256</v>
      </c>
      <c r="G53">
        <f t="shared" si="5"/>
        <v>6.0000000000000005E-2</v>
      </c>
      <c r="H53" s="154"/>
      <c r="I53">
        <f>BRPL_EOD!AK53+BRPL_EOD!AL53</f>
        <v>0.02</v>
      </c>
      <c r="J53">
        <f>BYPL_EOD!AK53+BYPL_EOD!AL53</f>
        <v>0.01</v>
      </c>
      <c r="K53">
        <f>MES_EOD!AK53+MES_EOD!AL53</f>
        <v>0</v>
      </c>
      <c r="L53">
        <f>NDMC_EOD!AK53+NDMC_EOD!AL53</f>
        <v>0.01</v>
      </c>
      <c r="M53">
        <f>TPDDL_EOD!AK53+TPDDL_EOD!AL53</f>
        <v>0.02</v>
      </c>
      <c r="N53">
        <f t="shared" si="0"/>
        <v>0.06</v>
      </c>
      <c r="O53" s="154">
        <f t="shared" si="1"/>
        <v>0</v>
      </c>
      <c r="P53">
        <v>2.0000000000000004E-2</v>
      </c>
      <c r="Q53">
        <v>1.0000000000000002E-2</v>
      </c>
      <c r="R53">
        <v>0</v>
      </c>
      <c r="S53">
        <v>1.0000000000000002E-2</v>
      </c>
      <c r="T53">
        <v>2.0000000000000004E-2</v>
      </c>
      <c r="U53" s="156">
        <f t="shared" si="2"/>
        <v>6.0000000000000012E-2</v>
      </c>
      <c r="V53" s="154">
        <f t="shared" si="3"/>
        <v>0</v>
      </c>
      <c r="Y53">
        <f>BAWANA!AW53+BAWANA!AX53</f>
        <v>0.01</v>
      </c>
      <c r="Z53">
        <f>BAWANA!BD53+BAWANA!BE53</f>
        <v>0.01</v>
      </c>
      <c r="AA53">
        <f>BAWANA!X53+BAWANA!Y53</f>
        <v>0.01</v>
      </c>
      <c r="AB53">
        <f>BAWANA!AE53+BAWANA!AF53</f>
        <v>0.01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6.0000000000000005E-2</v>
      </c>
      <c r="E54">
        <f>BAWANA!AM54</f>
        <v>0</v>
      </c>
      <c r="F54">
        <f t="shared" si="4"/>
        <v>256</v>
      </c>
      <c r="G54">
        <f t="shared" si="5"/>
        <v>6.0000000000000005E-2</v>
      </c>
      <c r="H54" s="154"/>
      <c r="I54">
        <f>BRPL_EOD!AK54+BRPL_EOD!AL54</f>
        <v>0.02</v>
      </c>
      <c r="J54">
        <f>BYPL_EOD!AK54+BYPL_EOD!AL54</f>
        <v>0.01</v>
      </c>
      <c r="K54">
        <f>MES_EOD!AK54+MES_EOD!AL54</f>
        <v>0</v>
      </c>
      <c r="L54">
        <f>NDMC_EOD!AK54+NDMC_EOD!AL54</f>
        <v>0.01</v>
      </c>
      <c r="M54">
        <f>TPDDL_EOD!AK54+TPDDL_EOD!AL54</f>
        <v>0.02</v>
      </c>
      <c r="N54">
        <f t="shared" si="0"/>
        <v>0.06</v>
      </c>
      <c r="O54" s="154">
        <f t="shared" si="1"/>
        <v>0</v>
      </c>
      <c r="P54">
        <v>2.0000000000000004E-2</v>
      </c>
      <c r="Q54">
        <v>1.0000000000000002E-2</v>
      </c>
      <c r="R54">
        <v>0</v>
      </c>
      <c r="S54">
        <v>1.0000000000000002E-2</v>
      </c>
      <c r="T54">
        <v>2.0000000000000004E-2</v>
      </c>
      <c r="U54" s="156">
        <f t="shared" si="2"/>
        <v>6.0000000000000012E-2</v>
      </c>
      <c r="V54" s="154">
        <f t="shared" si="3"/>
        <v>0</v>
      </c>
      <c r="Y54">
        <f>BAWANA!AW54+BAWANA!AX54</f>
        <v>0.01</v>
      </c>
      <c r="Z54">
        <f>BAWANA!BD54+BAWANA!BE54</f>
        <v>0.01</v>
      </c>
      <c r="AA54">
        <f>BAWANA!X54+BAWANA!Y54</f>
        <v>0.01</v>
      </c>
      <c r="AB54">
        <f>BAWANA!AE54+BAWANA!AF54</f>
        <v>0.01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6.0000000000000005E-2</v>
      </c>
      <c r="E55">
        <f>BAWANA!AM55</f>
        <v>0</v>
      </c>
      <c r="F55">
        <f t="shared" si="4"/>
        <v>256</v>
      </c>
      <c r="G55">
        <f t="shared" si="5"/>
        <v>6.0000000000000005E-2</v>
      </c>
      <c r="H55" s="154"/>
      <c r="I55">
        <f>BRPL_EOD!AK55+BRPL_EOD!AL55</f>
        <v>0.02</v>
      </c>
      <c r="J55">
        <f>BYPL_EOD!AK55+BYPL_EOD!AL55</f>
        <v>0.01</v>
      </c>
      <c r="K55">
        <f>MES_EOD!AK55+MES_EOD!AL55</f>
        <v>0</v>
      </c>
      <c r="L55">
        <f>NDMC_EOD!AK55+NDMC_EOD!AL55</f>
        <v>0.01</v>
      </c>
      <c r="M55">
        <f>TPDDL_EOD!AK55+TPDDL_EOD!AL55</f>
        <v>0.02</v>
      </c>
      <c r="N55">
        <f t="shared" si="0"/>
        <v>0.06</v>
      </c>
      <c r="O55" s="154">
        <f t="shared" si="1"/>
        <v>0</v>
      </c>
      <c r="P55">
        <v>2.0000000000000004E-2</v>
      </c>
      <c r="Q55">
        <v>1.0000000000000002E-2</v>
      </c>
      <c r="R55">
        <v>0</v>
      </c>
      <c r="S55">
        <v>1.0000000000000002E-2</v>
      </c>
      <c r="T55">
        <v>2.0000000000000004E-2</v>
      </c>
      <c r="U55" s="156">
        <f t="shared" si="2"/>
        <v>6.0000000000000012E-2</v>
      </c>
      <c r="V55" s="154">
        <f t="shared" si="3"/>
        <v>0</v>
      </c>
      <c r="Y55">
        <f>BAWANA!AW55+BAWANA!AX55</f>
        <v>0.01</v>
      </c>
      <c r="Z55">
        <f>BAWANA!BD55+BAWANA!BE55</f>
        <v>0.01</v>
      </c>
      <c r="AA55">
        <f>BAWANA!X55+BAWANA!Y55</f>
        <v>0.01</v>
      </c>
      <c r="AB55">
        <f>BAWANA!AE55+BAWANA!AF55</f>
        <v>0.01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6.0000000000000005E-2</v>
      </c>
      <c r="E56">
        <f>BAWANA!AM56</f>
        <v>0</v>
      </c>
      <c r="F56">
        <f t="shared" si="4"/>
        <v>256</v>
      </c>
      <c r="G56">
        <f t="shared" si="5"/>
        <v>6.0000000000000005E-2</v>
      </c>
      <c r="H56" s="154"/>
      <c r="I56">
        <f>BRPL_EOD!AK56+BRPL_EOD!AL56</f>
        <v>0.02</v>
      </c>
      <c r="J56">
        <f>BYPL_EOD!AK56+BYPL_EOD!AL56</f>
        <v>0.01</v>
      </c>
      <c r="K56">
        <f>MES_EOD!AK56+MES_EOD!AL56</f>
        <v>0</v>
      </c>
      <c r="L56">
        <f>NDMC_EOD!AK56+NDMC_EOD!AL56</f>
        <v>0.01</v>
      </c>
      <c r="M56">
        <f>TPDDL_EOD!AK56+TPDDL_EOD!AL56</f>
        <v>0.02</v>
      </c>
      <c r="N56">
        <f t="shared" si="0"/>
        <v>0.06</v>
      </c>
      <c r="O56" s="154">
        <f t="shared" si="1"/>
        <v>0</v>
      </c>
      <c r="P56">
        <v>2.0000000000000004E-2</v>
      </c>
      <c r="Q56">
        <v>1.0000000000000002E-2</v>
      </c>
      <c r="R56">
        <v>0</v>
      </c>
      <c r="S56">
        <v>1.0000000000000002E-2</v>
      </c>
      <c r="T56">
        <v>2.0000000000000004E-2</v>
      </c>
      <c r="U56" s="156">
        <f t="shared" si="2"/>
        <v>6.0000000000000012E-2</v>
      </c>
      <c r="V56" s="154">
        <f t="shared" si="3"/>
        <v>0</v>
      </c>
      <c r="Y56">
        <f>BAWANA!AW56+BAWANA!AX56</f>
        <v>0.01</v>
      </c>
      <c r="Z56">
        <f>BAWANA!BD56+BAWANA!BE56</f>
        <v>0.01</v>
      </c>
      <c r="AA56">
        <f>BAWANA!X56+BAWANA!Y56</f>
        <v>0.01</v>
      </c>
      <c r="AB56">
        <f>BAWANA!AE56+BAWANA!AF56</f>
        <v>0.01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6.0000000000000005E-2</v>
      </c>
      <c r="E57">
        <f>BAWANA!AM57</f>
        <v>0</v>
      </c>
      <c r="F57">
        <f t="shared" si="4"/>
        <v>256</v>
      </c>
      <c r="G57">
        <f t="shared" si="5"/>
        <v>6.0000000000000005E-2</v>
      </c>
      <c r="H57" s="154"/>
      <c r="I57">
        <f>BRPL_EOD!AK57+BRPL_EOD!AL57</f>
        <v>0.02</v>
      </c>
      <c r="J57">
        <f>BYPL_EOD!AK57+BYPL_EOD!AL57</f>
        <v>0.01</v>
      </c>
      <c r="K57">
        <f>MES_EOD!AK57+MES_EOD!AL57</f>
        <v>0</v>
      </c>
      <c r="L57">
        <f>NDMC_EOD!AK57+NDMC_EOD!AL57</f>
        <v>0.01</v>
      </c>
      <c r="M57">
        <f>TPDDL_EOD!AK57+TPDDL_EOD!AL57</f>
        <v>0.02</v>
      </c>
      <c r="N57">
        <f t="shared" si="0"/>
        <v>0.06</v>
      </c>
      <c r="O57" s="154">
        <f t="shared" si="1"/>
        <v>0</v>
      </c>
      <c r="P57">
        <v>2.0000000000000004E-2</v>
      </c>
      <c r="Q57">
        <v>1.0000000000000002E-2</v>
      </c>
      <c r="R57">
        <v>0</v>
      </c>
      <c r="S57">
        <v>1.0000000000000002E-2</v>
      </c>
      <c r="T57">
        <v>2.0000000000000004E-2</v>
      </c>
      <c r="U57" s="156">
        <f t="shared" si="2"/>
        <v>6.0000000000000012E-2</v>
      </c>
      <c r="V57" s="154">
        <f t="shared" si="3"/>
        <v>0</v>
      </c>
      <c r="Y57">
        <f>BAWANA!AW57+BAWANA!AX57</f>
        <v>0.01</v>
      </c>
      <c r="Z57">
        <f>BAWANA!BD57+BAWANA!BE57</f>
        <v>0.01</v>
      </c>
      <c r="AA57">
        <f>BAWANA!X57+BAWANA!Y57</f>
        <v>0.01</v>
      </c>
      <c r="AB57">
        <f>BAWANA!AE57+BAWANA!AF57</f>
        <v>0.01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6.0000000000000005E-2</v>
      </c>
      <c r="E58">
        <f>BAWANA!AM58</f>
        <v>0</v>
      </c>
      <c r="F58">
        <f t="shared" si="4"/>
        <v>256</v>
      </c>
      <c r="G58">
        <f t="shared" si="5"/>
        <v>6.0000000000000005E-2</v>
      </c>
      <c r="H58" s="154"/>
      <c r="I58">
        <f>BRPL_EOD!AK58+BRPL_EOD!AL58</f>
        <v>0.02</v>
      </c>
      <c r="J58">
        <f>BYPL_EOD!AK58+BYPL_EOD!AL58</f>
        <v>0.01</v>
      </c>
      <c r="K58">
        <f>MES_EOD!AK58+MES_EOD!AL58</f>
        <v>0</v>
      </c>
      <c r="L58">
        <f>NDMC_EOD!AK58+NDMC_EOD!AL58</f>
        <v>0.01</v>
      </c>
      <c r="M58">
        <f>TPDDL_EOD!AK58+TPDDL_EOD!AL58</f>
        <v>0.02</v>
      </c>
      <c r="N58">
        <f t="shared" si="0"/>
        <v>0.06</v>
      </c>
      <c r="O58" s="154">
        <f t="shared" si="1"/>
        <v>0</v>
      </c>
      <c r="P58">
        <v>2.0000000000000004E-2</v>
      </c>
      <c r="Q58">
        <v>1.0000000000000002E-2</v>
      </c>
      <c r="R58">
        <v>0</v>
      </c>
      <c r="S58">
        <v>1.0000000000000002E-2</v>
      </c>
      <c r="T58">
        <v>2.0000000000000004E-2</v>
      </c>
      <c r="U58" s="156">
        <f t="shared" si="2"/>
        <v>6.0000000000000012E-2</v>
      </c>
      <c r="V58" s="154">
        <f t="shared" si="3"/>
        <v>0</v>
      </c>
      <c r="Y58">
        <f>BAWANA!AW58+BAWANA!AX58</f>
        <v>0.01</v>
      </c>
      <c r="Z58">
        <f>BAWANA!BD58+BAWANA!BE58</f>
        <v>0.01</v>
      </c>
      <c r="AA58">
        <f>BAWANA!X58+BAWANA!Y58</f>
        <v>0.01</v>
      </c>
      <c r="AB58">
        <f>BAWANA!AE58+BAWANA!AF58</f>
        <v>0.01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6.0000000000000005E-2</v>
      </c>
      <c r="E59">
        <f>BAWANA!AM59</f>
        <v>0</v>
      </c>
      <c r="F59">
        <f t="shared" si="4"/>
        <v>256</v>
      </c>
      <c r="G59">
        <f t="shared" si="5"/>
        <v>6.0000000000000005E-2</v>
      </c>
      <c r="H59" s="154"/>
      <c r="I59">
        <f>BRPL_EOD!AK59+BRPL_EOD!AL59</f>
        <v>0.02</v>
      </c>
      <c r="J59">
        <f>BYPL_EOD!AK59+BYPL_EOD!AL59</f>
        <v>0.01</v>
      </c>
      <c r="K59">
        <f>MES_EOD!AK59+MES_EOD!AL59</f>
        <v>0</v>
      </c>
      <c r="L59">
        <f>NDMC_EOD!AK59+NDMC_EOD!AL59</f>
        <v>0.01</v>
      </c>
      <c r="M59">
        <f>TPDDL_EOD!AK59+TPDDL_EOD!AL59</f>
        <v>0.02</v>
      </c>
      <c r="N59">
        <f t="shared" si="0"/>
        <v>0.06</v>
      </c>
      <c r="O59" s="154">
        <f t="shared" si="1"/>
        <v>0</v>
      </c>
      <c r="P59">
        <v>2.0000000000000004E-2</v>
      </c>
      <c r="Q59">
        <v>1.0000000000000002E-2</v>
      </c>
      <c r="R59">
        <v>0</v>
      </c>
      <c r="S59">
        <v>1.0000000000000002E-2</v>
      </c>
      <c r="T59">
        <v>2.0000000000000004E-2</v>
      </c>
      <c r="U59" s="156">
        <f t="shared" si="2"/>
        <v>6.0000000000000012E-2</v>
      </c>
      <c r="V59" s="154">
        <f t="shared" si="3"/>
        <v>0</v>
      </c>
      <c r="Y59">
        <f>BAWANA!AW59+BAWANA!AX59</f>
        <v>0.01</v>
      </c>
      <c r="Z59">
        <f>BAWANA!BD59+BAWANA!BE59</f>
        <v>0.01</v>
      </c>
      <c r="AA59">
        <f>BAWANA!X59+BAWANA!Y59</f>
        <v>0.01</v>
      </c>
      <c r="AB59">
        <f>BAWANA!AE59+BAWANA!AF59</f>
        <v>0.01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6.0000000000000005E-2</v>
      </c>
      <c r="E60">
        <f>BAWANA!AM60</f>
        <v>0</v>
      </c>
      <c r="F60">
        <f t="shared" si="4"/>
        <v>256</v>
      </c>
      <c r="G60">
        <f t="shared" si="5"/>
        <v>6.0000000000000005E-2</v>
      </c>
      <c r="H60" s="154"/>
      <c r="I60">
        <f>BRPL_EOD!AK60+BRPL_EOD!AL60</f>
        <v>0.02</v>
      </c>
      <c r="J60">
        <f>BYPL_EOD!AK60+BYPL_EOD!AL60</f>
        <v>0.01</v>
      </c>
      <c r="K60">
        <f>MES_EOD!AK60+MES_EOD!AL60</f>
        <v>0</v>
      </c>
      <c r="L60">
        <f>NDMC_EOD!AK60+NDMC_EOD!AL60</f>
        <v>0.01</v>
      </c>
      <c r="M60">
        <f>TPDDL_EOD!AK60+TPDDL_EOD!AL60</f>
        <v>0.02</v>
      </c>
      <c r="N60">
        <f t="shared" si="0"/>
        <v>0.06</v>
      </c>
      <c r="O60" s="154">
        <f t="shared" si="1"/>
        <v>0</v>
      </c>
      <c r="P60">
        <v>2.0000000000000004E-2</v>
      </c>
      <c r="Q60">
        <v>1.0000000000000002E-2</v>
      </c>
      <c r="R60">
        <v>0</v>
      </c>
      <c r="S60">
        <v>1.0000000000000002E-2</v>
      </c>
      <c r="T60">
        <v>2.0000000000000004E-2</v>
      </c>
      <c r="U60" s="156">
        <f t="shared" si="2"/>
        <v>6.0000000000000012E-2</v>
      </c>
      <c r="V60" s="154">
        <f t="shared" si="3"/>
        <v>0</v>
      </c>
      <c r="Y60">
        <f>BAWANA!AW60+BAWANA!AX60</f>
        <v>0.01</v>
      </c>
      <c r="Z60">
        <f>BAWANA!BD60+BAWANA!BE60</f>
        <v>0.01</v>
      </c>
      <c r="AA60">
        <f>BAWANA!X60+BAWANA!Y60</f>
        <v>0.01</v>
      </c>
      <c r="AB60">
        <f>BAWANA!AE60+BAWANA!AF60</f>
        <v>0.01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6.0000000000000005E-2</v>
      </c>
      <c r="E61">
        <f>BAWANA!AM61</f>
        <v>0</v>
      </c>
      <c r="F61">
        <f t="shared" si="4"/>
        <v>256</v>
      </c>
      <c r="G61">
        <f t="shared" si="5"/>
        <v>6.0000000000000005E-2</v>
      </c>
      <c r="H61" s="154"/>
      <c r="I61">
        <f>BRPL_EOD!AK61+BRPL_EOD!AL61</f>
        <v>0.02</v>
      </c>
      <c r="J61">
        <f>BYPL_EOD!AK61+BYPL_EOD!AL61</f>
        <v>0.01</v>
      </c>
      <c r="K61">
        <f>MES_EOD!AK61+MES_EOD!AL61</f>
        <v>0</v>
      </c>
      <c r="L61">
        <f>NDMC_EOD!AK61+NDMC_EOD!AL61</f>
        <v>0.01</v>
      </c>
      <c r="M61">
        <f>TPDDL_EOD!AK61+TPDDL_EOD!AL61</f>
        <v>0.02</v>
      </c>
      <c r="N61">
        <f t="shared" si="0"/>
        <v>0.06</v>
      </c>
      <c r="O61" s="154">
        <f t="shared" si="1"/>
        <v>0</v>
      </c>
      <c r="P61">
        <v>2.0000000000000004E-2</v>
      </c>
      <c r="Q61">
        <v>1.0000000000000002E-2</v>
      </c>
      <c r="R61">
        <v>0</v>
      </c>
      <c r="S61">
        <v>1.0000000000000002E-2</v>
      </c>
      <c r="T61">
        <v>2.0000000000000004E-2</v>
      </c>
      <c r="U61" s="156">
        <f t="shared" si="2"/>
        <v>6.0000000000000012E-2</v>
      </c>
      <c r="V61" s="154">
        <f t="shared" si="3"/>
        <v>0</v>
      </c>
      <c r="Y61">
        <f>BAWANA!AW61+BAWANA!AX61</f>
        <v>0.01</v>
      </c>
      <c r="Z61">
        <f>BAWANA!BD61+BAWANA!BE61</f>
        <v>0.01</v>
      </c>
      <c r="AA61">
        <f>BAWANA!X61+BAWANA!Y61</f>
        <v>0.01</v>
      </c>
      <c r="AB61">
        <f>BAWANA!AE61+BAWANA!AF61</f>
        <v>0.01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6.0000000000000005E-2</v>
      </c>
      <c r="E62">
        <f>BAWANA!AM62</f>
        <v>0</v>
      </c>
      <c r="F62">
        <f t="shared" si="4"/>
        <v>256</v>
      </c>
      <c r="G62">
        <f t="shared" si="5"/>
        <v>6.0000000000000005E-2</v>
      </c>
      <c r="H62" s="154"/>
      <c r="I62">
        <f>BRPL_EOD!AK62+BRPL_EOD!AL62</f>
        <v>0.02</v>
      </c>
      <c r="J62">
        <f>BYPL_EOD!AK62+BYPL_EOD!AL62</f>
        <v>0.01</v>
      </c>
      <c r="K62">
        <f>MES_EOD!AK62+MES_EOD!AL62</f>
        <v>0</v>
      </c>
      <c r="L62">
        <f>NDMC_EOD!AK62+NDMC_EOD!AL62</f>
        <v>0.01</v>
      </c>
      <c r="M62">
        <f>TPDDL_EOD!AK62+TPDDL_EOD!AL62</f>
        <v>0.02</v>
      </c>
      <c r="N62">
        <f t="shared" si="0"/>
        <v>0.06</v>
      </c>
      <c r="O62" s="154">
        <f t="shared" si="1"/>
        <v>0</v>
      </c>
      <c r="P62">
        <v>2.0000000000000004E-2</v>
      </c>
      <c r="Q62">
        <v>1.0000000000000002E-2</v>
      </c>
      <c r="R62">
        <v>0</v>
      </c>
      <c r="S62">
        <v>1.0000000000000002E-2</v>
      </c>
      <c r="T62">
        <v>2.0000000000000004E-2</v>
      </c>
      <c r="U62" s="156">
        <f t="shared" si="2"/>
        <v>6.0000000000000012E-2</v>
      </c>
      <c r="V62" s="154">
        <f t="shared" si="3"/>
        <v>0</v>
      </c>
      <c r="Y62">
        <f>BAWANA!AW62+BAWANA!AX62</f>
        <v>0.01</v>
      </c>
      <c r="Z62">
        <f>BAWANA!BD62+BAWANA!BE62</f>
        <v>0.01</v>
      </c>
      <c r="AA62">
        <f>BAWANA!X62+BAWANA!Y62</f>
        <v>0.01</v>
      </c>
      <c r="AB62">
        <f>BAWANA!AE62+BAWANA!AF62</f>
        <v>0.01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6.0000000000000005E-2</v>
      </c>
      <c r="E63">
        <f>BAWANA!AM63</f>
        <v>0</v>
      </c>
      <c r="F63">
        <f t="shared" si="4"/>
        <v>256</v>
      </c>
      <c r="G63">
        <f t="shared" si="5"/>
        <v>6.0000000000000005E-2</v>
      </c>
      <c r="H63" s="154"/>
      <c r="I63">
        <f>BRPL_EOD!AK63+BRPL_EOD!AL63</f>
        <v>0.02</v>
      </c>
      <c r="J63">
        <f>BYPL_EOD!AK63+BYPL_EOD!AL63</f>
        <v>0.01</v>
      </c>
      <c r="K63">
        <f>MES_EOD!AK63+MES_EOD!AL63</f>
        <v>0</v>
      </c>
      <c r="L63">
        <f>NDMC_EOD!AK63+NDMC_EOD!AL63</f>
        <v>0.01</v>
      </c>
      <c r="M63">
        <f>TPDDL_EOD!AK63+TPDDL_EOD!AL63</f>
        <v>0.02</v>
      </c>
      <c r="N63">
        <f t="shared" si="0"/>
        <v>0.06</v>
      </c>
      <c r="O63" s="154">
        <f t="shared" si="1"/>
        <v>0</v>
      </c>
      <c r="P63">
        <v>2.0000000000000004E-2</v>
      </c>
      <c r="Q63">
        <v>1.0000000000000002E-2</v>
      </c>
      <c r="R63">
        <v>0</v>
      </c>
      <c r="S63">
        <v>1.0000000000000002E-2</v>
      </c>
      <c r="T63">
        <v>2.0000000000000004E-2</v>
      </c>
      <c r="U63" s="156">
        <f t="shared" si="2"/>
        <v>6.0000000000000012E-2</v>
      </c>
      <c r="V63" s="154">
        <f t="shared" si="3"/>
        <v>0</v>
      </c>
      <c r="Y63">
        <f>BAWANA!AW63+BAWANA!AX63</f>
        <v>0.01</v>
      </c>
      <c r="Z63">
        <f>BAWANA!BD63+BAWANA!BE63</f>
        <v>0.01</v>
      </c>
      <c r="AA63">
        <f>BAWANA!X63+BAWANA!Y63</f>
        <v>0.01</v>
      </c>
      <c r="AB63">
        <f>BAWANA!AE63+BAWANA!AF63</f>
        <v>0.01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6.0000000000000005E-2</v>
      </c>
      <c r="E64">
        <f>BAWANA!AM64</f>
        <v>0</v>
      </c>
      <c r="F64">
        <f t="shared" si="4"/>
        <v>256</v>
      </c>
      <c r="G64">
        <f t="shared" si="5"/>
        <v>6.0000000000000005E-2</v>
      </c>
      <c r="H64" s="154"/>
      <c r="I64">
        <f>BRPL_EOD!AK64+BRPL_EOD!AL64</f>
        <v>0.02</v>
      </c>
      <c r="J64">
        <f>BYPL_EOD!AK64+BYPL_EOD!AL64</f>
        <v>0.01</v>
      </c>
      <c r="K64">
        <f>MES_EOD!AK64+MES_EOD!AL64</f>
        <v>0</v>
      </c>
      <c r="L64">
        <f>NDMC_EOD!AK64+NDMC_EOD!AL64</f>
        <v>0.01</v>
      </c>
      <c r="M64">
        <f>TPDDL_EOD!AK64+TPDDL_EOD!AL64</f>
        <v>0.02</v>
      </c>
      <c r="N64">
        <f t="shared" si="0"/>
        <v>0.06</v>
      </c>
      <c r="O64" s="154">
        <f t="shared" si="1"/>
        <v>0</v>
      </c>
      <c r="P64">
        <v>2.0000000000000004E-2</v>
      </c>
      <c r="Q64">
        <v>1.0000000000000002E-2</v>
      </c>
      <c r="R64">
        <v>0</v>
      </c>
      <c r="S64">
        <v>1.0000000000000002E-2</v>
      </c>
      <c r="T64">
        <v>2.0000000000000004E-2</v>
      </c>
      <c r="U64" s="156">
        <f t="shared" si="2"/>
        <v>6.0000000000000012E-2</v>
      </c>
      <c r="V64" s="154">
        <f t="shared" si="3"/>
        <v>0</v>
      </c>
      <c r="Y64">
        <f>BAWANA!AW64+BAWANA!AX64</f>
        <v>0.01</v>
      </c>
      <c r="Z64">
        <f>BAWANA!BD64+BAWANA!BE64</f>
        <v>0.01</v>
      </c>
      <c r="AA64">
        <f>BAWANA!X64+BAWANA!Y64</f>
        <v>0.01</v>
      </c>
      <c r="AB64">
        <f>BAWANA!AE64+BAWANA!AF64</f>
        <v>0.01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6.0000000000000005E-2</v>
      </c>
      <c r="E65">
        <f>BAWANA!AM65</f>
        <v>0</v>
      </c>
      <c r="F65">
        <f t="shared" si="4"/>
        <v>256</v>
      </c>
      <c r="G65">
        <f t="shared" si="5"/>
        <v>6.0000000000000005E-2</v>
      </c>
      <c r="H65" s="154"/>
      <c r="I65">
        <f>BRPL_EOD!AK65+BRPL_EOD!AL65</f>
        <v>0.02</v>
      </c>
      <c r="J65">
        <f>BYPL_EOD!AK65+BYPL_EOD!AL65</f>
        <v>0.01</v>
      </c>
      <c r="K65">
        <f>MES_EOD!AK65+MES_EOD!AL65</f>
        <v>0</v>
      </c>
      <c r="L65">
        <f>NDMC_EOD!AK65+NDMC_EOD!AL65</f>
        <v>0.01</v>
      </c>
      <c r="M65">
        <f>TPDDL_EOD!AK65+TPDDL_EOD!AL65</f>
        <v>0.02</v>
      </c>
      <c r="N65">
        <f t="shared" si="0"/>
        <v>0.06</v>
      </c>
      <c r="O65" s="154">
        <f t="shared" si="1"/>
        <v>0</v>
      </c>
      <c r="P65">
        <v>2.0000000000000004E-2</v>
      </c>
      <c r="Q65">
        <v>1.0000000000000002E-2</v>
      </c>
      <c r="R65">
        <v>0</v>
      </c>
      <c r="S65">
        <v>1.0000000000000002E-2</v>
      </c>
      <c r="T65">
        <v>2.0000000000000004E-2</v>
      </c>
      <c r="U65" s="156">
        <f t="shared" si="2"/>
        <v>6.0000000000000012E-2</v>
      </c>
      <c r="V65" s="154">
        <f t="shared" si="3"/>
        <v>0</v>
      </c>
      <c r="Y65">
        <f>BAWANA!AW65+BAWANA!AX65</f>
        <v>0.01</v>
      </c>
      <c r="Z65">
        <f>BAWANA!BD65+BAWANA!BE65</f>
        <v>0.01</v>
      </c>
      <c r="AA65">
        <f>BAWANA!X65+BAWANA!Y65</f>
        <v>0.01</v>
      </c>
      <c r="AB65">
        <f>BAWANA!AE65+BAWANA!AF65</f>
        <v>0.01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6.0000000000000005E-2</v>
      </c>
      <c r="E66">
        <f>BAWANA!AM66</f>
        <v>0</v>
      </c>
      <c r="F66">
        <f t="shared" si="4"/>
        <v>256</v>
      </c>
      <c r="G66">
        <f t="shared" si="5"/>
        <v>6.0000000000000005E-2</v>
      </c>
      <c r="H66" s="154"/>
      <c r="I66">
        <f>BRPL_EOD!AK66+BRPL_EOD!AL66</f>
        <v>0.02</v>
      </c>
      <c r="J66">
        <f>BYPL_EOD!AK66+BYPL_EOD!AL66</f>
        <v>0.01</v>
      </c>
      <c r="K66">
        <f>MES_EOD!AK66+MES_EOD!AL66</f>
        <v>0</v>
      </c>
      <c r="L66">
        <f>NDMC_EOD!AK66+NDMC_EOD!AL66</f>
        <v>0.01</v>
      </c>
      <c r="M66">
        <f>TPDDL_EOD!AK66+TPDDL_EOD!AL66</f>
        <v>0.02</v>
      </c>
      <c r="N66">
        <f t="shared" si="0"/>
        <v>0.06</v>
      </c>
      <c r="O66" s="154">
        <f t="shared" si="1"/>
        <v>0</v>
      </c>
      <c r="P66">
        <v>2.0000000000000004E-2</v>
      </c>
      <c r="Q66">
        <v>1.0000000000000002E-2</v>
      </c>
      <c r="R66">
        <v>0</v>
      </c>
      <c r="S66">
        <v>1.0000000000000002E-2</v>
      </c>
      <c r="T66">
        <v>2.0000000000000004E-2</v>
      </c>
      <c r="U66" s="156">
        <f t="shared" si="2"/>
        <v>6.0000000000000012E-2</v>
      </c>
      <c r="V66" s="154">
        <f t="shared" si="3"/>
        <v>0</v>
      </c>
      <c r="Y66">
        <f>BAWANA!AW66+BAWANA!AX66</f>
        <v>0.01</v>
      </c>
      <c r="Z66">
        <f>BAWANA!BD66+BAWANA!BE66</f>
        <v>0.01</v>
      </c>
      <c r="AA66">
        <f>BAWANA!X66+BAWANA!Y66</f>
        <v>0.01</v>
      </c>
      <c r="AB66">
        <f>BAWANA!AE66+BAWANA!AF66</f>
        <v>0.01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6.0000000000000005E-2</v>
      </c>
      <c r="E67">
        <f>BAWANA!AM67</f>
        <v>0</v>
      </c>
      <c r="F67">
        <f t="shared" si="4"/>
        <v>256</v>
      </c>
      <c r="G67">
        <f t="shared" si="5"/>
        <v>6.0000000000000005E-2</v>
      </c>
      <c r="H67" s="154"/>
      <c r="I67">
        <f>BRPL_EOD!AK67+BRPL_EOD!AL67</f>
        <v>0.02</v>
      </c>
      <c r="J67">
        <f>BYPL_EOD!AK67+BYPL_EOD!AL67</f>
        <v>0.01</v>
      </c>
      <c r="K67">
        <f>MES_EOD!AK67+MES_EOD!AL67</f>
        <v>0</v>
      </c>
      <c r="L67">
        <f>NDMC_EOD!AK67+NDMC_EOD!AL67</f>
        <v>0.01</v>
      </c>
      <c r="M67">
        <f>TPDDL_EOD!AK67+TPDDL_EOD!AL67</f>
        <v>0.02</v>
      </c>
      <c r="N67">
        <f t="shared" ref="N67:N98" si="7">SUM(I67:M67)</f>
        <v>0.06</v>
      </c>
      <c r="O67" s="154">
        <f t="shared" ref="O67:O98" si="8">G67-N67</f>
        <v>0</v>
      </c>
      <c r="P67">
        <v>2.0000000000000004E-2</v>
      </c>
      <c r="Q67">
        <v>1.0000000000000002E-2</v>
      </c>
      <c r="R67">
        <v>0</v>
      </c>
      <c r="S67">
        <v>1.0000000000000002E-2</v>
      </c>
      <c r="T67">
        <v>2.0000000000000004E-2</v>
      </c>
      <c r="U67" s="156">
        <f t="shared" ref="U67:U98" si="9">SUM(P67:T67)</f>
        <v>6.0000000000000012E-2</v>
      </c>
      <c r="V67" s="154">
        <f t="shared" ref="V67:V99" si="10">G67-U67</f>
        <v>0</v>
      </c>
      <c r="Y67">
        <f>BAWANA!AW67+BAWANA!AX67</f>
        <v>0.01</v>
      </c>
      <c r="Z67">
        <f>BAWANA!BD67+BAWANA!BE67</f>
        <v>0.01</v>
      </c>
      <c r="AA67">
        <f>BAWANA!X67+BAWANA!Y67</f>
        <v>0.01</v>
      </c>
      <c r="AB67">
        <f>BAWANA!AE67+BAWANA!AF67</f>
        <v>0.01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6.0000000000000005E-2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6.0000000000000005E-2</v>
      </c>
      <c r="H68" s="154"/>
      <c r="I68">
        <f>BRPL_EOD!AK68+BRPL_EOD!AL68</f>
        <v>0.02</v>
      </c>
      <c r="J68">
        <f>BYPL_EOD!AK68+BYPL_EOD!AL68</f>
        <v>0.01</v>
      </c>
      <c r="K68">
        <f>MES_EOD!AK68+MES_EOD!AL68</f>
        <v>0</v>
      </c>
      <c r="L68">
        <f>NDMC_EOD!AK68+NDMC_EOD!AL68</f>
        <v>0.01</v>
      </c>
      <c r="M68">
        <f>TPDDL_EOD!AK68+TPDDL_EOD!AL68</f>
        <v>0.02</v>
      </c>
      <c r="N68">
        <f t="shared" si="7"/>
        <v>0.06</v>
      </c>
      <c r="O68" s="154">
        <f t="shared" si="8"/>
        <v>0</v>
      </c>
      <c r="P68">
        <v>2.0000000000000004E-2</v>
      </c>
      <c r="Q68">
        <v>1.0000000000000002E-2</v>
      </c>
      <c r="R68">
        <v>0</v>
      </c>
      <c r="S68">
        <v>1.0000000000000002E-2</v>
      </c>
      <c r="T68">
        <v>2.0000000000000004E-2</v>
      </c>
      <c r="U68" s="156">
        <f t="shared" si="9"/>
        <v>6.0000000000000012E-2</v>
      </c>
      <c r="V68" s="154">
        <f t="shared" si="10"/>
        <v>0</v>
      </c>
      <c r="Y68">
        <f>BAWANA!AW68+BAWANA!AX68</f>
        <v>0.01</v>
      </c>
      <c r="Z68">
        <f>BAWANA!BD68+BAWANA!BE68</f>
        <v>0.01</v>
      </c>
      <c r="AA68">
        <f>BAWANA!X68+BAWANA!Y68</f>
        <v>0.01</v>
      </c>
      <c r="AB68">
        <f>BAWANA!AE68+BAWANA!AF68</f>
        <v>0.01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6.0000000000000005E-2</v>
      </c>
      <c r="E69">
        <f>BAWANA!AM69</f>
        <v>0</v>
      </c>
      <c r="F69">
        <f t="shared" si="11"/>
        <v>256</v>
      </c>
      <c r="G69">
        <f t="shared" si="12"/>
        <v>6.0000000000000005E-2</v>
      </c>
      <c r="H69" s="154"/>
      <c r="I69">
        <f>BRPL_EOD!AK69+BRPL_EOD!AL69</f>
        <v>0.02</v>
      </c>
      <c r="J69">
        <f>BYPL_EOD!AK69+BYPL_EOD!AL69</f>
        <v>0.01</v>
      </c>
      <c r="K69">
        <f>MES_EOD!AK69+MES_EOD!AL69</f>
        <v>0</v>
      </c>
      <c r="L69">
        <f>NDMC_EOD!AK69+NDMC_EOD!AL69</f>
        <v>0.01</v>
      </c>
      <c r="M69">
        <f>TPDDL_EOD!AK69+TPDDL_EOD!AL69</f>
        <v>0.02</v>
      </c>
      <c r="N69">
        <f t="shared" si="7"/>
        <v>0.06</v>
      </c>
      <c r="O69" s="154">
        <f t="shared" si="8"/>
        <v>0</v>
      </c>
      <c r="P69">
        <v>2.0000000000000004E-2</v>
      </c>
      <c r="Q69">
        <v>1.0000000000000002E-2</v>
      </c>
      <c r="R69">
        <v>0</v>
      </c>
      <c r="S69">
        <v>1.0000000000000002E-2</v>
      </c>
      <c r="T69">
        <v>2.0000000000000004E-2</v>
      </c>
      <c r="U69" s="156">
        <f t="shared" si="9"/>
        <v>6.0000000000000012E-2</v>
      </c>
      <c r="V69" s="154">
        <f t="shared" si="10"/>
        <v>0</v>
      </c>
      <c r="Y69">
        <f>BAWANA!AW69+BAWANA!AX69</f>
        <v>0.01</v>
      </c>
      <c r="Z69">
        <f>BAWANA!BD69+BAWANA!BE69</f>
        <v>0.01</v>
      </c>
      <c r="AA69">
        <f>BAWANA!X69+BAWANA!Y69</f>
        <v>0.01</v>
      </c>
      <c r="AB69">
        <f>BAWANA!AE69+BAWANA!AF69</f>
        <v>0.01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6.0000000000000005E-2</v>
      </c>
      <c r="E70">
        <f>BAWANA!AM70</f>
        <v>0</v>
      </c>
      <c r="F70">
        <f t="shared" si="11"/>
        <v>256</v>
      </c>
      <c r="G70">
        <f t="shared" si="12"/>
        <v>6.0000000000000005E-2</v>
      </c>
      <c r="H70" s="154"/>
      <c r="I70">
        <f>BRPL_EOD!AK70+BRPL_EOD!AL70</f>
        <v>0.02</v>
      </c>
      <c r="J70">
        <f>BYPL_EOD!AK70+BYPL_EOD!AL70</f>
        <v>0.01</v>
      </c>
      <c r="K70">
        <f>MES_EOD!AK70+MES_EOD!AL70</f>
        <v>0</v>
      </c>
      <c r="L70">
        <f>NDMC_EOD!AK70+NDMC_EOD!AL70</f>
        <v>0.01</v>
      </c>
      <c r="M70">
        <f>TPDDL_EOD!AK70+TPDDL_EOD!AL70</f>
        <v>0.02</v>
      </c>
      <c r="N70">
        <f t="shared" si="7"/>
        <v>0.06</v>
      </c>
      <c r="O70" s="154">
        <f t="shared" si="8"/>
        <v>0</v>
      </c>
      <c r="P70">
        <v>2.0000000000000004E-2</v>
      </c>
      <c r="Q70">
        <v>1.0000000000000002E-2</v>
      </c>
      <c r="R70">
        <v>0</v>
      </c>
      <c r="S70">
        <v>1.0000000000000002E-2</v>
      </c>
      <c r="T70">
        <v>2.0000000000000004E-2</v>
      </c>
      <c r="U70" s="156">
        <f t="shared" si="9"/>
        <v>6.0000000000000012E-2</v>
      </c>
      <c r="V70" s="154">
        <f t="shared" si="10"/>
        <v>0</v>
      </c>
      <c r="Y70">
        <f>BAWANA!AW70+BAWANA!AX70</f>
        <v>0.01</v>
      </c>
      <c r="Z70">
        <f>BAWANA!BD70+BAWANA!BE70</f>
        <v>0.01</v>
      </c>
      <c r="AA70">
        <f>BAWANA!X70+BAWANA!Y70</f>
        <v>0.01</v>
      </c>
      <c r="AB70">
        <f>BAWANA!AE70+BAWANA!AF70</f>
        <v>0.01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6.0000000000000005E-2</v>
      </c>
      <c r="E71">
        <f>BAWANA!AM71</f>
        <v>0</v>
      </c>
      <c r="F71">
        <f t="shared" si="11"/>
        <v>256</v>
      </c>
      <c r="G71">
        <f t="shared" si="12"/>
        <v>6.0000000000000005E-2</v>
      </c>
      <c r="H71" s="154"/>
      <c r="I71">
        <f>BRPL_EOD!AK71+BRPL_EOD!AL71</f>
        <v>0.02</v>
      </c>
      <c r="J71">
        <f>BYPL_EOD!AK71+BYPL_EOD!AL71</f>
        <v>0.01</v>
      </c>
      <c r="K71">
        <f>MES_EOD!AK71+MES_EOD!AL71</f>
        <v>0</v>
      </c>
      <c r="L71">
        <f>NDMC_EOD!AK71+NDMC_EOD!AL71</f>
        <v>0.01</v>
      </c>
      <c r="M71">
        <f>TPDDL_EOD!AK71+TPDDL_EOD!AL71</f>
        <v>0.02</v>
      </c>
      <c r="N71">
        <f t="shared" si="7"/>
        <v>0.06</v>
      </c>
      <c r="O71" s="154">
        <f t="shared" si="8"/>
        <v>0</v>
      </c>
      <c r="P71">
        <v>2.0000000000000004E-2</v>
      </c>
      <c r="Q71">
        <v>1.0000000000000002E-2</v>
      </c>
      <c r="R71">
        <v>0</v>
      </c>
      <c r="S71">
        <v>1.0000000000000002E-2</v>
      </c>
      <c r="T71">
        <v>2.0000000000000004E-2</v>
      </c>
      <c r="U71" s="156">
        <f t="shared" si="9"/>
        <v>6.0000000000000012E-2</v>
      </c>
      <c r="V71" s="154">
        <f t="shared" si="10"/>
        <v>0</v>
      </c>
      <c r="Y71">
        <f>BAWANA!AW71+BAWANA!AX71</f>
        <v>0.01</v>
      </c>
      <c r="Z71">
        <f>BAWANA!BD71+BAWANA!BE71</f>
        <v>0.01</v>
      </c>
      <c r="AA71">
        <f>BAWANA!X71+BAWANA!Y71</f>
        <v>0.01</v>
      </c>
      <c r="AB71">
        <f>BAWANA!AE71+BAWANA!AF71</f>
        <v>0.01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6.0000000000000005E-2</v>
      </c>
      <c r="E72">
        <f>BAWANA!AM72</f>
        <v>0</v>
      </c>
      <c r="F72">
        <f t="shared" si="11"/>
        <v>256</v>
      </c>
      <c r="G72">
        <f t="shared" si="12"/>
        <v>6.0000000000000005E-2</v>
      </c>
      <c r="H72" s="154"/>
      <c r="I72">
        <f>BRPL_EOD!AK72+BRPL_EOD!AL72</f>
        <v>0.02</v>
      </c>
      <c r="J72">
        <f>BYPL_EOD!AK72+BYPL_EOD!AL72</f>
        <v>0.01</v>
      </c>
      <c r="K72">
        <f>MES_EOD!AK72+MES_EOD!AL72</f>
        <v>0</v>
      </c>
      <c r="L72">
        <f>NDMC_EOD!AK72+NDMC_EOD!AL72</f>
        <v>0.01</v>
      </c>
      <c r="M72">
        <f>TPDDL_EOD!AK72+TPDDL_EOD!AL72</f>
        <v>0.02</v>
      </c>
      <c r="N72">
        <f t="shared" si="7"/>
        <v>0.06</v>
      </c>
      <c r="O72" s="154">
        <f t="shared" si="8"/>
        <v>0</v>
      </c>
      <c r="P72">
        <v>2.0000000000000004E-2</v>
      </c>
      <c r="Q72">
        <v>1.0000000000000002E-2</v>
      </c>
      <c r="R72">
        <v>0</v>
      </c>
      <c r="S72">
        <v>1.0000000000000002E-2</v>
      </c>
      <c r="T72">
        <v>2.0000000000000004E-2</v>
      </c>
      <c r="U72" s="156">
        <f t="shared" si="9"/>
        <v>6.0000000000000012E-2</v>
      </c>
      <c r="V72" s="154">
        <f t="shared" si="10"/>
        <v>0</v>
      </c>
      <c r="Y72">
        <f>BAWANA!AW72+BAWANA!AX72</f>
        <v>0.01</v>
      </c>
      <c r="Z72">
        <f>BAWANA!BD72+BAWANA!BE72</f>
        <v>0.01</v>
      </c>
      <c r="AA72">
        <f>BAWANA!X72+BAWANA!Y72</f>
        <v>0.01</v>
      </c>
      <c r="AB72">
        <f>BAWANA!AE72+BAWANA!AF72</f>
        <v>0.01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6.0000000000000005E-2</v>
      </c>
      <c r="E73">
        <f>BAWANA!AM73</f>
        <v>0</v>
      </c>
      <c r="F73">
        <f t="shared" si="11"/>
        <v>256</v>
      </c>
      <c r="G73">
        <f t="shared" si="12"/>
        <v>6.0000000000000005E-2</v>
      </c>
      <c r="H73" s="154"/>
      <c r="I73">
        <f>BRPL_EOD!AK73+BRPL_EOD!AL73</f>
        <v>0.02</v>
      </c>
      <c r="J73">
        <f>BYPL_EOD!AK73+BYPL_EOD!AL73</f>
        <v>0.01</v>
      </c>
      <c r="K73">
        <f>MES_EOD!AK73+MES_EOD!AL73</f>
        <v>0</v>
      </c>
      <c r="L73">
        <f>NDMC_EOD!AK73+NDMC_EOD!AL73</f>
        <v>0.01</v>
      </c>
      <c r="M73">
        <f>TPDDL_EOD!AK73+TPDDL_EOD!AL73</f>
        <v>0.02</v>
      </c>
      <c r="N73">
        <f t="shared" si="7"/>
        <v>0.06</v>
      </c>
      <c r="O73" s="154">
        <f t="shared" si="8"/>
        <v>0</v>
      </c>
      <c r="P73">
        <v>2.0000000000000004E-2</v>
      </c>
      <c r="Q73">
        <v>1.0000000000000002E-2</v>
      </c>
      <c r="R73">
        <v>0</v>
      </c>
      <c r="S73">
        <v>1.0000000000000002E-2</v>
      </c>
      <c r="T73">
        <v>2.0000000000000004E-2</v>
      </c>
      <c r="U73" s="156">
        <f t="shared" si="9"/>
        <v>6.0000000000000012E-2</v>
      </c>
      <c r="V73" s="154">
        <f t="shared" si="10"/>
        <v>0</v>
      </c>
      <c r="Y73">
        <f>BAWANA!AW73+BAWANA!AX73</f>
        <v>0.01</v>
      </c>
      <c r="Z73">
        <f>BAWANA!BD73+BAWANA!BE73</f>
        <v>0.01</v>
      </c>
      <c r="AA73">
        <f>BAWANA!X73+BAWANA!Y73</f>
        <v>0.01</v>
      </c>
      <c r="AB73">
        <f>BAWANA!AE73+BAWANA!AF73</f>
        <v>0.01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6.0000000000000005E-2</v>
      </c>
      <c r="E74">
        <f>BAWANA!AM74</f>
        <v>0</v>
      </c>
      <c r="F74">
        <f t="shared" si="11"/>
        <v>256</v>
      </c>
      <c r="G74">
        <f t="shared" si="12"/>
        <v>6.0000000000000005E-2</v>
      </c>
      <c r="H74" s="154"/>
      <c r="I74">
        <f>BRPL_EOD!AK74+BRPL_EOD!AL74</f>
        <v>0.02</v>
      </c>
      <c r="J74">
        <f>BYPL_EOD!AK74+BYPL_EOD!AL74</f>
        <v>0.01</v>
      </c>
      <c r="K74">
        <f>MES_EOD!AK74+MES_EOD!AL74</f>
        <v>0</v>
      </c>
      <c r="L74">
        <f>NDMC_EOD!AK74+NDMC_EOD!AL74</f>
        <v>0.01</v>
      </c>
      <c r="M74">
        <f>TPDDL_EOD!AK74+TPDDL_EOD!AL74</f>
        <v>0.02</v>
      </c>
      <c r="N74">
        <f t="shared" si="7"/>
        <v>0.06</v>
      </c>
      <c r="O74" s="154">
        <f t="shared" si="8"/>
        <v>0</v>
      </c>
      <c r="P74">
        <v>2.0000000000000004E-2</v>
      </c>
      <c r="Q74">
        <v>1.0000000000000002E-2</v>
      </c>
      <c r="R74">
        <v>0</v>
      </c>
      <c r="S74">
        <v>1.0000000000000002E-2</v>
      </c>
      <c r="T74">
        <v>2.0000000000000004E-2</v>
      </c>
      <c r="U74" s="156">
        <f t="shared" si="9"/>
        <v>6.0000000000000012E-2</v>
      </c>
      <c r="V74" s="154">
        <f t="shared" si="10"/>
        <v>0</v>
      </c>
      <c r="Y74">
        <f>BAWANA!AW74+BAWANA!AX74</f>
        <v>0.01</v>
      </c>
      <c r="Z74">
        <f>BAWANA!BD74+BAWANA!BE74</f>
        <v>0.01</v>
      </c>
      <c r="AA74">
        <f>BAWANA!X74+BAWANA!Y74</f>
        <v>0.01</v>
      </c>
      <c r="AB74">
        <f>BAWANA!AE74+BAWANA!AF74</f>
        <v>0.01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6.0000000000000005E-2</v>
      </c>
      <c r="E75">
        <f>BAWANA!AM75</f>
        <v>0</v>
      </c>
      <c r="F75">
        <f t="shared" si="11"/>
        <v>256</v>
      </c>
      <c r="G75">
        <f t="shared" si="12"/>
        <v>6.0000000000000005E-2</v>
      </c>
      <c r="H75" s="154"/>
      <c r="I75">
        <f>BRPL_EOD!AK75+BRPL_EOD!AL75</f>
        <v>0.02</v>
      </c>
      <c r="J75">
        <f>BYPL_EOD!AK75+BYPL_EOD!AL75</f>
        <v>0.01</v>
      </c>
      <c r="K75">
        <f>MES_EOD!AK75+MES_EOD!AL75</f>
        <v>0</v>
      </c>
      <c r="L75">
        <f>NDMC_EOD!AK75+NDMC_EOD!AL75</f>
        <v>0.01</v>
      </c>
      <c r="M75">
        <f>TPDDL_EOD!AK75+TPDDL_EOD!AL75</f>
        <v>0.02</v>
      </c>
      <c r="N75">
        <f t="shared" si="7"/>
        <v>0.06</v>
      </c>
      <c r="O75" s="154">
        <f t="shared" si="8"/>
        <v>0</v>
      </c>
      <c r="P75">
        <v>2.0000000000000004E-2</v>
      </c>
      <c r="Q75">
        <v>1.0000000000000002E-2</v>
      </c>
      <c r="R75">
        <v>0</v>
      </c>
      <c r="S75">
        <v>1.0000000000000002E-2</v>
      </c>
      <c r="T75">
        <v>2.0000000000000004E-2</v>
      </c>
      <c r="U75" s="156">
        <f t="shared" si="9"/>
        <v>6.0000000000000012E-2</v>
      </c>
      <c r="V75" s="154">
        <f t="shared" si="10"/>
        <v>0</v>
      </c>
      <c r="Y75">
        <f>BAWANA!AW75+BAWANA!AX75</f>
        <v>0.01</v>
      </c>
      <c r="Z75">
        <f>BAWANA!BD75+BAWANA!BE75</f>
        <v>0.01</v>
      </c>
      <c r="AA75">
        <f>BAWANA!X75+BAWANA!Y75</f>
        <v>0.01</v>
      </c>
      <c r="AB75">
        <f>BAWANA!AE75+BAWANA!AF75</f>
        <v>0.01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6.0000000000000005E-2</v>
      </c>
      <c r="E76">
        <f>BAWANA!AM76</f>
        <v>0</v>
      </c>
      <c r="F76">
        <f t="shared" si="11"/>
        <v>256</v>
      </c>
      <c r="G76">
        <f t="shared" si="12"/>
        <v>6.0000000000000005E-2</v>
      </c>
      <c r="H76" s="154"/>
      <c r="I76">
        <f>BRPL_EOD!AK76+BRPL_EOD!AL76</f>
        <v>0.02</v>
      </c>
      <c r="J76">
        <f>BYPL_EOD!AK76+BYPL_EOD!AL76</f>
        <v>0.01</v>
      </c>
      <c r="K76">
        <f>MES_EOD!AK76+MES_EOD!AL76</f>
        <v>0</v>
      </c>
      <c r="L76">
        <f>NDMC_EOD!AK76+NDMC_EOD!AL76</f>
        <v>0.01</v>
      </c>
      <c r="M76">
        <f>TPDDL_EOD!AK76+TPDDL_EOD!AL76</f>
        <v>0.02</v>
      </c>
      <c r="N76">
        <f t="shared" si="7"/>
        <v>0.06</v>
      </c>
      <c r="O76" s="154">
        <f t="shared" si="8"/>
        <v>0</v>
      </c>
      <c r="P76">
        <v>2.0000000000000004E-2</v>
      </c>
      <c r="Q76">
        <v>1.0000000000000002E-2</v>
      </c>
      <c r="R76">
        <v>0</v>
      </c>
      <c r="S76">
        <v>1.0000000000000002E-2</v>
      </c>
      <c r="T76">
        <v>2.0000000000000004E-2</v>
      </c>
      <c r="U76" s="156">
        <f t="shared" si="9"/>
        <v>6.0000000000000012E-2</v>
      </c>
      <c r="V76" s="154">
        <f t="shared" si="10"/>
        <v>0</v>
      </c>
      <c r="Y76">
        <f>BAWANA!AW76+BAWANA!AX76</f>
        <v>0.01</v>
      </c>
      <c r="Z76">
        <f>BAWANA!BD76+BAWANA!BE76</f>
        <v>0.01</v>
      </c>
      <c r="AA76">
        <f>BAWANA!X76+BAWANA!Y76</f>
        <v>0.01</v>
      </c>
      <c r="AB76">
        <f>BAWANA!AE76+BAWANA!AF76</f>
        <v>0.01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6.0000000000000005E-2</v>
      </c>
      <c r="E77">
        <f>BAWANA!AM77</f>
        <v>0</v>
      </c>
      <c r="F77">
        <f t="shared" si="11"/>
        <v>256</v>
      </c>
      <c r="G77">
        <f t="shared" si="12"/>
        <v>6.0000000000000005E-2</v>
      </c>
      <c r="H77" s="154"/>
      <c r="I77">
        <f>BRPL_EOD!AK77+BRPL_EOD!AL77</f>
        <v>0.02</v>
      </c>
      <c r="J77">
        <f>BYPL_EOD!AK77+BYPL_EOD!AL77</f>
        <v>0.01</v>
      </c>
      <c r="K77">
        <f>MES_EOD!AK77+MES_EOD!AL77</f>
        <v>0</v>
      </c>
      <c r="L77">
        <f>NDMC_EOD!AK77+NDMC_EOD!AL77</f>
        <v>0.01</v>
      </c>
      <c r="M77">
        <f>TPDDL_EOD!AK77+TPDDL_EOD!AL77</f>
        <v>0.02</v>
      </c>
      <c r="N77">
        <f t="shared" si="7"/>
        <v>0.06</v>
      </c>
      <c r="O77" s="154">
        <f t="shared" si="8"/>
        <v>0</v>
      </c>
      <c r="P77">
        <v>2.0000000000000004E-2</v>
      </c>
      <c r="Q77">
        <v>1.0000000000000002E-2</v>
      </c>
      <c r="R77">
        <v>0</v>
      </c>
      <c r="S77">
        <v>1.0000000000000002E-2</v>
      </c>
      <c r="T77">
        <v>2.0000000000000004E-2</v>
      </c>
      <c r="U77" s="156">
        <f t="shared" si="9"/>
        <v>6.0000000000000012E-2</v>
      </c>
      <c r="V77" s="154">
        <f t="shared" si="10"/>
        <v>0</v>
      </c>
      <c r="Y77">
        <f>BAWANA!AW77+BAWANA!AX77</f>
        <v>0.01</v>
      </c>
      <c r="Z77">
        <f>BAWANA!BD77+BAWANA!BE77</f>
        <v>0.01</v>
      </c>
      <c r="AA77">
        <f>BAWANA!X77+BAWANA!Y77</f>
        <v>0.01</v>
      </c>
      <c r="AB77">
        <f>BAWANA!AE77+BAWANA!AF77</f>
        <v>0.01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6.0000000000000005E-2</v>
      </c>
      <c r="E78">
        <f>BAWANA!AM78</f>
        <v>0</v>
      </c>
      <c r="F78">
        <f t="shared" si="11"/>
        <v>256</v>
      </c>
      <c r="G78">
        <f t="shared" si="12"/>
        <v>6.0000000000000005E-2</v>
      </c>
      <c r="H78" s="154"/>
      <c r="I78">
        <f>BRPL_EOD!AK78+BRPL_EOD!AL78</f>
        <v>0.02</v>
      </c>
      <c r="J78">
        <f>BYPL_EOD!AK78+BYPL_EOD!AL78</f>
        <v>0.01</v>
      </c>
      <c r="K78">
        <f>MES_EOD!AK78+MES_EOD!AL78</f>
        <v>0</v>
      </c>
      <c r="L78">
        <f>NDMC_EOD!AK78+NDMC_EOD!AL78</f>
        <v>0.01</v>
      </c>
      <c r="M78">
        <f>TPDDL_EOD!AK78+TPDDL_EOD!AL78</f>
        <v>0.02</v>
      </c>
      <c r="N78">
        <f t="shared" si="7"/>
        <v>0.06</v>
      </c>
      <c r="O78" s="154">
        <f t="shared" si="8"/>
        <v>0</v>
      </c>
      <c r="P78">
        <v>2.0000000000000004E-2</v>
      </c>
      <c r="Q78">
        <v>1.0000000000000002E-2</v>
      </c>
      <c r="R78">
        <v>0</v>
      </c>
      <c r="S78">
        <v>1.0000000000000002E-2</v>
      </c>
      <c r="T78">
        <v>2.0000000000000004E-2</v>
      </c>
      <c r="U78" s="156">
        <f t="shared" si="9"/>
        <v>6.0000000000000012E-2</v>
      </c>
      <c r="V78" s="154">
        <f t="shared" si="10"/>
        <v>0</v>
      </c>
      <c r="Y78">
        <f>BAWANA!AW78+BAWANA!AX78</f>
        <v>0.01</v>
      </c>
      <c r="Z78">
        <f>BAWANA!BD78+BAWANA!BE78</f>
        <v>0.01</v>
      </c>
      <c r="AA78">
        <f>BAWANA!X78+BAWANA!Y78</f>
        <v>0.01</v>
      </c>
      <c r="AB78">
        <f>BAWANA!AE78+BAWANA!AF78</f>
        <v>0.01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6.0000000000000005E-2</v>
      </c>
      <c r="E79">
        <f>BAWANA!AM79</f>
        <v>0</v>
      </c>
      <c r="F79">
        <f t="shared" si="11"/>
        <v>256</v>
      </c>
      <c r="G79">
        <f t="shared" si="12"/>
        <v>6.0000000000000005E-2</v>
      </c>
      <c r="H79" s="154"/>
      <c r="I79">
        <f>BRPL_EOD!AK79+BRPL_EOD!AL79</f>
        <v>0.02</v>
      </c>
      <c r="J79">
        <f>BYPL_EOD!AK79+BYPL_EOD!AL79</f>
        <v>0.01</v>
      </c>
      <c r="K79">
        <f>MES_EOD!AK79+MES_EOD!AL79</f>
        <v>0</v>
      </c>
      <c r="L79">
        <f>NDMC_EOD!AK79+NDMC_EOD!AL79</f>
        <v>0.01</v>
      </c>
      <c r="M79">
        <f>TPDDL_EOD!AK79+TPDDL_EOD!AL79</f>
        <v>0.02</v>
      </c>
      <c r="N79">
        <f t="shared" si="7"/>
        <v>0.06</v>
      </c>
      <c r="O79" s="154">
        <f t="shared" si="8"/>
        <v>0</v>
      </c>
      <c r="P79">
        <v>2.0000000000000004E-2</v>
      </c>
      <c r="Q79">
        <v>1.0000000000000002E-2</v>
      </c>
      <c r="R79">
        <v>0</v>
      </c>
      <c r="S79">
        <v>1.0000000000000002E-2</v>
      </c>
      <c r="T79">
        <v>2.0000000000000004E-2</v>
      </c>
      <c r="U79" s="156">
        <f t="shared" si="9"/>
        <v>6.0000000000000012E-2</v>
      </c>
      <c r="V79" s="154">
        <f t="shared" si="10"/>
        <v>0</v>
      </c>
      <c r="Y79">
        <f>BAWANA!AW79+BAWANA!AX79</f>
        <v>0.01</v>
      </c>
      <c r="Z79">
        <f>BAWANA!BD79+BAWANA!BE79</f>
        <v>0.01</v>
      </c>
      <c r="AA79">
        <f>BAWANA!X79+BAWANA!Y79</f>
        <v>0.01</v>
      </c>
      <c r="AB79">
        <f>BAWANA!AE79+BAWANA!AF79</f>
        <v>0.01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6.0000000000000005E-2</v>
      </c>
      <c r="E80">
        <f>BAWANA!AM80</f>
        <v>0</v>
      </c>
      <c r="F80">
        <f t="shared" si="11"/>
        <v>256</v>
      </c>
      <c r="G80">
        <f t="shared" si="12"/>
        <v>6.0000000000000005E-2</v>
      </c>
      <c r="H80" s="154"/>
      <c r="I80">
        <f>BRPL_EOD!AK80+BRPL_EOD!AL80</f>
        <v>0.02</v>
      </c>
      <c r="J80">
        <f>BYPL_EOD!AK80+BYPL_EOD!AL80</f>
        <v>0.01</v>
      </c>
      <c r="K80">
        <f>MES_EOD!AK80+MES_EOD!AL80</f>
        <v>0</v>
      </c>
      <c r="L80">
        <f>NDMC_EOD!AK80+NDMC_EOD!AL80</f>
        <v>0.01</v>
      </c>
      <c r="M80">
        <f>TPDDL_EOD!AK80+TPDDL_EOD!AL80</f>
        <v>0.02</v>
      </c>
      <c r="N80">
        <f t="shared" si="7"/>
        <v>0.06</v>
      </c>
      <c r="O80" s="154">
        <f t="shared" si="8"/>
        <v>0</v>
      </c>
      <c r="P80">
        <v>2.0000000000000004E-2</v>
      </c>
      <c r="Q80">
        <v>1.0000000000000002E-2</v>
      </c>
      <c r="R80">
        <v>0</v>
      </c>
      <c r="S80">
        <v>1.0000000000000002E-2</v>
      </c>
      <c r="T80">
        <v>2.0000000000000004E-2</v>
      </c>
      <c r="U80" s="156">
        <f t="shared" si="9"/>
        <v>6.0000000000000012E-2</v>
      </c>
      <c r="V80" s="154">
        <f t="shared" si="10"/>
        <v>0</v>
      </c>
      <c r="Y80">
        <f>BAWANA!AW80+BAWANA!AX80</f>
        <v>0.01</v>
      </c>
      <c r="Z80">
        <f>BAWANA!BD80+BAWANA!BE80</f>
        <v>0.01</v>
      </c>
      <c r="AA80">
        <f>BAWANA!X80+BAWANA!Y80</f>
        <v>0.01</v>
      </c>
      <c r="AB80">
        <f>BAWANA!AE80+BAWANA!AF80</f>
        <v>0.01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6.0000000000000005E-2</v>
      </c>
      <c r="E81">
        <f>BAWANA!AM81</f>
        <v>0</v>
      </c>
      <c r="F81">
        <f t="shared" si="11"/>
        <v>256</v>
      </c>
      <c r="G81">
        <f t="shared" si="12"/>
        <v>6.0000000000000005E-2</v>
      </c>
      <c r="H81" s="154"/>
      <c r="I81">
        <f>BRPL_EOD!AK81+BRPL_EOD!AL81</f>
        <v>0.02</v>
      </c>
      <c r="J81">
        <f>BYPL_EOD!AK81+BYPL_EOD!AL81</f>
        <v>0.01</v>
      </c>
      <c r="K81">
        <f>MES_EOD!AK81+MES_EOD!AL81</f>
        <v>0</v>
      </c>
      <c r="L81">
        <f>NDMC_EOD!AK81+NDMC_EOD!AL81</f>
        <v>0.01</v>
      </c>
      <c r="M81">
        <f>TPDDL_EOD!AK81+TPDDL_EOD!AL81</f>
        <v>0.02</v>
      </c>
      <c r="N81">
        <f t="shared" si="7"/>
        <v>0.06</v>
      </c>
      <c r="O81" s="154">
        <f t="shared" si="8"/>
        <v>0</v>
      </c>
      <c r="P81">
        <v>2.0000000000000004E-2</v>
      </c>
      <c r="Q81">
        <v>1.0000000000000002E-2</v>
      </c>
      <c r="R81">
        <v>0</v>
      </c>
      <c r="S81">
        <v>1.0000000000000002E-2</v>
      </c>
      <c r="T81">
        <v>2.0000000000000004E-2</v>
      </c>
      <c r="U81" s="156">
        <f t="shared" si="9"/>
        <v>6.0000000000000012E-2</v>
      </c>
      <c r="V81" s="154">
        <f t="shared" si="10"/>
        <v>0</v>
      </c>
      <c r="Y81">
        <f>BAWANA!AW81+BAWANA!AX81</f>
        <v>0.01</v>
      </c>
      <c r="Z81">
        <f>BAWANA!BD81+BAWANA!BE81</f>
        <v>0.01</v>
      </c>
      <c r="AA81">
        <f>BAWANA!X81+BAWANA!Y81</f>
        <v>0.01</v>
      </c>
      <c r="AB81">
        <f>BAWANA!AE81+BAWANA!AF81</f>
        <v>0.01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6.0000000000000005E-2</v>
      </c>
      <c r="E82">
        <f>BAWANA!AM82</f>
        <v>0</v>
      </c>
      <c r="F82">
        <f t="shared" si="11"/>
        <v>256</v>
      </c>
      <c r="G82">
        <f t="shared" si="12"/>
        <v>6.0000000000000005E-2</v>
      </c>
      <c r="H82" s="154"/>
      <c r="I82">
        <f>BRPL_EOD!AK82+BRPL_EOD!AL82</f>
        <v>0.02</v>
      </c>
      <c r="J82">
        <f>BYPL_EOD!AK82+BYPL_EOD!AL82</f>
        <v>0.01</v>
      </c>
      <c r="K82">
        <f>MES_EOD!AK82+MES_EOD!AL82</f>
        <v>0</v>
      </c>
      <c r="L82">
        <f>NDMC_EOD!AK82+NDMC_EOD!AL82</f>
        <v>0.01</v>
      </c>
      <c r="M82">
        <f>TPDDL_EOD!AK82+TPDDL_EOD!AL82</f>
        <v>0.02</v>
      </c>
      <c r="N82">
        <f t="shared" si="7"/>
        <v>0.06</v>
      </c>
      <c r="O82" s="154">
        <f t="shared" si="8"/>
        <v>0</v>
      </c>
      <c r="P82">
        <v>2.0000000000000004E-2</v>
      </c>
      <c r="Q82">
        <v>1.0000000000000002E-2</v>
      </c>
      <c r="R82">
        <v>0</v>
      </c>
      <c r="S82">
        <v>1.0000000000000002E-2</v>
      </c>
      <c r="T82">
        <v>2.0000000000000004E-2</v>
      </c>
      <c r="U82" s="156">
        <f t="shared" si="9"/>
        <v>6.0000000000000012E-2</v>
      </c>
      <c r="V82" s="154">
        <f t="shared" si="10"/>
        <v>0</v>
      </c>
      <c r="Y82">
        <f>BAWANA!AW82+BAWANA!AX82</f>
        <v>0.01</v>
      </c>
      <c r="Z82">
        <f>BAWANA!BD82+BAWANA!BE82</f>
        <v>0.01</v>
      </c>
      <c r="AA82">
        <f>BAWANA!X82+BAWANA!Y82</f>
        <v>0.01</v>
      </c>
      <c r="AB82">
        <f>BAWANA!AE82+BAWANA!AF82</f>
        <v>0.01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6.0000000000000005E-2</v>
      </c>
      <c r="E83">
        <f>BAWANA!AM83</f>
        <v>0</v>
      </c>
      <c r="F83">
        <f t="shared" si="11"/>
        <v>256</v>
      </c>
      <c r="G83">
        <f t="shared" si="12"/>
        <v>6.0000000000000005E-2</v>
      </c>
      <c r="H83" s="154"/>
      <c r="I83">
        <f>BRPL_EOD!AK83+BRPL_EOD!AL83</f>
        <v>0.02</v>
      </c>
      <c r="J83">
        <f>BYPL_EOD!AK83+BYPL_EOD!AL83</f>
        <v>0.01</v>
      </c>
      <c r="K83">
        <f>MES_EOD!AK83+MES_EOD!AL83</f>
        <v>0</v>
      </c>
      <c r="L83">
        <f>NDMC_EOD!AK83+NDMC_EOD!AL83</f>
        <v>0.01</v>
      </c>
      <c r="M83">
        <f>TPDDL_EOD!AK83+TPDDL_EOD!AL83</f>
        <v>0.02</v>
      </c>
      <c r="N83">
        <f t="shared" si="7"/>
        <v>0.06</v>
      </c>
      <c r="O83" s="154">
        <f t="shared" si="8"/>
        <v>0</v>
      </c>
      <c r="P83">
        <v>2.0000000000000004E-2</v>
      </c>
      <c r="Q83">
        <v>1.0000000000000002E-2</v>
      </c>
      <c r="R83">
        <v>0</v>
      </c>
      <c r="S83">
        <v>1.0000000000000002E-2</v>
      </c>
      <c r="T83">
        <v>2.0000000000000004E-2</v>
      </c>
      <c r="U83" s="156">
        <f t="shared" si="9"/>
        <v>6.0000000000000012E-2</v>
      </c>
      <c r="V83" s="154">
        <f t="shared" si="10"/>
        <v>0</v>
      </c>
      <c r="Y83">
        <f>BAWANA!AW83+BAWANA!AX83</f>
        <v>0.01</v>
      </c>
      <c r="Z83">
        <f>BAWANA!BD83+BAWANA!BE83</f>
        <v>0.01</v>
      </c>
      <c r="AA83">
        <f>BAWANA!X83+BAWANA!Y83</f>
        <v>0.01</v>
      </c>
      <c r="AB83">
        <f>BAWANA!AE83+BAWANA!AF83</f>
        <v>0.01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6.0000000000000005E-2</v>
      </c>
      <c r="E84">
        <f>BAWANA!AM84</f>
        <v>0</v>
      </c>
      <c r="F84">
        <f t="shared" si="11"/>
        <v>256</v>
      </c>
      <c r="G84">
        <f t="shared" si="12"/>
        <v>6.0000000000000005E-2</v>
      </c>
      <c r="H84" s="154"/>
      <c r="I84">
        <f>BRPL_EOD!AK84+BRPL_EOD!AL84</f>
        <v>0.02</v>
      </c>
      <c r="J84">
        <f>BYPL_EOD!AK84+BYPL_EOD!AL84</f>
        <v>0.01</v>
      </c>
      <c r="K84">
        <f>MES_EOD!AK84+MES_EOD!AL84</f>
        <v>0</v>
      </c>
      <c r="L84">
        <f>NDMC_EOD!AK84+NDMC_EOD!AL84</f>
        <v>0.01</v>
      </c>
      <c r="M84">
        <f>TPDDL_EOD!AK84+TPDDL_EOD!AL84</f>
        <v>0.02</v>
      </c>
      <c r="N84">
        <f t="shared" si="7"/>
        <v>0.06</v>
      </c>
      <c r="O84" s="154">
        <f t="shared" si="8"/>
        <v>0</v>
      </c>
      <c r="P84">
        <v>2.0000000000000004E-2</v>
      </c>
      <c r="Q84">
        <v>1.0000000000000002E-2</v>
      </c>
      <c r="R84">
        <v>0</v>
      </c>
      <c r="S84">
        <v>1.0000000000000002E-2</v>
      </c>
      <c r="T84">
        <v>2.0000000000000004E-2</v>
      </c>
      <c r="U84" s="156">
        <f t="shared" si="9"/>
        <v>6.0000000000000012E-2</v>
      </c>
      <c r="V84" s="154">
        <f t="shared" si="10"/>
        <v>0</v>
      </c>
      <c r="Y84">
        <f>BAWANA!AW84+BAWANA!AX84</f>
        <v>0.01</v>
      </c>
      <c r="Z84">
        <f>BAWANA!BD84+BAWANA!BE84</f>
        <v>0.01</v>
      </c>
      <c r="AA84">
        <f>BAWANA!X84+BAWANA!Y84</f>
        <v>0.01</v>
      </c>
      <c r="AB84">
        <f>BAWANA!AE84+BAWANA!AF84</f>
        <v>0.01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6.0000000000000005E-2</v>
      </c>
      <c r="E85">
        <f>BAWANA!AM85</f>
        <v>0</v>
      </c>
      <c r="F85">
        <f t="shared" si="11"/>
        <v>256</v>
      </c>
      <c r="G85">
        <f t="shared" si="12"/>
        <v>6.0000000000000005E-2</v>
      </c>
      <c r="H85" s="154"/>
      <c r="I85">
        <f>BRPL_EOD!AK85+BRPL_EOD!AL85</f>
        <v>0.02</v>
      </c>
      <c r="J85">
        <f>BYPL_EOD!AK85+BYPL_EOD!AL85</f>
        <v>0.01</v>
      </c>
      <c r="K85">
        <f>MES_EOD!AK85+MES_EOD!AL85</f>
        <v>0</v>
      </c>
      <c r="L85">
        <f>NDMC_EOD!AK85+NDMC_EOD!AL85</f>
        <v>0.01</v>
      </c>
      <c r="M85">
        <f>TPDDL_EOD!AK85+TPDDL_EOD!AL85</f>
        <v>0.02</v>
      </c>
      <c r="N85">
        <f t="shared" si="7"/>
        <v>0.06</v>
      </c>
      <c r="O85" s="154">
        <f t="shared" si="8"/>
        <v>0</v>
      </c>
      <c r="P85">
        <v>2.0000000000000004E-2</v>
      </c>
      <c r="Q85">
        <v>1.0000000000000002E-2</v>
      </c>
      <c r="R85">
        <v>0</v>
      </c>
      <c r="S85">
        <v>1.0000000000000002E-2</v>
      </c>
      <c r="T85">
        <v>2.0000000000000004E-2</v>
      </c>
      <c r="U85" s="156">
        <f t="shared" si="9"/>
        <v>6.0000000000000012E-2</v>
      </c>
      <c r="V85" s="154">
        <f t="shared" si="10"/>
        <v>0</v>
      </c>
      <c r="Y85">
        <f>BAWANA!AW85+BAWANA!AX85</f>
        <v>0.01</v>
      </c>
      <c r="Z85">
        <f>BAWANA!BD85+BAWANA!BE85</f>
        <v>0.01</v>
      </c>
      <c r="AA85">
        <f>BAWANA!X85+BAWANA!Y85</f>
        <v>0.01</v>
      </c>
      <c r="AB85">
        <f>BAWANA!AE85+BAWANA!AF85</f>
        <v>0.01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6.0000000000000005E-2</v>
      </c>
      <c r="E86">
        <f>BAWANA!AM86</f>
        <v>0</v>
      </c>
      <c r="F86">
        <f t="shared" si="11"/>
        <v>256</v>
      </c>
      <c r="G86">
        <f t="shared" si="12"/>
        <v>6.0000000000000005E-2</v>
      </c>
      <c r="H86" s="154"/>
      <c r="I86">
        <f>BRPL_EOD!AK86+BRPL_EOD!AL86</f>
        <v>0.02</v>
      </c>
      <c r="J86">
        <f>BYPL_EOD!AK86+BYPL_EOD!AL86</f>
        <v>0.01</v>
      </c>
      <c r="K86">
        <f>MES_EOD!AK86+MES_EOD!AL86</f>
        <v>0</v>
      </c>
      <c r="L86">
        <f>NDMC_EOD!AK86+NDMC_EOD!AL86</f>
        <v>0.01</v>
      </c>
      <c r="M86">
        <f>TPDDL_EOD!AK86+TPDDL_EOD!AL86</f>
        <v>0.02</v>
      </c>
      <c r="N86">
        <f t="shared" si="7"/>
        <v>0.06</v>
      </c>
      <c r="O86" s="154">
        <f t="shared" si="8"/>
        <v>0</v>
      </c>
      <c r="P86">
        <v>2.0000000000000004E-2</v>
      </c>
      <c r="Q86">
        <v>1.0000000000000002E-2</v>
      </c>
      <c r="R86">
        <v>0</v>
      </c>
      <c r="S86">
        <v>1.0000000000000002E-2</v>
      </c>
      <c r="T86">
        <v>2.0000000000000004E-2</v>
      </c>
      <c r="U86" s="156">
        <f t="shared" si="9"/>
        <v>6.0000000000000012E-2</v>
      </c>
      <c r="V86" s="154">
        <f t="shared" si="10"/>
        <v>0</v>
      </c>
      <c r="Y86">
        <f>BAWANA!AW86+BAWANA!AX86</f>
        <v>0.01</v>
      </c>
      <c r="Z86">
        <f>BAWANA!BD86+BAWANA!BE86</f>
        <v>0.01</v>
      </c>
      <c r="AA86">
        <f>BAWANA!X86+BAWANA!Y86</f>
        <v>0.01</v>
      </c>
      <c r="AB86">
        <f>BAWANA!AE86+BAWANA!AF86</f>
        <v>0.01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6.0000000000000005E-2</v>
      </c>
      <c r="E87">
        <f>BAWANA!AM87</f>
        <v>0</v>
      </c>
      <c r="F87">
        <f t="shared" si="11"/>
        <v>256</v>
      </c>
      <c r="G87">
        <f t="shared" si="12"/>
        <v>6.0000000000000005E-2</v>
      </c>
      <c r="H87" s="154"/>
      <c r="I87">
        <f>BRPL_EOD!AK87+BRPL_EOD!AL87</f>
        <v>0.02</v>
      </c>
      <c r="J87">
        <f>BYPL_EOD!AK87+BYPL_EOD!AL87</f>
        <v>0.01</v>
      </c>
      <c r="K87">
        <f>MES_EOD!AK87+MES_EOD!AL87</f>
        <v>0</v>
      </c>
      <c r="L87">
        <f>NDMC_EOD!AK87+NDMC_EOD!AL87</f>
        <v>0.01</v>
      </c>
      <c r="M87">
        <f>TPDDL_EOD!AK87+TPDDL_EOD!AL87</f>
        <v>0.02</v>
      </c>
      <c r="N87">
        <f t="shared" si="7"/>
        <v>0.06</v>
      </c>
      <c r="O87" s="154">
        <f t="shared" si="8"/>
        <v>0</v>
      </c>
      <c r="P87">
        <v>2.0000000000000004E-2</v>
      </c>
      <c r="Q87">
        <v>1.0000000000000002E-2</v>
      </c>
      <c r="R87">
        <v>0</v>
      </c>
      <c r="S87">
        <v>1.0000000000000002E-2</v>
      </c>
      <c r="T87">
        <v>2.0000000000000004E-2</v>
      </c>
      <c r="U87" s="156">
        <f t="shared" si="9"/>
        <v>6.0000000000000012E-2</v>
      </c>
      <c r="V87" s="154">
        <f t="shared" si="10"/>
        <v>0</v>
      </c>
      <c r="Y87">
        <f>BAWANA!AW87+BAWANA!AX87</f>
        <v>0.01</v>
      </c>
      <c r="Z87">
        <f>BAWANA!BD87+BAWANA!BE87</f>
        <v>0.01</v>
      </c>
      <c r="AA87">
        <f>BAWANA!X87+BAWANA!Y87</f>
        <v>0.01</v>
      </c>
      <c r="AB87">
        <f>BAWANA!AE87+BAWANA!AF87</f>
        <v>0.01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6.0000000000000005E-2</v>
      </c>
      <c r="E88">
        <f>BAWANA!AM88</f>
        <v>0</v>
      </c>
      <c r="F88">
        <f t="shared" si="11"/>
        <v>256</v>
      </c>
      <c r="G88">
        <f t="shared" si="12"/>
        <v>6.0000000000000005E-2</v>
      </c>
      <c r="H88" s="154"/>
      <c r="I88">
        <f>BRPL_EOD!AK88+BRPL_EOD!AL88</f>
        <v>0.02</v>
      </c>
      <c r="J88">
        <f>BYPL_EOD!AK88+BYPL_EOD!AL88</f>
        <v>0.01</v>
      </c>
      <c r="K88">
        <f>MES_EOD!AK88+MES_EOD!AL88</f>
        <v>0</v>
      </c>
      <c r="L88">
        <f>NDMC_EOD!AK88+NDMC_EOD!AL88</f>
        <v>0.01</v>
      </c>
      <c r="M88">
        <f>TPDDL_EOD!AK88+TPDDL_EOD!AL88</f>
        <v>0.02</v>
      </c>
      <c r="N88">
        <f t="shared" si="7"/>
        <v>0.06</v>
      </c>
      <c r="O88" s="154">
        <f t="shared" si="8"/>
        <v>0</v>
      </c>
      <c r="P88">
        <v>2.0000000000000004E-2</v>
      </c>
      <c r="Q88">
        <v>1.0000000000000002E-2</v>
      </c>
      <c r="R88">
        <v>0</v>
      </c>
      <c r="S88">
        <v>1.0000000000000002E-2</v>
      </c>
      <c r="T88">
        <v>2.0000000000000004E-2</v>
      </c>
      <c r="U88" s="156">
        <f t="shared" si="9"/>
        <v>6.0000000000000012E-2</v>
      </c>
      <c r="V88" s="154">
        <f t="shared" si="10"/>
        <v>0</v>
      </c>
      <c r="Y88">
        <f>BAWANA!AW88+BAWANA!AX88</f>
        <v>0.01</v>
      </c>
      <c r="Z88">
        <f>BAWANA!BD88+BAWANA!BE88</f>
        <v>0.01</v>
      </c>
      <c r="AA88">
        <f>BAWANA!X88+BAWANA!Y88</f>
        <v>0.01</v>
      </c>
      <c r="AB88">
        <f>BAWANA!AE88+BAWANA!AF88</f>
        <v>0.01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6.0000000000000005E-2</v>
      </c>
      <c r="E89">
        <f>BAWANA!AM89</f>
        <v>0</v>
      </c>
      <c r="F89">
        <f t="shared" si="11"/>
        <v>256</v>
      </c>
      <c r="G89">
        <f t="shared" si="12"/>
        <v>6.0000000000000005E-2</v>
      </c>
      <c r="H89" s="154"/>
      <c r="I89">
        <f>BRPL_EOD!AK89+BRPL_EOD!AL89</f>
        <v>0.02</v>
      </c>
      <c r="J89">
        <f>BYPL_EOD!AK89+BYPL_EOD!AL89</f>
        <v>0.01</v>
      </c>
      <c r="K89">
        <f>MES_EOD!AK89+MES_EOD!AL89</f>
        <v>0</v>
      </c>
      <c r="L89">
        <f>NDMC_EOD!AK89+NDMC_EOD!AL89</f>
        <v>0.01</v>
      </c>
      <c r="M89">
        <f>TPDDL_EOD!AK89+TPDDL_EOD!AL89</f>
        <v>0.02</v>
      </c>
      <c r="N89">
        <f t="shared" si="7"/>
        <v>0.06</v>
      </c>
      <c r="O89" s="154">
        <f t="shared" si="8"/>
        <v>0</v>
      </c>
      <c r="P89">
        <v>2.0000000000000004E-2</v>
      </c>
      <c r="Q89">
        <v>1.0000000000000002E-2</v>
      </c>
      <c r="R89">
        <v>0</v>
      </c>
      <c r="S89">
        <v>1.0000000000000002E-2</v>
      </c>
      <c r="T89">
        <v>2.0000000000000004E-2</v>
      </c>
      <c r="U89" s="156">
        <f t="shared" si="9"/>
        <v>6.0000000000000012E-2</v>
      </c>
      <c r="V89" s="154">
        <f t="shared" si="10"/>
        <v>0</v>
      </c>
      <c r="Y89">
        <f>BAWANA!AW89+BAWANA!AX89</f>
        <v>0.01</v>
      </c>
      <c r="Z89">
        <f>BAWANA!BD89+BAWANA!BE89</f>
        <v>0.01</v>
      </c>
      <c r="AA89">
        <f>BAWANA!X89+BAWANA!Y89</f>
        <v>0.01</v>
      </c>
      <c r="AB89">
        <f>BAWANA!AE89+BAWANA!AF89</f>
        <v>0.01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6.0000000000000005E-2</v>
      </c>
      <c r="E90">
        <f>BAWANA!AM90</f>
        <v>0</v>
      </c>
      <c r="F90">
        <f t="shared" si="11"/>
        <v>256</v>
      </c>
      <c r="G90">
        <f t="shared" si="12"/>
        <v>6.0000000000000005E-2</v>
      </c>
      <c r="H90" s="154"/>
      <c r="I90">
        <f>BRPL_EOD!AK90+BRPL_EOD!AL90</f>
        <v>0.02</v>
      </c>
      <c r="J90">
        <f>BYPL_EOD!AK90+BYPL_EOD!AL90</f>
        <v>0.01</v>
      </c>
      <c r="K90">
        <f>MES_EOD!AK90+MES_EOD!AL90</f>
        <v>0</v>
      </c>
      <c r="L90">
        <f>NDMC_EOD!AK90+NDMC_EOD!AL90</f>
        <v>0.01</v>
      </c>
      <c r="M90">
        <f>TPDDL_EOD!AK90+TPDDL_EOD!AL90</f>
        <v>0.02</v>
      </c>
      <c r="N90">
        <f t="shared" si="7"/>
        <v>0.06</v>
      </c>
      <c r="O90" s="154">
        <f t="shared" si="8"/>
        <v>0</v>
      </c>
      <c r="P90">
        <v>2.0000000000000004E-2</v>
      </c>
      <c r="Q90">
        <v>1.0000000000000002E-2</v>
      </c>
      <c r="R90">
        <v>0</v>
      </c>
      <c r="S90">
        <v>1.0000000000000002E-2</v>
      </c>
      <c r="T90">
        <v>2.0000000000000004E-2</v>
      </c>
      <c r="U90" s="156">
        <f t="shared" si="9"/>
        <v>6.0000000000000012E-2</v>
      </c>
      <c r="V90" s="154">
        <f t="shared" si="10"/>
        <v>0</v>
      </c>
      <c r="Y90">
        <f>BAWANA!AW90+BAWANA!AX90</f>
        <v>0.01</v>
      </c>
      <c r="Z90">
        <f>BAWANA!BD90+BAWANA!BE90</f>
        <v>0.01</v>
      </c>
      <c r="AA90">
        <f>BAWANA!X90+BAWANA!Y90</f>
        <v>0.01</v>
      </c>
      <c r="AB90">
        <f>BAWANA!AE90+BAWANA!AF90</f>
        <v>0.01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6.0000000000000005E-2</v>
      </c>
      <c r="E91">
        <f>BAWANA!AM91</f>
        <v>0</v>
      </c>
      <c r="F91">
        <f t="shared" si="11"/>
        <v>256</v>
      </c>
      <c r="G91">
        <f t="shared" si="12"/>
        <v>6.0000000000000005E-2</v>
      </c>
      <c r="H91" s="154"/>
      <c r="I91">
        <f>BRPL_EOD!AK91+BRPL_EOD!AL91</f>
        <v>0.02</v>
      </c>
      <c r="J91">
        <f>BYPL_EOD!AK91+BYPL_EOD!AL91</f>
        <v>0.01</v>
      </c>
      <c r="K91">
        <f>MES_EOD!AK91+MES_EOD!AL91</f>
        <v>0</v>
      </c>
      <c r="L91">
        <f>NDMC_EOD!AK91+NDMC_EOD!AL91</f>
        <v>0.01</v>
      </c>
      <c r="M91">
        <f>TPDDL_EOD!AK91+TPDDL_EOD!AL91</f>
        <v>0.02</v>
      </c>
      <c r="N91">
        <f t="shared" si="7"/>
        <v>0.06</v>
      </c>
      <c r="O91" s="154">
        <f t="shared" si="8"/>
        <v>0</v>
      </c>
      <c r="P91">
        <v>2.0000000000000004E-2</v>
      </c>
      <c r="Q91">
        <v>1.0000000000000002E-2</v>
      </c>
      <c r="R91">
        <v>0</v>
      </c>
      <c r="S91">
        <v>1.0000000000000002E-2</v>
      </c>
      <c r="T91">
        <v>2.0000000000000004E-2</v>
      </c>
      <c r="U91" s="156">
        <f t="shared" si="9"/>
        <v>6.0000000000000012E-2</v>
      </c>
      <c r="V91" s="154">
        <f t="shared" si="10"/>
        <v>0</v>
      </c>
      <c r="Y91">
        <f>BAWANA!AW91+BAWANA!AX91</f>
        <v>0.01</v>
      </c>
      <c r="Z91">
        <f>BAWANA!BD91+BAWANA!BE91</f>
        <v>0.01</v>
      </c>
      <c r="AA91">
        <f>BAWANA!X91+BAWANA!Y91</f>
        <v>0.01</v>
      </c>
      <c r="AB91">
        <f>BAWANA!AE91+BAWANA!AF91</f>
        <v>0.01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6.0000000000000005E-2</v>
      </c>
      <c r="E92">
        <f>BAWANA!AM92</f>
        <v>0</v>
      </c>
      <c r="F92">
        <f t="shared" si="11"/>
        <v>256</v>
      </c>
      <c r="G92">
        <f t="shared" si="12"/>
        <v>6.0000000000000005E-2</v>
      </c>
      <c r="H92" s="154"/>
      <c r="I92">
        <f>BRPL_EOD!AK92+BRPL_EOD!AL92</f>
        <v>0.02</v>
      </c>
      <c r="J92">
        <f>BYPL_EOD!AK92+BYPL_EOD!AL92</f>
        <v>0.01</v>
      </c>
      <c r="K92">
        <f>MES_EOD!AK92+MES_EOD!AL92</f>
        <v>0</v>
      </c>
      <c r="L92">
        <f>NDMC_EOD!AK92+NDMC_EOD!AL92</f>
        <v>0.01</v>
      </c>
      <c r="M92">
        <f>TPDDL_EOD!AK92+TPDDL_EOD!AL92</f>
        <v>0.02</v>
      </c>
      <c r="N92">
        <f t="shared" si="7"/>
        <v>0.06</v>
      </c>
      <c r="O92" s="154">
        <f t="shared" si="8"/>
        <v>0</v>
      </c>
      <c r="P92">
        <v>2.0000000000000004E-2</v>
      </c>
      <c r="Q92">
        <v>1.0000000000000002E-2</v>
      </c>
      <c r="R92">
        <v>0</v>
      </c>
      <c r="S92">
        <v>1.0000000000000002E-2</v>
      </c>
      <c r="T92">
        <v>2.0000000000000004E-2</v>
      </c>
      <c r="U92" s="156">
        <f t="shared" si="9"/>
        <v>6.0000000000000012E-2</v>
      </c>
      <c r="V92" s="154">
        <f t="shared" si="10"/>
        <v>0</v>
      </c>
      <c r="Y92">
        <f>BAWANA!AW92+BAWANA!AX92</f>
        <v>0.01</v>
      </c>
      <c r="Z92">
        <f>BAWANA!BD92+BAWANA!BE92</f>
        <v>0.01</v>
      </c>
      <c r="AA92">
        <f>BAWANA!X92+BAWANA!Y92</f>
        <v>0.01</v>
      </c>
      <c r="AB92">
        <f>BAWANA!AE92+BAWANA!AF92</f>
        <v>0.01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6.0000000000000005E-2</v>
      </c>
      <c r="E93">
        <f>BAWANA!AM93</f>
        <v>0</v>
      </c>
      <c r="F93">
        <f t="shared" si="11"/>
        <v>256</v>
      </c>
      <c r="G93">
        <f t="shared" si="12"/>
        <v>6.0000000000000005E-2</v>
      </c>
      <c r="H93" s="154"/>
      <c r="I93">
        <f>BRPL_EOD!AK93+BRPL_EOD!AL93</f>
        <v>0.02</v>
      </c>
      <c r="J93">
        <f>BYPL_EOD!AK93+BYPL_EOD!AL93</f>
        <v>0.01</v>
      </c>
      <c r="K93">
        <f>MES_EOD!AK93+MES_EOD!AL93</f>
        <v>0</v>
      </c>
      <c r="L93">
        <f>NDMC_EOD!AK93+NDMC_EOD!AL93</f>
        <v>0.01</v>
      </c>
      <c r="M93">
        <f>TPDDL_EOD!AK93+TPDDL_EOD!AL93</f>
        <v>0.02</v>
      </c>
      <c r="N93">
        <f t="shared" si="7"/>
        <v>0.06</v>
      </c>
      <c r="O93" s="154">
        <f t="shared" si="8"/>
        <v>0</v>
      </c>
      <c r="P93">
        <v>2.0000000000000004E-2</v>
      </c>
      <c r="Q93">
        <v>1.0000000000000002E-2</v>
      </c>
      <c r="R93">
        <v>0</v>
      </c>
      <c r="S93">
        <v>1.0000000000000002E-2</v>
      </c>
      <c r="T93">
        <v>2.0000000000000004E-2</v>
      </c>
      <c r="U93" s="156">
        <f t="shared" si="9"/>
        <v>6.0000000000000012E-2</v>
      </c>
      <c r="V93" s="154">
        <f t="shared" si="10"/>
        <v>0</v>
      </c>
      <c r="Y93">
        <f>BAWANA!AW93+BAWANA!AX93</f>
        <v>0.01</v>
      </c>
      <c r="Z93">
        <f>BAWANA!BD93+BAWANA!BE93</f>
        <v>0.01</v>
      </c>
      <c r="AA93">
        <f>BAWANA!X93+BAWANA!Y93</f>
        <v>0.01</v>
      </c>
      <c r="AB93">
        <f>BAWANA!AE93+BAWANA!AF93</f>
        <v>0.01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6.0000000000000005E-2</v>
      </c>
      <c r="E94">
        <f>BAWANA!AM94</f>
        <v>0</v>
      </c>
      <c r="F94">
        <f t="shared" si="11"/>
        <v>256</v>
      </c>
      <c r="G94">
        <f t="shared" si="12"/>
        <v>6.0000000000000005E-2</v>
      </c>
      <c r="H94" s="154"/>
      <c r="I94">
        <f>BRPL_EOD!AK94+BRPL_EOD!AL94</f>
        <v>0.02</v>
      </c>
      <c r="J94">
        <f>BYPL_EOD!AK94+BYPL_EOD!AL94</f>
        <v>0.01</v>
      </c>
      <c r="K94">
        <f>MES_EOD!AK94+MES_EOD!AL94</f>
        <v>0</v>
      </c>
      <c r="L94">
        <f>NDMC_EOD!AK94+NDMC_EOD!AL94</f>
        <v>0.01</v>
      </c>
      <c r="M94">
        <f>TPDDL_EOD!AK94+TPDDL_EOD!AL94</f>
        <v>0.02</v>
      </c>
      <c r="N94">
        <f t="shared" si="7"/>
        <v>0.06</v>
      </c>
      <c r="O94" s="154">
        <f t="shared" si="8"/>
        <v>0</v>
      </c>
      <c r="P94">
        <v>2.0000000000000004E-2</v>
      </c>
      <c r="Q94">
        <v>1.0000000000000002E-2</v>
      </c>
      <c r="R94">
        <v>0</v>
      </c>
      <c r="S94">
        <v>1.0000000000000002E-2</v>
      </c>
      <c r="T94">
        <v>2.0000000000000004E-2</v>
      </c>
      <c r="U94" s="156">
        <f t="shared" si="9"/>
        <v>6.0000000000000012E-2</v>
      </c>
      <c r="V94" s="154">
        <f t="shared" si="10"/>
        <v>0</v>
      </c>
      <c r="Y94">
        <f>BAWANA!AW94+BAWANA!AX94</f>
        <v>0.01</v>
      </c>
      <c r="Z94">
        <f>BAWANA!BD94+BAWANA!BE94</f>
        <v>0.01</v>
      </c>
      <c r="AA94">
        <f>BAWANA!X94+BAWANA!Y94</f>
        <v>0.01</v>
      </c>
      <c r="AB94">
        <f>BAWANA!AE94+BAWANA!AF94</f>
        <v>0.01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6.0000000000000005E-2</v>
      </c>
      <c r="E95">
        <f>BAWANA!AM95</f>
        <v>0</v>
      </c>
      <c r="F95">
        <f t="shared" si="11"/>
        <v>256</v>
      </c>
      <c r="G95">
        <f t="shared" si="12"/>
        <v>6.0000000000000005E-2</v>
      </c>
      <c r="H95" s="154"/>
      <c r="I95">
        <f>BRPL_EOD!AK95+BRPL_EOD!AL95</f>
        <v>0.02</v>
      </c>
      <c r="J95">
        <f>BYPL_EOD!AK95+BYPL_EOD!AL95</f>
        <v>0.01</v>
      </c>
      <c r="K95">
        <f>MES_EOD!AK95+MES_EOD!AL95</f>
        <v>0</v>
      </c>
      <c r="L95">
        <f>NDMC_EOD!AK95+NDMC_EOD!AL95</f>
        <v>0.01</v>
      </c>
      <c r="M95">
        <f>TPDDL_EOD!AK95+TPDDL_EOD!AL95</f>
        <v>0.02</v>
      </c>
      <c r="N95">
        <f t="shared" si="7"/>
        <v>0.06</v>
      </c>
      <c r="O95" s="154">
        <f t="shared" si="8"/>
        <v>0</v>
      </c>
      <c r="P95">
        <v>2.0000000000000004E-2</v>
      </c>
      <c r="Q95">
        <v>1.0000000000000002E-2</v>
      </c>
      <c r="R95">
        <v>0</v>
      </c>
      <c r="S95">
        <v>1.0000000000000002E-2</v>
      </c>
      <c r="T95">
        <v>2.0000000000000004E-2</v>
      </c>
      <c r="U95" s="156">
        <f t="shared" si="9"/>
        <v>6.0000000000000012E-2</v>
      </c>
      <c r="V95" s="154">
        <f t="shared" si="10"/>
        <v>0</v>
      </c>
      <c r="Y95">
        <f>BAWANA!AW95+BAWANA!AX95</f>
        <v>0.01</v>
      </c>
      <c r="Z95">
        <f>BAWANA!BD95+BAWANA!BE95</f>
        <v>0.01</v>
      </c>
      <c r="AA95">
        <f>BAWANA!X95+BAWANA!Y95</f>
        <v>0.01</v>
      </c>
      <c r="AB95">
        <f>BAWANA!AE95+BAWANA!AF95</f>
        <v>0.01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6.0000000000000005E-2</v>
      </c>
      <c r="E96">
        <f>BAWANA!AM96</f>
        <v>0</v>
      </c>
      <c r="F96">
        <f t="shared" si="11"/>
        <v>256</v>
      </c>
      <c r="G96">
        <f t="shared" si="12"/>
        <v>6.0000000000000005E-2</v>
      </c>
      <c r="H96" s="154"/>
      <c r="I96">
        <f>BRPL_EOD!AK96+BRPL_EOD!AL96</f>
        <v>0.02</v>
      </c>
      <c r="J96">
        <f>BYPL_EOD!AK96+BYPL_EOD!AL96</f>
        <v>0.01</v>
      </c>
      <c r="K96">
        <f>MES_EOD!AK96+MES_EOD!AL96</f>
        <v>0</v>
      </c>
      <c r="L96">
        <f>NDMC_EOD!AK96+NDMC_EOD!AL96</f>
        <v>0.01</v>
      </c>
      <c r="M96">
        <f>TPDDL_EOD!AK96+TPDDL_EOD!AL96</f>
        <v>0.02</v>
      </c>
      <c r="N96">
        <f t="shared" si="7"/>
        <v>0.06</v>
      </c>
      <c r="O96" s="154">
        <f t="shared" si="8"/>
        <v>0</v>
      </c>
      <c r="P96">
        <v>2.0000000000000004E-2</v>
      </c>
      <c r="Q96">
        <v>1.0000000000000002E-2</v>
      </c>
      <c r="R96">
        <v>0</v>
      </c>
      <c r="S96">
        <v>1.0000000000000002E-2</v>
      </c>
      <c r="T96">
        <v>2.0000000000000004E-2</v>
      </c>
      <c r="U96" s="156">
        <f t="shared" si="9"/>
        <v>6.0000000000000012E-2</v>
      </c>
      <c r="V96" s="154">
        <f t="shared" si="10"/>
        <v>0</v>
      </c>
      <c r="Y96">
        <f>BAWANA!AW96+BAWANA!AX96</f>
        <v>0.01</v>
      </c>
      <c r="Z96">
        <f>BAWANA!BD96+BAWANA!BE96</f>
        <v>0.01</v>
      </c>
      <c r="AA96">
        <f>BAWANA!X96+BAWANA!Y96</f>
        <v>0.01</v>
      </c>
      <c r="AB96">
        <f>BAWANA!AE96+BAWANA!AF96</f>
        <v>0.01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6.0000000000000005E-2</v>
      </c>
      <c r="E97">
        <f>BAWANA!AM97</f>
        <v>0</v>
      </c>
      <c r="F97">
        <f t="shared" si="11"/>
        <v>256</v>
      </c>
      <c r="G97">
        <f t="shared" si="12"/>
        <v>6.0000000000000005E-2</v>
      </c>
      <c r="H97" s="154"/>
      <c r="I97">
        <f>BRPL_EOD!AK97+BRPL_EOD!AL97</f>
        <v>0.02</v>
      </c>
      <c r="J97">
        <f>BYPL_EOD!AK97+BYPL_EOD!AL97</f>
        <v>0.01</v>
      </c>
      <c r="K97">
        <f>MES_EOD!AK97+MES_EOD!AL97</f>
        <v>0</v>
      </c>
      <c r="L97">
        <f>NDMC_EOD!AK97+NDMC_EOD!AL97</f>
        <v>0.01</v>
      </c>
      <c r="M97">
        <f>TPDDL_EOD!AK97+TPDDL_EOD!AL97</f>
        <v>0.02</v>
      </c>
      <c r="N97">
        <f t="shared" si="7"/>
        <v>0.06</v>
      </c>
      <c r="O97" s="154">
        <f t="shared" si="8"/>
        <v>0</v>
      </c>
      <c r="P97">
        <v>2.0000000000000004E-2</v>
      </c>
      <c r="Q97">
        <v>1.0000000000000002E-2</v>
      </c>
      <c r="R97">
        <v>0</v>
      </c>
      <c r="S97">
        <v>1.0000000000000002E-2</v>
      </c>
      <c r="T97">
        <v>2.0000000000000004E-2</v>
      </c>
      <c r="U97" s="156">
        <f t="shared" si="9"/>
        <v>6.0000000000000012E-2</v>
      </c>
      <c r="V97" s="154">
        <f t="shared" si="10"/>
        <v>0</v>
      </c>
      <c r="Y97">
        <f>BAWANA!AW97+BAWANA!AX97</f>
        <v>0.01</v>
      </c>
      <c r="Z97">
        <f>BAWANA!BD97+BAWANA!BE97</f>
        <v>0.01</v>
      </c>
      <c r="AA97">
        <f>BAWANA!X97+BAWANA!Y97</f>
        <v>0.01</v>
      </c>
      <c r="AB97">
        <f>BAWANA!AE97+BAWANA!AF97</f>
        <v>0.01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6.0000000000000005E-2</v>
      </c>
      <c r="E98">
        <f>BAWANA!AM98</f>
        <v>0</v>
      </c>
      <c r="F98">
        <f t="shared" si="11"/>
        <v>256</v>
      </c>
      <c r="G98">
        <f t="shared" si="12"/>
        <v>6.0000000000000005E-2</v>
      </c>
      <c r="H98" s="154"/>
      <c r="I98">
        <f>BRPL_EOD!AK98+BRPL_EOD!AL98</f>
        <v>0.02</v>
      </c>
      <c r="J98">
        <f>BYPL_EOD!AK98+BYPL_EOD!AL98</f>
        <v>0.01</v>
      </c>
      <c r="K98">
        <f>MES_EOD!AK98+MES_EOD!AL98</f>
        <v>0</v>
      </c>
      <c r="L98">
        <f>NDMC_EOD!AK98+NDMC_EOD!AL98</f>
        <v>0.01</v>
      </c>
      <c r="M98">
        <f>TPDDL_EOD!AK98+TPDDL_EOD!AL98</f>
        <v>0.02</v>
      </c>
      <c r="N98">
        <f t="shared" si="7"/>
        <v>0.06</v>
      </c>
      <c r="O98" s="154">
        <f t="shared" si="8"/>
        <v>0</v>
      </c>
      <c r="P98">
        <v>2.0000000000000004E-2</v>
      </c>
      <c r="Q98">
        <v>1.0000000000000002E-2</v>
      </c>
      <c r="R98">
        <v>0</v>
      </c>
      <c r="S98">
        <v>1.0000000000000002E-2</v>
      </c>
      <c r="T98">
        <v>2.0000000000000004E-2</v>
      </c>
      <c r="U98" s="156">
        <f t="shared" si="9"/>
        <v>6.0000000000000012E-2</v>
      </c>
      <c r="V98" s="154">
        <f t="shared" si="10"/>
        <v>0</v>
      </c>
      <c r="Y98">
        <f>BAWANA!AW98+BAWANA!AX98</f>
        <v>0.01</v>
      </c>
      <c r="Z98">
        <f>BAWANA!BD98+BAWANA!BE98</f>
        <v>0.01</v>
      </c>
      <c r="AA98">
        <f>BAWANA!X98+BAWANA!Y98</f>
        <v>0.01</v>
      </c>
      <c r="AB98">
        <f>BAWANA!AE98+BAWANA!AF98</f>
        <v>0.01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1.4399999999999979E-3</v>
      </c>
      <c r="E99" s="156">
        <f t="shared" si="14"/>
        <v>0</v>
      </c>
      <c r="F99" s="156">
        <f t="shared" si="14"/>
        <v>6.1440000000000001</v>
      </c>
      <c r="G99" s="156">
        <f t="shared" si="14"/>
        <v>1.4399999999999979E-3</v>
      </c>
      <c r="H99" s="156"/>
      <c r="I99" s="156">
        <f t="shared" si="14"/>
        <v>4.8000000000000034E-4</v>
      </c>
      <c r="J99" s="156">
        <f t="shared" si="14"/>
        <v>2.4000000000000017E-4</v>
      </c>
      <c r="K99" s="156">
        <f t="shared" si="14"/>
        <v>0</v>
      </c>
      <c r="L99" s="156">
        <f t="shared" si="14"/>
        <v>2.4000000000000017E-4</v>
      </c>
      <c r="M99" s="156">
        <f t="shared" si="14"/>
        <v>4.8000000000000034E-4</v>
      </c>
      <c r="N99" s="156">
        <f t="shared" si="14"/>
        <v>1.4399999999999979E-3</v>
      </c>
      <c r="O99" s="156">
        <f t="shared" si="14"/>
        <v>0</v>
      </c>
      <c r="P99" s="156">
        <f t="shared" si="14"/>
        <v>4.8000000000000039E-4</v>
      </c>
      <c r="Q99" s="156">
        <f t="shared" si="14"/>
        <v>2.400000000000002E-4</v>
      </c>
      <c r="R99" s="156">
        <f t="shared" si="14"/>
        <v>0</v>
      </c>
      <c r="S99" s="156">
        <f t="shared" si="14"/>
        <v>2.400000000000002E-4</v>
      </c>
      <c r="T99" s="156">
        <f t="shared" si="14"/>
        <v>4.8000000000000039E-4</v>
      </c>
      <c r="U99" s="156">
        <f t="shared" si="14"/>
        <v>1.4399999999999979E-3</v>
      </c>
      <c r="V99" s="156">
        <f t="shared" si="10"/>
        <v>0</v>
      </c>
      <c r="Y99" s="156">
        <f>SUM(Y3:Y98)/4000</f>
        <v>2.4000000000000017E-4</v>
      </c>
      <c r="Z99" s="156">
        <f t="shared" ref="Z99:AD99" si="15">SUM(Z3:Z98)/4000</f>
        <v>2.4000000000000017E-4</v>
      </c>
      <c r="AA99" s="156">
        <f t="shared" si="15"/>
        <v>2.4000000000000017E-4</v>
      </c>
      <c r="AB99" s="156">
        <f t="shared" si="15"/>
        <v>2.4000000000000017E-4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1000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1000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1000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1000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1000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1000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1000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1000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1000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1000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1000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1000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34.405422000000002</v>
      </c>
      <c r="D3">
        <v>6.4145700000000003</v>
      </c>
      <c r="E3">
        <v>0</v>
      </c>
      <c r="F3">
        <v>0</v>
      </c>
      <c r="G3">
        <v>73.287535000000005</v>
      </c>
      <c r="H3">
        <v>0</v>
      </c>
      <c r="I3">
        <v>92.427498999999997</v>
      </c>
      <c r="J3">
        <v>6.0807570000000002</v>
      </c>
      <c r="K3">
        <v>689.35378200000002</v>
      </c>
      <c r="L3">
        <v>661.459879</v>
      </c>
      <c r="M3">
        <v>94.319982999999993</v>
      </c>
      <c r="N3">
        <v>120.694688</v>
      </c>
      <c r="O3">
        <v>126.520837</v>
      </c>
      <c r="P3">
        <v>141.89446699999999</v>
      </c>
      <c r="Q3">
        <v>22.193776</v>
      </c>
      <c r="R3">
        <v>43.545976000000003</v>
      </c>
      <c r="S3">
        <v>26.963602000000002</v>
      </c>
      <c r="T3">
        <v>1.4276059999999999</v>
      </c>
      <c r="U3">
        <v>276.75</v>
      </c>
      <c r="V3">
        <v>20.731850000000001</v>
      </c>
      <c r="W3">
        <v>46.399079999999998</v>
      </c>
      <c r="X3">
        <v>147.515625</v>
      </c>
      <c r="Y3">
        <v>0</v>
      </c>
      <c r="Z3">
        <v>0</v>
      </c>
      <c r="AA3">
        <v>42.14808</v>
      </c>
      <c r="AB3">
        <v>43.635159999999999</v>
      </c>
      <c r="AC3">
        <v>21.118518000000002</v>
      </c>
      <c r="AD3">
        <v>0</v>
      </c>
      <c r="AE3">
        <v>53.905349999999999</v>
      </c>
      <c r="AF3">
        <v>26.563607999999999</v>
      </c>
      <c r="AG3">
        <v>45.567180999999998</v>
      </c>
      <c r="AH3">
        <v>40.951051999999997</v>
      </c>
      <c r="AI3">
        <v>0</v>
      </c>
      <c r="AJ3">
        <v>0</v>
      </c>
      <c r="AK3">
        <v>59.738475999999999</v>
      </c>
      <c r="AL3">
        <v>48.804000000000002</v>
      </c>
      <c r="AM3">
        <v>17.179061999999998</v>
      </c>
      <c r="AN3">
        <v>1.0753569999999999</v>
      </c>
      <c r="AO3">
        <v>0</v>
      </c>
      <c r="AP3">
        <v>5.8925999999999998</v>
      </c>
      <c r="AQ3">
        <v>33.490200000000002</v>
      </c>
      <c r="AR3">
        <v>50.231999999999999</v>
      </c>
      <c r="AS3">
        <v>35.798817</v>
      </c>
      <c r="AT3">
        <v>15.385999999999999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92.192627999999985</v>
      </c>
      <c r="BA3">
        <f>SUM(B3:AZ3)</f>
        <v>3266.0650230000006</v>
      </c>
      <c r="BD3">
        <v>4.2644399999999996</v>
      </c>
      <c r="BE3">
        <v>0</v>
      </c>
      <c r="BF3">
        <v>2.1777000000000001E-2</v>
      </c>
      <c r="BG3">
        <v>0</v>
      </c>
      <c r="BH3">
        <v>1.846E-3</v>
      </c>
      <c r="BI3">
        <v>1.1458299999999999</v>
      </c>
      <c r="BJ3">
        <v>0</v>
      </c>
      <c r="BK3">
        <v>1.7939E-2</v>
      </c>
      <c r="BL3">
        <v>0</v>
      </c>
      <c r="BM3">
        <v>2.5400000000000002E-3</v>
      </c>
      <c r="BN3">
        <v>0</v>
      </c>
      <c r="BO3">
        <v>2</v>
      </c>
      <c r="BP3">
        <v>2.1800000000000002</v>
      </c>
      <c r="BQ3">
        <v>3.5181619999999998</v>
      </c>
      <c r="BR3">
        <v>2.5514760000000001</v>
      </c>
      <c r="BS3">
        <v>0.91</v>
      </c>
      <c r="BT3">
        <v>1.063965</v>
      </c>
      <c r="BU3">
        <v>2.7944990000000001</v>
      </c>
      <c r="BV3">
        <v>1.3326370000000001</v>
      </c>
      <c r="BW3">
        <v>9.33</v>
      </c>
      <c r="BX3">
        <v>4.2289050000000001</v>
      </c>
      <c r="BY3">
        <v>0.25</v>
      </c>
      <c r="BZ3">
        <v>1.9248000000000001</v>
      </c>
      <c r="CA3">
        <v>3.4875970000000001</v>
      </c>
      <c r="CB3">
        <v>1.73</v>
      </c>
      <c r="CC3">
        <v>0.81</v>
      </c>
      <c r="CD3">
        <v>0.42</v>
      </c>
      <c r="CE3">
        <v>0.88</v>
      </c>
      <c r="CF3">
        <v>0.22</v>
      </c>
      <c r="CG3">
        <v>3.78</v>
      </c>
      <c r="CH3">
        <v>0.79148399999999997</v>
      </c>
      <c r="CI3">
        <v>7.82</v>
      </c>
      <c r="CJ3">
        <v>1.94</v>
      </c>
      <c r="CK3">
        <v>1.85</v>
      </c>
      <c r="CL3">
        <v>5.2772449999999997</v>
      </c>
      <c r="CM3">
        <v>1.857394</v>
      </c>
      <c r="CN3">
        <v>3.5181619999999998</v>
      </c>
      <c r="CO3">
        <v>3.03</v>
      </c>
      <c r="CP3">
        <v>2.5259830000000001</v>
      </c>
      <c r="CQ3">
        <v>1.3616889999999999</v>
      </c>
      <c r="CR3">
        <v>3.18</v>
      </c>
      <c r="CS3">
        <v>2.314689</v>
      </c>
      <c r="CT3">
        <v>1.929632</v>
      </c>
      <c r="CU3">
        <v>1.94624</v>
      </c>
      <c r="CV3">
        <v>2.6652740000000001</v>
      </c>
      <c r="CW3">
        <v>1.3184229999999999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92.192627999999985</v>
      </c>
    </row>
    <row r="4" spans="1:114">
      <c r="A4" t="s">
        <v>46</v>
      </c>
      <c r="B4">
        <v>0</v>
      </c>
      <c r="C4">
        <v>34.405422000000002</v>
      </c>
      <c r="D4">
        <v>6.4145700000000003</v>
      </c>
      <c r="E4">
        <v>0</v>
      </c>
      <c r="F4">
        <v>0</v>
      </c>
      <c r="G4">
        <v>73.287535000000005</v>
      </c>
      <c r="H4">
        <v>0</v>
      </c>
      <c r="I4">
        <v>92.427498999999997</v>
      </c>
      <c r="J4">
        <v>6.0807570000000002</v>
      </c>
      <c r="K4">
        <v>689.35378200000002</v>
      </c>
      <c r="L4">
        <v>661.459879</v>
      </c>
      <c r="M4">
        <v>94.319982999999993</v>
      </c>
      <c r="N4">
        <v>120.694688</v>
      </c>
      <c r="O4">
        <v>126.520837</v>
      </c>
      <c r="P4">
        <v>141.89446699999999</v>
      </c>
      <c r="Q4">
        <v>22.193776</v>
      </c>
      <c r="R4">
        <v>43.545976000000003</v>
      </c>
      <c r="S4">
        <v>26.963602000000002</v>
      </c>
      <c r="T4">
        <v>1.4276059999999999</v>
      </c>
      <c r="U4">
        <v>276.75</v>
      </c>
      <c r="V4">
        <v>20.731850000000001</v>
      </c>
      <c r="W4">
        <v>46.399079999999998</v>
      </c>
      <c r="X4">
        <v>147.515625</v>
      </c>
      <c r="Y4">
        <v>0</v>
      </c>
      <c r="Z4">
        <v>0</v>
      </c>
      <c r="AA4">
        <v>42.14808</v>
      </c>
      <c r="AB4">
        <v>43.635159999999999</v>
      </c>
      <c r="AC4">
        <v>21.118518000000002</v>
      </c>
      <c r="AD4">
        <v>0</v>
      </c>
      <c r="AE4">
        <v>53.905349999999999</v>
      </c>
      <c r="AF4">
        <v>26.563607999999999</v>
      </c>
      <c r="AG4">
        <v>45.567180999999998</v>
      </c>
      <c r="AH4">
        <v>40.951051999999997</v>
      </c>
      <c r="AI4">
        <v>0</v>
      </c>
      <c r="AJ4">
        <v>0</v>
      </c>
      <c r="AK4">
        <v>59.738475999999999</v>
      </c>
      <c r="AL4">
        <v>48.804000000000002</v>
      </c>
      <c r="AM4">
        <v>17.179061999999998</v>
      </c>
      <c r="AN4">
        <v>1.0753569999999999</v>
      </c>
      <c r="AO4">
        <v>0</v>
      </c>
      <c r="AP4">
        <v>5.8925999999999998</v>
      </c>
      <c r="AQ4">
        <v>33.490200000000002</v>
      </c>
      <c r="AR4">
        <v>50.231999999999999</v>
      </c>
      <c r="AS4">
        <v>35.798817</v>
      </c>
      <c r="AT4">
        <v>15.385999999999999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91.368662999999984</v>
      </c>
      <c r="BA4">
        <f t="shared" ref="BA4:BA67" si="1">SUM(B4:AZ4)</f>
        <v>3265.241058000001</v>
      </c>
      <c r="BD4">
        <v>4.2644399999999996</v>
      </c>
      <c r="BE4">
        <v>0</v>
      </c>
      <c r="BF4">
        <v>2.1777000000000001E-2</v>
      </c>
      <c r="BG4">
        <v>0</v>
      </c>
      <c r="BH4">
        <v>1.846E-3</v>
      </c>
      <c r="BI4">
        <v>1.1458299999999999</v>
      </c>
      <c r="BJ4">
        <v>0</v>
      </c>
      <c r="BK4">
        <v>1.7939E-2</v>
      </c>
      <c r="BL4">
        <v>0</v>
      </c>
      <c r="BM4">
        <v>2.5400000000000002E-3</v>
      </c>
      <c r="BN4">
        <v>0</v>
      </c>
      <c r="BO4">
        <v>2</v>
      </c>
      <c r="BP4">
        <v>2.1800000000000002</v>
      </c>
      <c r="BQ4">
        <v>3.5181619999999998</v>
      </c>
      <c r="BR4">
        <v>2.5514760000000001</v>
      </c>
      <c r="BS4">
        <v>0.91</v>
      </c>
      <c r="BT4">
        <v>0</v>
      </c>
      <c r="BU4">
        <v>2.7944990000000001</v>
      </c>
      <c r="BV4">
        <v>1.3326370000000001</v>
      </c>
      <c r="BW4">
        <v>9.33</v>
      </c>
      <c r="BX4">
        <v>4.2289050000000001</v>
      </c>
      <c r="BY4">
        <v>0.25</v>
      </c>
      <c r="BZ4">
        <v>1.9248000000000001</v>
      </c>
      <c r="CA4">
        <v>3.4875970000000001</v>
      </c>
      <c r="CB4">
        <v>1.73</v>
      </c>
      <c r="CC4">
        <v>0.81</v>
      </c>
      <c r="CD4">
        <v>0.42</v>
      </c>
      <c r="CE4">
        <v>0.88</v>
      </c>
      <c r="CF4">
        <v>0.22</v>
      </c>
      <c r="CG4">
        <v>3.78</v>
      </c>
      <c r="CH4">
        <v>0.79148399999999997</v>
      </c>
      <c r="CI4">
        <v>7.82</v>
      </c>
      <c r="CJ4">
        <v>1.94</v>
      </c>
      <c r="CK4">
        <v>1.85</v>
      </c>
      <c r="CL4">
        <v>5.2772449999999997</v>
      </c>
      <c r="CM4">
        <v>1.857394</v>
      </c>
      <c r="CN4">
        <v>3.5181619999999998</v>
      </c>
      <c r="CO4">
        <v>3.03</v>
      </c>
      <c r="CP4">
        <v>2.5259830000000001</v>
      </c>
      <c r="CQ4">
        <v>1.3616889999999999</v>
      </c>
      <c r="CR4">
        <v>3.42</v>
      </c>
      <c r="CS4">
        <v>2.314689</v>
      </c>
      <c r="CT4">
        <v>1.929632</v>
      </c>
      <c r="CU4">
        <v>1.94624</v>
      </c>
      <c r="CV4">
        <v>2.6652740000000001</v>
      </c>
      <c r="CW4">
        <v>1.3184229999999999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91.368662999999984</v>
      </c>
    </row>
    <row r="5" spans="1:114">
      <c r="A5" t="s">
        <v>47</v>
      </c>
      <c r="B5">
        <v>0</v>
      </c>
      <c r="C5">
        <v>34.405422000000002</v>
      </c>
      <c r="D5">
        <v>6.4145700000000003</v>
      </c>
      <c r="E5">
        <v>0</v>
      </c>
      <c r="F5">
        <v>0</v>
      </c>
      <c r="G5">
        <v>73.287535000000005</v>
      </c>
      <c r="H5">
        <v>0</v>
      </c>
      <c r="I5">
        <v>92.427498999999997</v>
      </c>
      <c r="J5">
        <v>6.0807570000000002</v>
      </c>
      <c r="K5">
        <v>689.35378200000002</v>
      </c>
      <c r="L5">
        <v>661.459879</v>
      </c>
      <c r="M5">
        <v>94.319982999999993</v>
      </c>
      <c r="N5">
        <v>120.694688</v>
      </c>
      <c r="O5">
        <v>126.520837</v>
      </c>
      <c r="P5">
        <v>141.89446699999999</v>
      </c>
      <c r="Q5">
        <v>22.193776</v>
      </c>
      <c r="R5">
        <v>43.545976000000003</v>
      </c>
      <c r="S5">
        <v>26.963602000000002</v>
      </c>
      <c r="T5">
        <v>1.4276059999999999</v>
      </c>
      <c r="U5">
        <v>276.75</v>
      </c>
      <c r="V5">
        <v>20.731850000000001</v>
      </c>
      <c r="W5">
        <v>46.399079999999998</v>
      </c>
      <c r="X5">
        <v>147.515625</v>
      </c>
      <c r="Y5">
        <v>0</v>
      </c>
      <c r="Z5">
        <v>0</v>
      </c>
      <c r="AA5">
        <v>42.14808</v>
      </c>
      <c r="AB5">
        <v>43.635159999999999</v>
      </c>
      <c r="AC5">
        <v>21.118518000000002</v>
      </c>
      <c r="AD5">
        <v>0</v>
      </c>
      <c r="AE5">
        <v>53.905349999999999</v>
      </c>
      <c r="AF5">
        <v>26.563607999999999</v>
      </c>
      <c r="AG5">
        <v>45.567180999999998</v>
      </c>
      <c r="AH5">
        <v>40.951051999999997</v>
      </c>
      <c r="AI5">
        <v>0</v>
      </c>
      <c r="AJ5">
        <v>0</v>
      </c>
      <c r="AK5">
        <v>59.738475999999999</v>
      </c>
      <c r="AL5">
        <v>83.664000000000001</v>
      </c>
      <c r="AM5">
        <v>17.179061999999998</v>
      </c>
      <c r="AN5">
        <v>1.0753569999999999</v>
      </c>
      <c r="AO5">
        <v>0</v>
      </c>
      <c r="AP5">
        <v>5.8925999999999998</v>
      </c>
      <c r="AQ5">
        <v>33.490200000000002</v>
      </c>
      <c r="AR5">
        <v>50.231999999999999</v>
      </c>
      <c r="AS5">
        <v>35.798817</v>
      </c>
      <c r="AT5">
        <v>15.385999999999999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91.518662999999975</v>
      </c>
      <c r="BA5">
        <f t="shared" si="1"/>
        <v>3300.2510580000007</v>
      </c>
      <c r="BD5">
        <v>4.2644399999999996</v>
      </c>
      <c r="BE5">
        <v>0</v>
      </c>
      <c r="BF5">
        <v>2.1777000000000001E-2</v>
      </c>
      <c r="BG5">
        <v>0</v>
      </c>
      <c r="BH5">
        <v>1.846E-3</v>
      </c>
      <c r="BI5">
        <v>1.1458299999999999</v>
      </c>
      <c r="BJ5">
        <v>0</v>
      </c>
      <c r="BK5">
        <v>1.7939E-2</v>
      </c>
      <c r="BL5">
        <v>0</v>
      </c>
      <c r="BM5">
        <v>2.5400000000000002E-3</v>
      </c>
      <c r="BN5">
        <v>0</v>
      </c>
      <c r="BO5">
        <v>2</v>
      </c>
      <c r="BP5">
        <v>2.1800000000000002</v>
      </c>
      <c r="BQ5">
        <v>3.5181619999999998</v>
      </c>
      <c r="BR5">
        <v>2.5514760000000001</v>
      </c>
      <c r="BS5">
        <v>0.91</v>
      </c>
      <c r="BT5">
        <v>0</v>
      </c>
      <c r="BU5">
        <v>2.7944990000000001</v>
      </c>
      <c r="BV5">
        <v>1.3326370000000001</v>
      </c>
      <c r="BW5">
        <v>9.33</v>
      </c>
      <c r="BX5">
        <v>4.2289050000000001</v>
      </c>
      <c r="BY5">
        <v>0.25</v>
      </c>
      <c r="BZ5">
        <v>1.9248000000000001</v>
      </c>
      <c r="CA5">
        <v>3.4875970000000001</v>
      </c>
      <c r="CB5">
        <v>1.73</v>
      </c>
      <c r="CC5">
        <v>0.81</v>
      </c>
      <c r="CD5">
        <v>0.42</v>
      </c>
      <c r="CE5">
        <v>0.88</v>
      </c>
      <c r="CF5">
        <v>0.22</v>
      </c>
      <c r="CG5">
        <v>3.78</v>
      </c>
      <c r="CH5">
        <v>0.79148399999999997</v>
      </c>
      <c r="CI5">
        <v>7.82</v>
      </c>
      <c r="CJ5">
        <v>1.94</v>
      </c>
      <c r="CK5">
        <v>1.85</v>
      </c>
      <c r="CL5">
        <v>5.2772449999999997</v>
      </c>
      <c r="CM5">
        <v>1.857394</v>
      </c>
      <c r="CN5">
        <v>3.5181619999999998</v>
      </c>
      <c r="CO5">
        <v>3.03</v>
      </c>
      <c r="CP5">
        <v>2.5259830000000001</v>
      </c>
      <c r="CQ5">
        <v>1.3616889999999999</v>
      </c>
      <c r="CR5">
        <v>3.57</v>
      </c>
      <c r="CS5">
        <v>2.314689</v>
      </c>
      <c r="CT5">
        <v>1.929632</v>
      </c>
      <c r="CU5">
        <v>1.94624</v>
      </c>
      <c r="CV5">
        <v>2.6652740000000001</v>
      </c>
      <c r="CW5">
        <v>1.3184229999999999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91.518662999999975</v>
      </c>
    </row>
    <row r="6" spans="1:114">
      <c r="A6" t="s">
        <v>48</v>
      </c>
      <c r="B6">
        <v>0</v>
      </c>
      <c r="C6">
        <v>34.405422000000002</v>
      </c>
      <c r="D6">
        <v>6.4145700000000003</v>
      </c>
      <c r="E6">
        <v>0</v>
      </c>
      <c r="F6">
        <v>0</v>
      </c>
      <c r="G6">
        <v>73.287535000000005</v>
      </c>
      <c r="H6">
        <v>0</v>
      </c>
      <c r="I6">
        <v>92.427498999999997</v>
      </c>
      <c r="J6">
        <v>6.0807570000000002</v>
      </c>
      <c r="K6">
        <v>689.35378200000002</v>
      </c>
      <c r="L6">
        <v>661.459879</v>
      </c>
      <c r="M6">
        <v>94.319982999999993</v>
      </c>
      <c r="N6">
        <v>120.694688</v>
      </c>
      <c r="O6">
        <v>126.520837</v>
      </c>
      <c r="P6">
        <v>141.89446699999999</v>
      </c>
      <c r="Q6">
        <v>22.193776</v>
      </c>
      <c r="R6">
        <v>43.545976000000003</v>
      </c>
      <c r="S6">
        <v>26.963602000000002</v>
      </c>
      <c r="T6">
        <v>1.4276059999999999</v>
      </c>
      <c r="U6">
        <v>276.75</v>
      </c>
      <c r="V6">
        <v>20.731850000000001</v>
      </c>
      <c r="W6">
        <v>46.399079999999998</v>
      </c>
      <c r="X6">
        <v>147.515625</v>
      </c>
      <c r="Y6">
        <v>0</v>
      </c>
      <c r="Z6">
        <v>0</v>
      </c>
      <c r="AA6">
        <v>42.14808</v>
      </c>
      <c r="AB6">
        <v>43.635159999999999</v>
      </c>
      <c r="AC6">
        <v>21.118518000000002</v>
      </c>
      <c r="AD6">
        <v>0</v>
      </c>
      <c r="AE6">
        <v>53.905349999999999</v>
      </c>
      <c r="AF6">
        <v>26.563607999999999</v>
      </c>
      <c r="AG6">
        <v>45.567180999999998</v>
      </c>
      <c r="AH6">
        <v>40.951051999999997</v>
      </c>
      <c r="AI6">
        <v>0</v>
      </c>
      <c r="AJ6">
        <v>0</v>
      </c>
      <c r="AK6">
        <v>59.738475999999999</v>
      </c>
      <c r="AL6">
        <v>83.664000000000001</v>
      </c>
      <c r="AM6">
        <v>17.179061999999998</v>
      </c>
      <c r="AN6">
        <v>1.0753569999999999</v>
      </c>
      <c r="AO6">
        <v>0</v>
      </c>
      <c r="AP6">
        <v>5.8925999999999998</v>
      </c>
      <c r="AQ6">
        <v>33.490200000000002</v>
      </c>
      <c r="AR6">
        <v>52.991999999999997</v>
      </c>
      <c r="AS6">
        <v>35.798817</v>
      </c>
      <c r="AT6">
        <v>15.385999999999999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91.518662999999975</v>
      </c>
      <c r="BA6">
        <f t="shared" si="1"/>
        <v>3303.011058000001</v>
      </c>
      <c r="BD6">
        <v>4.2644399999999996</v>
      </c>
      <c r="BE6">
        <v>0</v>
      </c>
      <c r="BF6">
        <v>2.1777000000000001E-2</v>
      </c>
      <c r="BG6">
        <v>0</v>
      </c>
      <c r="BH6">
        <v>1.846E-3</v>
      </c>
      <c r="BI6">
        <v>1.1458299999999999</v>
      </c>
      <c r="BJ6">
        <v>0</v>
      </c>
      <c r="BK6">
        <v>1.7939E-2</v>
      </c>
      <c r="BL6">
        <v>0</v>
      </c>
      <c r="BM6">
        <v>2.5400000000000002E-3</v>
      </c>
      <c r="BN6">
        <v>0</v>
      </c>
      <c r="BO6">
        <v>2</v>
      </c>
      <c r="BP6">
        <v>2.1800000000000002</v>
      </c>
      <c r="BQ6">
        <v>3.5181619999999998</v>
      </c>
      <c r="BR6">
        <v>2.5514760000000001</v>
      </c>
      <c r="BS6">
        <v>0.91</v>
      </c>
      <c r="BT6">
        <v>0</v>
      </c>
      <c r="BU6">
        <v>2.7944990000000001</v>
      </c>
      <c r="BV6">
        <v>1.3326370000000001</v>
      </c>
      <c r="BW6">
        <v>9.33</v>
      </c>
      <c r="BX6">
        <v>4.2289050000000001</v>
      </c>
      <c r="BY6">
        <v>0.25</v>
      </c>
      <c r="BZ6">
        <v>1.9248000000000001</v>
      </c>
      <c r="CA6">
        <v>3.4875970000000001</v>
      </c>
      <c r="CB6">
        <v>1.73</v>
      </c>
      <c r="CC6">
        <v>0.81</v>
      </c>
      <c r="CD6">
        <v>0.42</v>
      </c>
      <c r="CE6">
        <v>0.88</v>
      </c>
      <c r="CF6">
        <v>0.22</v>
      </c>
      <c r="CG6">
        <v>3.78</v>
      </c>
      <c r="CH6">
        <v>0.79148399999999997</v>
      </c>
      <c r="CI6">
        <v>7.82</v>
      </c>
      <c r="CJ6">
        <v>1.94</v>
      </c>
      <c r="CK6">
        <v>1.85</v>
      </c>
      <c r="CL6">
        <v>5.2772449999999997</v>
      </c>
      <c r="CM6">
        <v>1.857394</v>
      </c>
      <c r="CN6">
        <v>3.5181619999999998</v>
      </c>
      <c r="CO6">
        <v>3.03</v>
      </c>
      <c r="CP6">
        <v>2.5259830000000001</v>
      </c>
      <c r="CQ6">
        <v>1.3616889999999999</v>
      </c>
      <c r="CR6">
        <v>3.57</v>
      </c>
      <c r="CS6">
        <v>2.314689</v>
      </c>
      <c r="CT6">
        <v>1.929632</v>
      </c>
      <c r="CU6">
        <v>1.94624</v>
      </c>
      <c r="CV6">
        <v>2.6652740000000001</v>
      </c>
      <c r="CW6">
        <v>1.3184229999999999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91.518662999999975</v>
      </c>
    </row>
    <row r="7" spans="1:114">
      <c r="A7" t="s">
        <v>49</v>
      </c>
      <c r="B7">
        <v>0</v>
      </c>
      <c r="C7">
        <v>34.405422000000002</v>
      </c>
      <c r="D7">
        <v>6.4145700000000003</v>
      </c>
      <c r="E7">
        <v>0</v>
      </c>
      <c r="F7">
        <v>0</v>
      </c>
      <c r="G7">
        <v>73.287535000000005</v>
      </c>
      <c r="H7">
        <v>0</v>
      </c>
      <c r="I7">
        <v>92.427498999999997</v>
      </c>
      <c r="J7">
        <v>6.0807570000000002</v>
      </c>
      <c r="K7">
        <v>689.35378200000002</v>
      </c>
      <c r="L7">
        <v>661.459879</v>
      </c>
      <c r="M7">
        <v>94.319982999999993</v>
      </c>
      <c r="N7">
        <v>120.694688</v>
      </c>
      <c r="O7">
        <v>126.520837</v>
      </c>
      <c r="P7">
        <v>141.89446699999999</v>
      </c>
      <c r="Q7">
        <v>22.193776</v>
      </c>
      <c r="R7">
        <v>43.545976000000003</v>
      </c>
      <c r="S7">
        <v>26.963602000000002</v>
      </c>
      <c r="T7">
        <v>1.4276059999999999</v>
      </c>
      <c r="U7">
        <v>276.75</v>
      </c>
      <c r="V7">
        <v>20.731850000000001</v>
      </c>
      <c r="W7">
        <v>46.399079999999998</v>
      </c>
      <c r="X7">
        <v>147.515625</v>
      </c>
      <c r="Y7">
        <v>0</v>
      </c>
      <c r="Z7">
        <v>0</v>
      </c>
      <c r="AA7">
        <v>42.14808</v>
      </c>
      <c r="AB7">
        <v>43.635159999999999</v>
      </c>
      <c r="AC7">
        <v>21.118518000000002</v>
      </c>
      <c r="AD7">
        <v>0</v>
      </c>
      <c r="AE7">
        <v>53.905349999999999</v>
      </c>
      <c r="AF7">
        <v>17.425726000000001</v>
      </c>
      <c r="AG7">
        <v>45.567180999999998</v>
      </c>
      <c r="AH7">
        <v>40.951051999999997</v>
      </c>
      <c r="AI7">
        <v>0</v>
      </c>
      <c r="AJ7">
        <v>0</v>
      </c>
      <c r="AK7">
        <v>59.738475999999999</v>
      </c>
      <c r="AL7">
        <v>83.664000000000001</v>
      </c>
      <c r="AM7">
        <v>17.179061999999998</v>
      </c>
      <c r="AN7">
        <v>1.0753569999999999</v>
      </c>
      <c r="AO7">
        <v>0</v>
      </c>
      <c r="AP7">
        <v>1.5371999999999999</v>
      </c>
      <c r="AQ7">
        <v>33.490200000000002</v>
      </c>
      <c r="AR7">
        <v>52.991999999999997</v>
      </c>
      <c r="AS7">
        <v>35.068229000000002</v>
      </c>
      <c r="AT7">
        <v>15.385999999999999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90.678662999999986</v>
      </c>
      <c r="BA7">
        <f t="shared" si="1"/>
        <v>3287.9471880000015</v>
      </c>
      <c r="BD7">
        <v>4.2644399999999996</v>
      </c>
      <c r="BE7">
        <v>0</v>
      </c>
      <c r="BF7">
        <v>2.1777000000000001E-2</v>
      </c>
      <c r="BG7">
        <v>0</v>
      </c>
      <c r="BH7">
        <v>1.846E-3</v>
      </c>
      <c r="BI7">
        <v>1.1458299999999999</v>
      </c>
      <c r="BJ7">
        <v>0</v>
      </c>
      <c r="BK7">
        <v>1.7939E-2</v>
      </c>
      <c r="BL7">
        <v>0</v>
      </c>
      <c r="BM7">
        <v>2.5400000000000002E-3</v>
      </c>
      <c r="BN7">
        <v>0</v>
      </c>
      <c r="BO7">
        <v>2</v>
      </c>
      <c r="BP7">
        <v>2.1800000000000002</v>
      </c>
      <c r="BQ7">
        <v>3.5181619999999998</v>
      </c>
      <c r="BR7">
        <v>2.5514760000000001</v>
      </c>
      <c r="BS7">
        <v>0.91</v>
      </c>
      <c r="BT7">
        <v>0</v>
      </c>
      <c r="BU7">
        <v>2.7944990000000001</v>
      </c>
      <c r="BV7">
        <v>1.3326370000000001</v>
      </c>
      <c r="BW7">
        <v>9.33</v>
      </c>
      <c r="BX7">
        <v>4.2289050000000001</v>
      </c>
      <c r="BY7">
        <v>0.25</v>
      </c>
      <c r="BZ7">
        <v>1.9248000000000001</v>
      </c>
      <c r="CA7">
        <v>3.4875970000000001</v>
      </c>
      <c r="CB7">
        <v>1.73</v>
      </c>
      <c r="CC7">
        <v>0.81</v>
      </c>
      <c r="CD7">
        <v>0.42</v>
      </c>
      <c r="CE7">
        <v>0.88</v>
      </c>
      <c r="CF7">
        <v>0.2</v>
      </c>
      <c r="CG7">
        <v>3.78</v>
      </c>
      <c r="CH7">
        <v>0.79148399999999997</v>
      </c>
      <c r="CI7">
        <v>7</v>
      </c>
      <c r="CJ7">
        <v>1.94</v>
      </c>
      <c r="CK7">
        <v>1.85</v>
      </c>
      <c r="CL7">
        <v>5.2772449999999997</v>
      </c>
      <c r="CM7">
        <v>1.857394</v>
      </c>
      <c r="CN7">
        <v>3.5181619999999998</v>
      </c>
      <c r="CO7">
        <v>3.03</v>
      </c>
      <c r="CP7">
        <v>2.5259830000000001</v>
      </c>
      <c r="CQ7">
        <v>1.3616889999999999</v>
      </c>
      <c r="CR7">
        <v>3.57</v>
      </c>
      <c r="CS7">
        <v>2.314689</v>
      </c>
      <c r="CT7">
        <v>1.929632</v>
      </c>
      <c r="CU7">
        <v>1.94624</v>
      </c>
      <c r="CV7">
        <v>2.6652740000000001</v>
      </c>
      <c r="CW7">
        <v>1.3184229999999999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90.678662999999986</v>
      </c>
    </row>
    <row r="8" spans="1:114">
      <c r="A8" t="s">
        <v>50</v>
      </c>
      <c r="B8">
        <v>0</v>
      </c>
      <c r="C8">
        <v>34.405422000000002</v>
      </c>
      <c r="D8">
        <v>6.4145700000000003</v>
      </c>
      <c r="E8">
        <v>0</v>
      </c>
      <c r="F8">
        <v>0</v>
      </c>
      <c r="G8">
        <v>73.287535000000005</v>
      </c>
      <c r="H8">
        <v>0</v>
      </c>
      <c r="I8">
        <v>92.427498999999997</v>
      </c>
      <c r="J8">
        <v>6.0807570000000002</v>
      </c>
      <c r="K8">
        <v>689.35378200000002</v>
      </c>
      <c r="L8">
        <v>661.459879</v>
      </c>
      <c r="M8">
        <v>94.319982999999993</v>
      </c>
      <c r="N8">
        <v>120.694688</v>
      </c>
      <c r="O8">
        <v>126.520837</v>
      </c>
      <c r="P8">
        <v>141.89446699999999</v>
      </c>
      <c r="Q8">
        <v>22.193776</v>
      </c>
      <c r="R8">
        <v>43.545976000000003</v>
      </c>
      <c r="S8">
        <v>26.963602000000002</v>
      </c>
      <c r="T8">
        <v>1.4276059999999999</v>
      </c>
      <c r="U8">
        <v>276.75</v>
      </c>
      <c r="V8">
        <v>20.731850000000001</v>
      </c>
      <c r="W8">
        <v>46.399079999999998</v>
      </c>
      <c r="X8">
        <v>147.515625</v>
      </c>
      <c r="Y8">
        <v>0</v>
      </c>
      <c r="Z8">
        <v>0</v>
      </c>
      <c r="AA8">
        <v>42.14808</v>
      </c>
      <c r="AB8">
        <v>43.635159999999999</v>
      </c>
      <c r="AC8">
        <v>21.118518000000002</v>
      </c>
      <c r="AD8">
        <v>0</v>
      </c>
      <c r="AE8">
        <v>53.905349999999999</v>
      </c>
      <c r="AF8">
        <v>17.425726000000001</v>
      </c>
      <c r="AG8">
        <v>45.567180999999998</v>
      </c>
      <c r="AH8">
        <v>40.951051999999997</v>
      </c>
      <c r="AI8">
        <v>0</v>
      </c>
      <c r="AJ8">
        <v>0</v>
      </c>
      <c r="AK8">
        <v>59.738475999999999</v>
      </c>
      <c r="AL8">
        <v>83.664000000000001</v>
      </c>
      <c r="AM8">
        <v>17.179061999999998</v>
      </c>
      <c r="AN8">
        <v>1.0753569999999999</v>
      </c>
      <c r="AO8">
        <v>0</v>
      </c>
      <c r="AP8">
        <v>1.5371999999999999</v>
      </c>
      <c r="AQ8">
        <v>33.490200000000002</v>
      </c>
      <c r="AR8">
        <v>50.231999999999999</v>
      </c>
      <c r="AS8">
        <v>35.068229000000002</v>
      </c>
      <c r="AT8">
        <v>15.385999999999999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90.678662999999986</v>
      </c>
      <c r="BA8">
        <f t="shared" si="1"/>
        <v>3285.1871880000012</v>
      </c>
      <c r="BD8">
        <v>4.2644399999999996</v>
      </c>
      <c r="BE8">
        <v>0</v>
      </c>
      <c r="BF8">
        <v>2.1777000000000001E-2</v>
      </c>
      <c r="BG8">
        <v>0</v>
      </c>
      <c r="BH8">
        <v>1.846E-3</v>
      </c>
      <c r="BI8">
        <v>1.1458299999999999</v>
      </c>
      <c r="BJ8">
        <v>0</v>
      </c>
      <c r="BK8">
        <v>1.7939E-2</v>
      </c>
      <c r="BL8">
        <v>0</v>
      </c>
      <c r="BM8">
        <v>2.5400000000000002E-3</v>
      </c>
      <c r="BN8">
        <v>0</v>
      </c>
      <c r="BO8">
        <v>2</v>
      </c>
      <c r="BP8">
        <v>2.1800000000000002</v>
      </c>
      <c r="BQ8">
        <v>3.5181619999999998</v>
      </c>
      <c r="BR8">
        <v>2.5514760000000001</v>
      </c>
      <c r="BS8">
        <v>0.91</v>
      </c>
      <c r="BT8">
        <v>0</v>
      </c>
      <c r="BU8">
        <v>2.7944990000000001</v>
      </c>
      <c r="BV8">
        <v>1.3326370000000001</v>
      </c>
      <c r="BW8">
        <v>9.33</v>
      </c>
      <c r="BX8">
        <v>4.2289050000000001</v>
      </c>
      <c r="BY8">
        <v>0.25</v>
      </c>
      <c r="BZ8">
        <v>1.9248000000000001</v>
      </c>
      <c r="CA8">
        <v>3.4875970000000001</v>
      </c>
      <c r="CB8">
        <v>1.73</v>
      </c>
      <c r="CC8">
        <v>0.81</v>
      </c>
      <c r="CD8">
        <v>0.42</v>
      </c>
      <c r="CE8">
        <v>0.88</v>
      </c>
      <c r="CF8">
        <v>0.2</v>
      </c>
      <c r="CG8">
        <v>3.78</v>
      </c>
      <c r="CH8">
        <v>0.79148399999999997</v>
      </c>
      <c r="CI8">
        <v>7</v>
      </c>
      <c r="CJ8">
        <v>1.94</v>
      </c>
      <c r="CK8">
        <v>1.85</v>
      </c>
      <c r="CL8">
        <v>5.2772449999999997</v>
      </c>
      <c r="CM8">
        <v>1.857394</v>
      </c>
      <c r="CN8">
        <v>3.5181619999999998</v>
      </c>
      <c r="CO8">
        <v>3.03</v>
      </c>
      <c r="CP8">
        <v>2.5259830000000001</v>
      </c>
      <c r="CQ8">
        <v>1.3616889999999999</v>
      </c>
      <c r="CR8">
        <v>3.57</v>
      </c>
      <c r="CS8">
        <v>2.314689</v>
      </c>
      <c r="CT8">
        <v>1.929632</v>
      </c>
      <c r="CU8">
        <v>1.94624</v>
      </c>
      <c r="CV8">
        <v>2.6652740000000001</v>
      </c>
      <c r="CW8">
        <v>1.3184229999999999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90.678662999999986</v>
      </c>
    </row>
    <row r="9" spans="1:114">
      <c r="A9" t="s">
        <v>51</v>
      </c>
      <c r="B9">
        <v>0</v>
      </c>
      <c r="C9">
        <v>34.405422000000002</v>
      </c>
      <c r="D9">
        <v>6.4145700000000003</v>
      </c>
      <c r="E9">
        <v>0</v>
      </c>
      <c r="F9">
        <v>0</v>
      </c>
      <c r="G9">
        <v>73.287535000000005</v>
      </c>
      <c r="H9">
        <v>0</v>
      </c>
      <c r="I9">
        <v>92.427498999999997</v>
      </c>
      <c r="J9">
        <v>6.0807570000000002</v>
      </c>
      <c r="K9">
        <v>689.35378200000002</v>
      </c>
      <c r="L9">
        <v>661.459879</v>
      </c>
      <c r="M9">
        <v>94.319982999999993</v>
      </c>
      <c r="N9">
        <v>120.694688</v>
      </c>
      <c r="O9">
        <v>126.520837</v>
      </c>
      <c r="P9">
        <v>141.89446699999999</v>
      </c>
      <c r="Q9">
        <v>22.193776</v>
      </c>
      <c r="R9">
        <v>43.545976000000003</v>
      </c>
      <c r="S9">
        <v>26.963602000000002</v>
      </c>
      <c r="T9">
        <v>1.4276059999999999</v>
      </c>
      <c r="U9">
        <v>276.75</v>
      </c>
      <c r="V9">
        <v>20.731850000000001</v>
      </c>
      <c r="W9">
        <v>46.399079999999998</v>
      </c>
      <c r="X9">
        <v>147.515625</v>
      </c>
      <c r="Y9">
        <v>0</v>
      </c>
      <c r="Z9">
        <v>0</v>
      </c>
      <c r="AA9">
        <v>42.14808</v>
      </c>
      <c r="AB9">
        <v>43.635159999999999</v>
      </c>
      <c r="AC9">
        <v>21.118518000000002</v>
      </c>
      <c r="AD9">
        <v>0</v>
      </c>
      <c r="AE9">
        <v>53.905349999999999</v>
      </c>
      <c r="AF9">
        <v>17.425726000000001</v>
      </c>
      <c r="AG9">
        <v>45.567180999999998</v>
      </c>
      <c r="AH9">
        <v>20.475525999999999</v>
      </c>
      <c r="AI9">
        <v>0</v>
      </c>
      <c r="AJ9">
        <v>0</v>
      </c>
      <c r="AK9">
        <v>59.738475999999999</v>
      </c>
      <c r="AL9">
        <v>83.664000000000001</v>
      </c>
      <c r="AM9">
        <v>17.179061999999998</v>
      </c>
      <c r="AN9">
        <v>1.0753569999999999</v>
      </c>
      <c r="AO9">
        <v>0</v>
      </c>
      <c r="AP9">
        <v>1.6653</v>
      </c>
      <c r="AQ9">
        <v>33.490200000000002</v>
      </c>
      <c r="AR9">
        <v>50.231999999999999</v>
      </c>
      <c r="AS9">
        <v>35.068229000000002</v>
      </c>
      <c r="AT9">
        <v>15.385999999999999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90.272920999999982</v>
      </c>
      <c r="BA9">
        <f t="shared" si="1"/>
        <v>3264.4340200000011</v>
      </c>
      <c r="BD9">
        <v>4.2644399999999996</v>
      </c>
      <c r="BE9">
        <v>0</v>
      </c>
      <c r="BF9">
        <v>2.1777000000000001E-2</v>
      </c>
      <c r="BG9">
        <v>0</v>
      </c>
      <c r="BH9">
        <v>1.846E-3</v>
      </c>
      <c r="BI9">
        <v>1.1458299999999999</v>
      </c>
      <c r="BJ9">
        <v>0</v>
      </c>
      <c r="BK9">
        <v>1.7939E-2</v>
      </c>
      <c r="BL9">
        <v>0</v>
      </c>
      <c r="BM9">
        <v>2.5400000000000002E-3</v>
      </c>
      <c r="BN9">
        <v>0</v>
      </c>
      <c r="BO9">
        <v>2</v>
      </c>
      <c r="BP9">
        <v>2.1800000000000002</v>
      </c>
      <c r="BQ9">
        <v>3.5181619999999998</v>
      </c>
      <c r="BR9">
        <v>2.5514760000000001</v>
      </c>
      <c r="BS9">
        <v>0.91</v>
      </c>
      <c r="BT9">
        <v>0</v>
      </c>
      <c r="BU9">
        <v>2.7944990000000001</v>
      </c>
      <c r="BV9">
        <v>1.3326370000000001</v>
      </c>
      <c r="BW9">
        <v>9.33</v>
      </c>
      <c r="BX9">
        <v>4.2289050000000001</v>
      </c>
      <c r="BY9">
        <v>0.25</v>
      </c>
      <c r="BZ9">
        <v>1.9248000000000001</v>
      </c>
      <c r="CA9">
        <v>3.4875970000000001</v>
      </c>
      <c r="CB9">
        <v>1.73</v>
      </c>
      <c r="CC9">
        <v>0.81</v>
      </c>
      <c r="CD9">
        <v>0.42</v>
      </c>
      <c r="CE9">
        <v>0.88</v>
      </c>
      <c r="CF9">
        <v>0.19</v>
      </c>
      <c r="CG9">
        <v>3.78</v>
      </c>
      <c r="CH9">
        <v>0.39574199999999998</v>
      </c>
      <c r="CI9">
        <v>7</v>
      </c>
      <c r="CJ9">
        <v>1.94</v>
      </c>
      <c r="CK9">
        <v>1.85</v>
      </c>
      <c r="CL9">
        <v>5.2772449999999997</v>
      </c>
      <c r="CM9">
        <v>1.857394</v>
      </c>
      <c r="CN9">
        <v>3.5181619999999998</v>
      </c>
      <c r="CO9">
        <v>3.03</v>
      </c>
      <c r="CP9">
        <v>2.5259830000000001</v>
      </c>
      <c r="CQ9">
        <v>1.3616889999999999</v>
      </c>
      <c r="CR9">
        <v>3.57</v>
      </c>
      <c r="CS9">
        <v>2.314689</v>
      </c>
      <c r="CT9">
        <v>1.929632</v>
      </c>
      <c r="CU9">
        <v>1.94624</v>
      </c>
      <c r="CV9">
        <v>2.6652740000000001</v>
      </c>
      <c r="CW9">
        <v>1.3184229999999999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90.272920999999982</v>
      </c>
    </row>
    <row r="10" spans="1:114">
      <c r="A10" t="s">
        <v>52</v>
      </c>
      <c r="B10">
        <v>0</v>
      </c>
      <c r="C10">
        <v>34.405422000000002</v>
      </c>
      <c r="D10">
        <v>6.4145700000000003</v>
      </c>
      <c r="E10">
        <v>0</v>
      </c>
      <c r="F10">
        <v>0</v>
      </c>
      <c r="G10">
        <v>73.287535000000005</v>
      </c>
      <c r="H10">
        <v>0</v>
      </c>
      <c r="I10">
        <v>92.427498999999997</v>
      </c>
      <c r="J10">
        <v>6.0807570000000002</v>
      </c>
      <c r="K10">
        <v>689.35378200000002</v>
      </c>
      <c r="L10">
        <v>661.459879</v>
      </c>
      <c r="M10">
        <v>94.319982999999993</v>
      </c>
      <c r="N10">
        <v>120.694688</v>
      </c>
      <c r="O10">
        <v>126.520837</v>
      </c>
      <c r="P10">
        <v>141.89446699999999</v>
      </c>
      <c r="Q10">
        <v>22.193776</v>
      </c>
      <c r="R10">
        <v>43.545976000000003</v>
      </c>
      <c r="S10">
        <v>26.963602000000002</v>
      </c>
      <c r="T10">
        <v>1.4276059999999999</v>
      </c>
      <c r="U10">
        <v>276.75</v>
      </c>
      <c r="V10">
        <v>20.731850000000001</v>
      </c>
      <c r="W10">
        <v>46.399079999999998</v>
      </c>
      <c r="X10">
        <v>147.515625</v>
      </c>
      <c r="Y10">
        <v>0</v>
      </c>
      <c r="Z10">
        <v>0</v>
      </c>
      <c r="AA10">
        <v>42.14808</v>
      </c>
      <c r="AB10">
        <v>43.635159999999999</v>
      </c>
      <c r="AC10">
        <v>21.118518000000002</v>
      </c>
      <c r="AD10">
        <v>0</v>
      </c>
      <c r="AE10">
        <v>53.905349999999999</v>
      </c>
      <c r="AF10">
        <v>17.425726000000001</v>
      </c>
      <c r="AG10">
        <v>45.567180999999998</v>
      </c>
      <c r="AH10">
        <v>0</v>
      </c>
      <c r="AI10">
        <v>0</v>
      </c>
      <c r="AJ10">
        <v>0</v>
      </c>
      <c r="AK10">
        <v>59.738475999999999</v>
      </c>
      <c r="AL10">
        <v>83.664000000000001</v>
      </c>
      <c r="AM10">
        <v>17.179061999999998</v>
      </c>
      <c r="AN10">
        <v>1.0753569999999999</v>
      </c>
      <c r="AO10">
        <v>0</v>
      </c>
      <c r="AP10">
        <v>1.6653</v>
      </c>
      <c r="AQ10">
        <v>33.490200000000002</v>
      </c>
      <c r="AR10">
        <v>50.231999999999999</v>
      </c>
      <c r="AS10">
        <v>35.068229000000002</v>
      </c>
      <c r="AT10">
        <v>15.385999999999999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89.91717899999999</v>
      </c>
      <c r="BA10">
        <f t="shared" si="1"/>
        <v>3243.6027520000011</v>
      </c>
      <c r="BD10">
        <v>4.2644399999999996</v>
      </c>
      <c r="BE10">
        <v>0</v>
      </c>
      <c r="BF10">
        <v>2.1777000000000001E-2</v>
      </c>
      <c r="BG10">
        <v>0</v>
      </c>
      <c r="BH10">
        <v>1.846E-3</v>
      </c>
      <c r="BI10">
        <v>1.1458299999999999</v>
      </c>
      <c r="BJ10">
        <v>0</v>
      </c>
      <c r="BK10">
        <v>1.7939E-2</v>
      </c>
      <c r="BL10">
        <v>0</v>
      </c>
      <c r="BM10">
        <v>2.5400000000000002E-3</v>
      </c>
      <c r="BN10">
        <v>0</v>
      </c>
      <c r="BO10">
        <v>2</v>
      </c>
      <c r="BP10">
        <v>2.1800000000000002</v>
      </c>
      <c r="BQ10">
        <v>3.5181619999999998</v>
      </c>
      <c r="BR10">
        <v>2.5514760000000001</v>
      </c>
      <c r="BS10">
        <v>0.95</v>
      </c>
      <c r="BT10">
        <v>0</v>
      </c>
      <c r="BU10">
        <v>2.7944990000000001</v>
      </c>
      <c r="BV10">
        <v>1.3326370000000001</v>
      </c>
      <c r="BW10">
        <v>9.33</v>
      </c>
      <c r="BX10">
        <v>4.2289050000000001</v>
      </c>
      <c r="BY10">
        <v>0.25</v>
      </c>
      <c r="BZ10">
        <v>1.9248000000000001</v>
      </c>
      <c r="CA10">
        <v>3.4875970000000001</v>
      </c>
      <c r="CB10">
        <v>1.73</v>
      </c>
      <c r="CC10">
        <v>0.81</v>
      </c>
      <c r="CD10">
        <v>0.42</v>
      </c>
      <c r="CE10">
        <v>0.88</v>
      </c>
      <c r="CF10">
        <v>0.19</v>
      </c>
      <c r="CG10">
        <v>3.78</v>
      </c>
      <c r="CH10">
        <v>0</v>
      </c>
      <c r="CI10">
        <v>7</v>
      </c>
      <c r="CJ10">
        <v>1.94</v>
      </c>
      <c r="CK10">
        <v>1.85</v>
      </c>
      <c r="CL10">
        <v>5.2772449999999997</v>
      </c>
      <c r="CM10">
        <v>1.857394</v>
      </c>
      <c r="CN10">
        <v>3.5181619999999998</v>
      </c>
      <c r="CO10">
        <v>3.03</v>
      </c>
      <c r="CP10">
        <v>2.5259830000000001</v>
      </c>
      <c r="CQ10">
        <v>1.3616889999999999</v>
      </c>
      <c r="CR10">
        <v>3.57</v>
      </c>
      <c r="CS10">
        <v>2.314689</v>
      </c>
      <c r="CT10">
        <v>1.929632</v>
      </c>
      <c r="CU10">
        <v>1.94624</v>
      </c>
      <c r="CV10">
        <v>2.6652740000000001</v>
      </c>
      <c r="CW10">
        <v>1.3184229999999999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89.91717899999999</v>
      </c>
    </row>
    <row r="11" spans="1:114">
      <c r="A11" t="s">
        <v>53</v>
      </c>
      <c r="B11">
        <v>0</v>
      </c>
      <c r="C11">
        <v>34.405422000000002</v>
      </c>
      <c r="D11">
        <v>6.4145700000000003</v>
      </c>
      <c r="E11">
        <v>0</v>
      </c>
      <c r="F11">
        <v>0</v>
      </c>
      <c r="G11">
        <v>73.287535000000005</v>
      </c>
      <c r="H11">
        <v>0</v>
      </c>
      <c r="I11">
        <v>92.427498999999997</v>
      </c>
      <c r="J11">
        <v>6.0807570000000002</v>
      </c>
      <c r="K11">
        <v>689.35378200000002</v>
      </c>
      <c r="L11">
        <v>661.459879</v>
      </c>
      <c r="M11">
        <v>94.319982999999993</v>
      </c>
      <c r="N11">
        <v>120.694688</v>
      </c>
      <c r="O11">
        <v>126.520837</v>
      </c>
      <c r="P11">
        <v>141.89446699999999</v>
      </c>
      <c r="Q11">
        <v>22.193776</v>
      </c>
      <c r="R11">
        <v>43.545976000000003</v>
      </c>
      <c r="S11">
        <v>26.963602000000002</v>
      </c>
      <c r="T11">
        <v>1.4276059999999999</v>
      </c>
      <c r="U11">
        <v>276.75</v>
      </c>
      <c r="V11">
        <v>20.731850000000001</v>
      </c>
      <c r="W11">
        <v>46.399079999999998</v>
      </c>
      <c r="X11">
        <v>147.515625</v>
      </c>
      <c r="Y11">
        <v>0</v>
      </c>
      <c r="Z11">
        <v>0</v>
      </c>
      <c r="AA11">
        <v>42.14808</v>
      </c>
      <c r="AB11">
        <v>43.635159999999999</v>
      </c>
      <c r="AC11">
        <v>21.118518000000002</v>
      </c>
      <c r="AD11">
        <v>0</v>
      </c>
      <c r="AE11">
        <v>53.905349999999999</v>
      </c>
      <c r="AF11">
        <v>8.7128639999999997</v>
      </c>
      <c r="AG11">
        <v>45.567180999999998</v>
      </c>
      <c r="AH11">
        <v>0</v>
      </c>
      <c r="AI11">
        <v>0</v>
      </c>
      <c r="AJ11">
        <v>0</v>
      </c>
      <c r="AK11">
        <v>59.738475999999999</v>
      </c>
      <c r="AL11">
        <v>83.664000000000001</v>
      </c>
      <c r="AM11">
        <v>17.179061999999998</v>
      </c>
      <c r="AN11">
        <v>1.0753569999999999</v>
      </c>
      <c r="AO11">
        <v>0</v>
      </c>
      <c r="AP11">
        <v>1.6653</v>
      </c>
      <c r="AQ11">
        <v>22.468108999999998</v>
      </c>
      <c r="AR11">
        <v>50.231999999999999</v>
      </c>
      <c r="AS11">
        <v>35.068229000000002</v>
      </c>
      <c r="AT11">
        <v>15.385999999999999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89.367362999999997</v>
      </c>
      <c r="BA11">
        <f t="shared" si="1"/>
        <v>3223.3179830000008</v>
      </c>
      <c r="BD11">
        <v>4.2644399999999996</v>
      </c>
      <c r="BE11">
        <v>0</v>
      </c>
      <c r="BF11">
        <v>2.1961000000000001E-2</v>
      </c>
      <c r="BG11">
        <v>0</v>
      </c>
      <c r="BH11">
        <v>1.846E-3</v>
      </c>
      <c r="BI11">
        <v>1.1458299999999999</v>
      </c>
      <c r="BJ11">
        <v>0</v>
      </c>
      <c r="BK11">
        <v>1.7939E-2</v>
      </c>
      <c r="BL11">
        <v>0</v>
      </c>
      <c r="BM11">
        <v>2.5400000000000002E-3</v>
      </c>
      <c r="BN11">
        <v>0</v>
      </c>
      <c r="BO11">
        <v>2</v>
      </c>
      <c r="BP11">
        <v>2.1800000000000002</v>
      </c>
      <c r="BQ11">
        <v>3.5181619999999998</v>
      </c>
      <c r="BR11">
        <v>2.5514760000000001</v>
      </c>
      <c r="BS11">
        <v>0.95</v>
      </c>
      <c r="BT11">
        <v>0</v>
      </c>
      <c r="BU11">
        <v>2.7944990000000001</v>
      </c>
      <c r="BV11">
        <v>1.3326370000000001</v>
      </c>
      <c r="BW11">
        <v>9.33</v>
      </c>
      <c r="BX11">
        <v>4.2289050000000001</v>
      </c>
      <c r="BY11">
        <v>0.25</v>
      </c>
      <c r="BZ11">
        <v>1.9248000000000001</v>
      </c>
      <c r="CA11">
        <v>3.4875970000000001</v>
      </c>
      <c r="CB11">
        <v>1.73</v>
      </c>
      <c r="CC11">
        <v>0.81</v>
      </c>
      <c r="CD11">
        <v>0.42</v>
      </c>
      <c r="CE11">
        <v>0.88</v>
      </c>
      <c r="CF11">
        <v>0.2</v>
      </c>
      <c r="CG11">
        <v>3.78</v>
      </c>
      <c r="CH11">
        <v>0</v>
      </c>
      <c r="CI11">
        <v>7</v>
      </c>
      <c r="CJ11">
        <v>1.94</v>
      </c>
      <c r="CK11">
        <v>1.85</v>
      </c>
      <c r="CL11">
        <v>5.2772449999999997</v>
      </c>
      <c r="CM11">
        <v>1.857394</v>
      </c>
      <c r="CN11">
        <v>3.5181619999999998</v>
      </c>
      <c r="CO11">
        <v>3.03</v>
      </c>
      <c r="CP11">
        <v>2.5259830000000001</v>
      </c>
      <c r="CQ11">
        <v>1.3616889999999999</v>
      </c>
      <c r="CR11">
        <v>3.01</v>
      </c>
      <c r="CS11">
        <v>2.314689</v>
      </c>
      <c r="CT11">
        <v>1.929632</v>
      </c>
      <c r="CU11">
        <v>1.94624</v>
      </c>
      <c r="CV11">
        <v>2.6652740000000001</v>
      </c>
      <c r="CW11">
        <v>1.3184229999999999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89.367362999999997</v>
      </c>
    </row>
    <row r="12" spans="1:114">
      <c r="A12" t="s">
        <v>54</v>
      </c>
      <c r="B12">
        <v>0</v>
      </c>
      <c r="C12">
        <v>34.405422000000002</v>
      </c>
      <c r="D12">
        <v>6.4145700000000003</v>
      </c>
      <c r="E12">
        <v>0</v>
      </c>
      <c r="F12">
        <v>0</v>
      </c>
      <c r="G12">
        <v>73.287535000000005</v>
      </c>
      <c r="H12">
        <v>0</v>
      </c>
      <c r="I12">
        <v>92.427498999999997</v>
      </c>
      <c r="J12">
        <v>6.0807570000000002</v>
      </c>
      <c r="K12">
        <v>689.35378200000002</v>
      </c>
      <c r="L12">
        <v>661.459879</v>
      </c>
      <c r="M12">
        <v>94.319982999999993</v>
      </c>
      <c r="N12">
        <v>120.694688</v>
      </c>
      <c r="O12">
        <v>126.520837</v>
      </c>
      <c r="P12">
        <v>141.89446699999999</v>
      </c>
      <c r="Q12">
        <v>22.193776</v>
      </c>
      <c r="R12">
        <v>43.545976000000003</v>
      </c>
      <c r="S12">
        <v>26.963602000000002</v>
      </c>
      <c r="T12">
        <v>1.4276059999999999</v>
      </c>
      <c r="U12">
        <v>276.75</v>
      </c>
      <c r="V12">
        <v>20.731850000000001</v>
      </c>
      <c r="W12">
        <v>46.399079999999998</v>
      </c>
      <c r="X12">
        <v>147.515625</v>
      </c>
      <c r="Y12">
        <v>0</v>
      </c>
      <c r="Z12">
        <v>0</v>
      </c>
      <c r="AA12">
        <v>42.14808</v>
      </c>
      <c r="AB12">
        <v>43.635159999999999</v>
      </c>
      <c r="AC12">
        <v>21.118518000000002</v>
      </c>
      <c r="AD12">
        <v>0</v>
      </c>
      <c r="AE12">
        <v>53.905349999999999</v>
      </c>
      <c r="AF12">
        <v>8.7128639999999997</v>
      </c>
      <c r="AG12">
        <v>45.567180999999998</v>
      </c>
      <c r="AH12">
        <v>0</v>
      </c>
      <c r="AI12">
        <v>0</v>
      </c>
      <c r="AJ12">
        <v>0</v>
      </c>
      <c r="AK12">
        <v>59.738475999999999</v>
      </c>
      <c r="AL12">
        <v>83.664000000000001</v>
      </c>
      <c r="AM12">
        <v>17.179061999999998</v>
      </c>
      <c r="AN12">
        <v>1.0753569999999999</v>
      </c>
      <c r="AO12">
        <v>0</v>
      </c>
      <c r="AP12">
        <v>1.6653</v>
      </c>
      <c r="AQ12">
        <v>0</v>
      </c>
      <c r="AR12">
        <v>50.231999999999999</v>
      </c>
      <c r="AS12">
        <v>35.068229000000002</v>
      </c>
      <c r="AT12">
        <v>15.385999999999999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88.937363000000005</v>
      </c>
      <c r="BA12">
        <f t="shared" si="1"/>
        <v>3200.4198740000011</v>
      </c>
      <c r="BD12">
        <v>4.2644399999999996</v>
      </c>
      <c r="BE12">
        <v>0</v>
      </c>
      <c r="BF12">
        <v>2.1961000000000001E-2</v>
      </c>
      <c r="BG12">
        <v>0</v>
      </c>
      <c r="BH12">
        <v>1.846E-3</v>
      </c>
      <c r="BI12">
        <v>1.1458299999999999</v>
      </c>
      <c r="BJ12">
        <v>0</v>
      </c>
      <c r="BK12">
        <v>1.7939E-2</v>
      </c>
      <c r="BL12">
        <v>0</v>
      </c>
      <c r="BM12">
        <v>2.5400000000000002E-3</v>
      </c>
      <c r="BN12">
        <v>0</v>
      </c>
      <c r="BO12">
        <v>2</v>
      </c>
      <c r="BP12">
        <v>2.1800000000000002</v>
      </c>
      <c r="BQ12">
        <v>3.5181619999999998</v>
      </c>
      <c r="BR12">
        <v>2.5514760000000001</v>
      </c>
      <c r="BS12">
        <v>0.99</v>
      </c>
      <c r="BT12">
        <v>0</v>
      </c>
      <c r="BU12">
        <v>2.7944990000000001</v>
      </c>
      <c r="BV12">
        <v>1.3326370000000001</v>
      </c>
      <c r="BW12">
        <v>9.33</v>
      </c>
      <c r="BX12">
        <v>4.2289050000000001</v>
      </c>
      <c r="BY12">
        <v>0.25</v>
      </c>
      <c r="BZ12">
        <v>1.9248000000000001</v>
      </c>
      <c r="CA12">
        <v>3.4875970000000001</v>
      </c>
      <c r="CB12">
        <v>1.73</v>
      </c>
      <c r="CC12">
        <v>0.81</v>
      </c>
      <c r="CD12">
        <v>0.42</v>
      </c>
      <c r="CE12">
        <v>0.88</v>
      </c>
      <c r="CF12">
        <v>0.2</v>
      </c>
      <c r="CG12">
        <v>3.78</v>
      </c>
      <c r="CH12">
        <v>0</v>
      </c>
      <c r="CI12">
        <v>7</v>
      </c>
      <c r="CJ12">
        <v>1.94</v>
      </c>
      <c r="CK12">
        <v>1.85</v>
      </c>
      <c r="CL12">
        <v>5.2772449999999997</v>
      </c>
      <c r="CM12">
        <v>1.857394</v>
      </c>
      <c r="CN12">
        <v>3.5181619999999998</v>
      </c>
      <c r="CO12">
        <v>3.03</v>
      </c>
      <c r="CP12">
        <v>2.5259830000000001</v>
      </c>
      <c r="CQ12">
        <v>1.3616889999999999</v>
      </c>
      <c r="CR12">
        <v>2.54</v>
      </c>
      <c r="CS12">
        <v>2.314689</v>
      </c>
      <c r="CT12">
        <v>1.929632</v>
      </c>
      <c r="CU12">
        <v>1.94624</v>
      </c>
      <c r="CV12">
        <v>2.6652740000000001</v>
      </c>
      <c r="CW12">
        <v>1.3184229999999999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88.937363000000005</v>
      </c>
    </row>
    <row r="13" spans="1:114">
      <c r="A13" t="s">
        <v>55</v>
      </c>
      <c r="B13">
        <v>0</v>
      </c>
      <c r="C13">
        <v>34.405422000000002</v>
      </c>
      <c r="D13">
        <v>6.4145700000000003</v>
      </c>
      <c r="E13">
        <v>0</v>
      </c>
      <c r="F13">
        <v>0</v>
      </c>
      <c r="G13">
        <v>73.287535000000005</v>
      </c>
      <c r="H13">
        <v>0</v>
      </c>
      <c r="I13">
        <v>92.427498999999997</v>
      </c>
      <c r="J13">
        <v>6.0807570000000002</v>
      </c>
      <c r="K13">
        <v>689.35378200000002</v>
      </c>
      <c r="L13">
        <v>661.459879</v>
      </c>
      <c r="M13">
        <v>94.319982999999993</v>
      </c>
      <c r="N13">
        <v>120.694688</v>
      </c>
      <c r="O13">
        <v>126.520837</v>
      </c>
      <c r="P13">
        <v>141.89446699999999</v>
      </c>
      <c r="Q13">
        <v>22.193776</v>
      </c>
      <c r="R13">
        <v>43.545976000000003</v>
      </c>
      <c r="S13">
        <v>26.963602000000002</v>
      </c>
      <c r="T13">
        <v>1.4276059999999999</v>
      </c>
      <c r="U13">
        <v>276.75</v>
      </c>
      <c r="V13">
        <v>20.731850000000001</v>
      </c>
      <c r="W13">
        <v>46.399079999999998</v>
      </c>
      <c r="X13">
        <v>147.515625</v>
      </c>
      <c r="Y13">
        <v>0</v>
      </c>
      <c r="Z13">
        <v>0</v>
      </c>
      <c r="AA13">
        <v>42.14808</v>
      </c>
      <c r="AB13">
        <v>43.635159999999999</v>
      </c>
      <c r="AC13">
        <v>21.118518000000002</v>
      </c>
      <c r="AD13">
        <v>0</v>
      </c>
      <c r="AE13">
        <v>53.905349999999999</v>
      </c>
      <c r="AF13">
        <v>8.7128639999999997</v>
      </c>
      <c r="AG13">
        <v>45.567180999999998</v>
      </c>
      <c r="AH13">
        <v>0</v>
      </c>
      <c r="AI13">
        <v>0</v>
      </c>
      <c r="AJ13">
        <v>0</v>
      </c>
      <c r="AK13">
        <v>59.738475999999999</v>
      </c>
      <c r="AL13">
        <v>61.585999999999999</v>
      </c>
      <c r="AM13">
        <v>17.179061999999998</v>
      </c>
      <c r="AN13">
        <v>1.0753569999999999</v>
      </c>
      <c r="AO13">
        <v>0</v>
      </c>
      <c r="AP13">
        <v>1.5371999999999999</v>
      </c>
      <c r="AQ13">
        <v>0</v>
      </c>
      <c r="AR13">
        <v>50.231999999999999</v>
      </c>
      <c r="AS13">
        <v>35.798817</v>
      </c>
      <c r="AT13">
        <v>15.385999999999999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88.427363</v>
      </c>
      <c r="BA13">
        <f t="shared" si="1"/>
        <v>3178.4343620000004</v>
      </c>
      <c r="BD13">
        <v>4.2644399999999996</v>
      </c>
      <c r="BE13">
        <v>0</v>
      </c>
      <c r="BF13">
        <v>2.1961000000000001E-2</v>
      </c>
      <c r="BG13">
        <v>0</v>
      </c>
      <c r="BH13">
        <v>1.846E-3</v>
      </c>
      <c r="BI13">
        <v>1.1458299999999999</v>
      </c>
      <c r="BJ13">
        <v>0</v>
      </c>
      <c r="BK13">
        <v>1.7939E-2</v>
      </c>
      <c r="BL13">
        <v>0</v>
      </c>
      <c r="BM13">
        <v>2.5400000000000002E-3</v>
      </c>
      <c r="BN13">
        <v>0</v>
      </c>
      <c r="BO13">
        <v>2</v>
      </c>
      <c r="BP13">
        <v>2.1800000000000002</v>
      </c>
      <c r="BQ13">
        <v>3.5181619999999998</v>
      </c>
      <c r="BR13">
        <v>2.5514760000000001</v>
      </c>
      <c r="BS13">
        <v>0.99</v>
      </c>
      <c r="BT13">
        <v>0</v>
      </c>
      <c r="BU13">
        <v>2.7944990000000001</v>
      </c>
      <c r="BV13">
        <v>1.3326370000000001</v>
      </c>
      <c r="BW13">
        <v>9.33</v>
      </c>
      <c r="BX13">
        <v>4.2289050000000001</v>
      </c>
      <c r="BY13">
        <v>0.25</v>
      </c>
      <c r="BZ13">
        <v>1.9248000000000001</v>
      </c>
      <c r="CA13">
        <v>3.4875970000000001</v>
      </c>
      <c r="CB13">
        <v>1.73</v>
      </c>
      <c r="CC13">
        <v>0.81</v>
      </c>
      <c r="CD13">
        <v>0.42</v>
      </c>
      <c r="CE13">
        <v>0.88</v>
      </c>
      <c r="CF13">
        <v>0.2</v>
      </c>
      <c r="CG13">
        <v>3.78</v>
      </c>
      <c r="CH13">
        <v>0</v>
      </c>
      <c r="CI13">
        <v>7</v>
      </c>
      <c r="CJ13">
        <v>1.94</v>
      </c>
      <c r="CK13">
        <v>1.85</v>
      </c>
      <c r="CL13">
        <v>5.2772449999999997</v>
      </c>
      <c r="CM13">
        <v>1.857394</v>
      </c>
      <c r="CN13">
        <v>3.5181619999999998</v>
      </c>
      <c r="CO13">
        <v>3.03</v>
      </c>
      <c r="CP13">
        <v>2.5259830000000001</v>
      </c>
      <c r="CQ13">
        <v>1.3616889999999999</v>
      </c>
      <c r="CR13">
        <v>2.0299999999999998</v>
      </c>
      <c r="CS13">
        <v>2.314689</v>
      </c>
      <c r="CT13">
        <v>1.929632</v>
      </c>
      <c r="CU13">
        <v>1.94624</v>
      </c>
      <c r="CV13">
        <v>2.6652740000000001</v>
      </c>
      <c r="CW13">
        <v>1.3184229999999999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88.427363</v>
      </c>
    </row>
    <row r="14" spans="1:114">
      <c r="A14" t="s">
        <v>56</v>
      </c>
      <c r="B14">
        <v>0</v>
      </c>
      <c r="C14">
        <v>34.405422000000002</v>
      </c>
      <c r="D14">
        <v>6.4145700000000003</v>
      </c>
      <c r="E14">
        <v>0</v>
      </c>
      <c r="F14">
        <v>0</v>
      </c>
      <c r="G14">
        <v>73.287535000000005</v>
      </c>
      <c r="H14">
        <v>0</v>
      </c>
      <c r="I14">
        <v>92.427498999999997</v>
      </c>
      <c r="J14">
        <v>6.0807570000000002</v>
      </c>
      <c r="K14">
        <v>689.35378200000002</v>
      </c>
      <c r="L14">
        <v>661.459879</v>
      </c>
      <c r="M14">
        <v>94.319982999999993</v>
      </c>
      <c r="N14">
        <v>120.694688</v>
      </c>
      <c r="O14">
        <v>126.520837</v>
      </c>
      <c r="P14">
        <v>141.89446699999999</v>
      </c>
      <c r="Q14">
        <v>22.193776</v>
      </c>
      <c r="R14">
        <v>43.545976000000003</v>
      </c>
      <c r="S14">
        <v>26.963602000000002</v>
      </c>
      <c r="T14">
        <v>1.4276059999999999</v>
      </c>
      <c r="U14">
        <v>276.75</v>
      </c>
      <c r="V14">
        <v>20.731850000000001</v>
      </c>
      <c r="W14">
        <v>46.399079999999998</v>
      </c>
      <c r="X14">
        <v>147.515625</v>
      </c>
      <c r="Y14">
        <v>0</v>
      </c>
      <c r="Z14">
        <v>0</v>
      </c>
      <c r="AA14">
        <v>42.14808</v>
      </c>
      <c r="AB14">
        <v>43.635159999999999</v>
      </c>
      <c r="AC14">
        <v>21.118518000000002</v>
      </c>
      <c r="AD14">
        <v>0</v>
      </c>
      <c r="AE14">
        <v>53.905349999999999</v>
      </c>
      <c r="AF14">
        <v>8.7128639999999997</v>
      </c>
      <c r="AG14">
        <v>45.567180999999998</v>
      </c>
      <c r="AH14">
        <v>0</v>
      </c>
      <c r="AI14">
        <v>0</v>
      </c>
      <c r="AJ14">
        <v>0</v>
      </c>
      <c r="AK14">
        <v>59.738475999999999</v>
      </c>
      <c r="AL14">
        <v>61.585999999999999</v>
      </c>
      <c r="AM14">
        <v>17.179061999999998</v>
      </c>
      <c r="AN14">
        <v>1.0753569999999999</v>
      </c>
      <c r="AO14">
        <v>0</v>
      </c>
      <c r="AP14">
        <v>1.5371999999999999</v>
      </c>
      <c r="AQ14">
        <v>0</v>
      </c>
      <c r="AR14">
        <v>50.231999999999999</v>
      </c>
      <c r="AS14">
        <v>35.798817</v>
      </c>
      <c r="AT14">
        <v>15.385999999999999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88.477362999999997</v>
      </c>
      <c r="BA14">
        <f t="shared" si="1"/>
        <v>3178.4843620000006</v>
      </c>
      <c r="BD14">
        <v>4.2644399999999996</v>
      </c>
      <c r="BE14">
        <v>0</v>
      </c>
      <c r="BF14">
        <v>2.1961000000000001E-2</v>
      </c>
      <c r="BG14">
        <v>0</v>
      </c>
      <c r="BH14">
        <v>1.846E-3</v>
      </c>
      <c r="BI14">
        <v>1.1458299999999999</v>
      </c>
      <c r="BJ14">
        <v>0</v>
      </c>
      <c r="BK14">
        <v>1.7939E-2</v>
      </c>
      <c r="BL14">
        <v>0</v>
      </c>
      <c r="BM14">
        <v>2.5400000000000002E-3</v>
      </c>
      <c r="BN14">
        <v>0</v>
      </c>
      <c r="BO14">
        <v>2</v>
      </c>
      <c r="BP14">
        <v>2.1800000000000002</v>
      </c>
      <c r="BQ14">
        <v>3.5181619999999998</v>
      </c>
      <c r="BR14">
        <v>2.5514760000000001</v>
      </c>
      <c r="BS14">
        <v>1.04</v>
      </c>
      <c r="BT14">
        <v>0</v>
      </c>
      <c r="BU14">
        <v>2.7944990000000001</v>
      </c>
      <c r="BV14">
        <v>1.3326370000000001</v>
      </c>
      <c r="BW14">
        <v>9.33</v>
      </c>
      <c r="BX14">
        <v>4.2289050000000001</v>
      </c>
      <c r="BY14">
        <v>0.25</v>
      </c>
      <c r="BZ14">
        <v>1.9248000000000001</v>
      </c>
      <c r="CA14">
        <v>3.4875970000000001</v>
      </c>
      <c r="CB14">
        <v>1.73</v>
      </c>
      <c r="CC14">
        <v>0.81</v>
      </c>
      <c r="CD14">
        <v>0.42</v>
      </c>
      <c r="CE14">
        <v>0.88</v>
      </c>
      <c r="CF14">
        <v>0.2</v>
      </c>
      <c r="CG14">
        <v>3.78</v>
      </c>
      <c r="CH14">
        <v>0</v>
      </c>
      <c r="CI14">
        <v>7</v>
      </c>
      <c r="CJ14">
        <v>1.94</v>
      </c>
      <c r="CK14">
        <v>1.85</v>
      </c>
      <c r="CL14">
        <v>5.2772449999999997</v>
      </c>
      <c r="CM14">
        <v>1.857394</v>
      </c>
      <c r="CN14">
        <v>3.5181619999999998</v>
      </c>
      <c r="CO14">
        <v>3.03</v>
      </c>
      <c r="CP14">
        <v>2.5259830000000001</v>
      </c>
      <c r="CQ14">
        <v>1.3616889999999999</v>
      </c>
      <c r="CR14">
        <v>2.0299999999999998</v>
      </c>
      <c r="CS14">
        <v>2.314689</v>
      </c>
      <c r="CT14">
        <v>1.929632</v>
      </c>
      <c r="CU14">
        <v>1.94624</v>
      </c>
      <c r="CV14">
        <v>2.6652740000000001</v>
      </c>
      <c r="CW14">
        <v>1.3184229999999999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88.477362999999997</v>
      </c>
    </row>
    <row r="15" spans="1:114">
      <c r="A15" t="s">
        <v>57</v>
      </c>
      <c r="B15">
        <v>0</v>
      </c>
      <c r="C15">
        <v>34.405422000000002</v>
      </c>
      <c r="D15">
        <v>6.4145700000000003</v>
      </c>
      <c r="E15">
        <v>0</v>
      </c>
      <c r="F15">
        <v>0</v>
      </c>
      <c r="G15">
        <v>73.287535000000005</v>
      </c>
      <c r="H15">
        <v>0</v>
      </c>
      <c r="I15">
        <v>92.427498999999997</v>
      </c>
      <c r="J15">
        <v>6.0807570000000002</v>
      </c>
      <c r="K15">
        <v>689.35378200000002</v>
      </c>
      <c r="L15">
        <v>661.459879</v>
      </c>
      <c r="M15">
        <v>94.319982999999993</v>
      </c>
      <c r="N15">
        <v>120.694688</v>
      </c>
      <c r="O15">
        <v>126.520837</v>
      </c>
      <c r="P15">
        <v>141.89446699999999</v>
      </c>
      <c r="Q15">
        <v>22.193776</v>
      </c>
      <c r="R15">
        <v>43.545976000000003</v>
      </c>
      <c r="S15">
        <v>26.963602000000002</v>
      </c>
      <c r="T15">
        <v>1.4276059999999999</v>
      </c>
      <c r="U15">
        <v>276.75</v>
      </c>
      <c r="V15">
        <v>20.731850000000001</v>
      </c>
      <c r="W15">
        <v>46.399079999999998</v>
      </c>
      <c r="X15">
        <v>147.515625</v>
      </c>
      <c r="Y15">
        <v>0</v>
      </c>
      <c r="Z15">
        <v>0</v>
      </c>
      <c r="AA15">
        <v>42.14808</v>
      </c>
      <c r="AB15">
        <v>43.635159999999999</v>
      </c>
      <c r="AC15">
        <v>21.118518000000002</v>
      </c>
      <c r="AD15">
        <v>0</v>
      </c>
      <c r="AE15">
        <v>35.813791000000002</v>
      </c>
      <c r="AF15">
        <v>8.7128639999999997</v>
      </c>
      <c r="AG15">
        <v>45.567180999999998</v>
      </c>
      <c r="AH15">
        <v>0</v>
      </c>
      <c r="AI15">
        <v>0</v>
      </c>
      <c r="AJ15">
        <v>0</v>
      </c>
      <c r="AK15">
        <v>59.738475999999999</v>
      </c>
      <c r="AL15">
        <v>61.585999999999999</v>
      </c>
      <c r="AM15">
        <v>17.179061999999998</v>
      </c>
      <c r="AN15">
        <v>1.0753569999999999</v>
      </c>
      <c r="AO15">
        <v>0</v>
      </c>
      <c r="AP15">
        <v>1.5371999999999999</v>
      </c>
      <c r="AQ15">
        <v>0</v>
      </c>
      <c r="AR15">
        <v>50.231999999999999</v>
      </c>
      <c r="AS15">
        <v>35.068229000000002</v>
      </c>
      <c r="AT15">
        <v>15.385999999999999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89.087547999999984</v>
      </c>
      <c r="BA15">
        <f t="shared" si="1"/>
        <v>3160.2724000000007</v>
      </c>
      <c r="BD15">
        <v>4.2644399999999996</v>
      </c>
      <c r="BE15">
        <v>0</v>
      </c>
      <c r="BF15">
        <v>2.2145999999999999E-2</v>
      </c>
      <c r="BG15">
        <v>0</v>
      </c>
      <c r="BH15">
        <v>1.846E-3</v>
      </c>
      <c r="BI15">
        <v>1.1458299999999999</v>
      </c>
      <c r="BJ15">
        <v>0</v>
      </c>
      <c r="BK15">
        <v>1.7939E-2</v>
      </c>
      <c r="BL15">
        <v>0</v>
      </c>
      <c r="BM15">
        <v>2.5400000000000002E-3</v>
      </c>
      <c r="BN15">
        <v>0</v>
      </c>
      <c r="BO15">
        <v>2</v>
      </c>
      <c r="BP15">
        <v>2.1800000000000002</v>
      </c>
      <c r="BQ15">
        <v>3.5181619999999998</v>
      </c>
      <c r="BR15">
        <v>2.5514760000000001</v>
      </c>
      <c r="BS15">
        <v>1.04</v>
      </c>
      <c r="BT15">
        <v>0</v>
      </c>
      <c r="BU15">
        <v>2.7944990000000001</v>
      </c>
      <c r="BV15">
        <v>1.3326370000000001</v>
      </c>
      <c r="BW15">
        <v>9.33</v>
      </c>
      <c r="BX15">
        <v>4.2289050000000001</v>
      </c>
      <c r="BY15">
        <v>0.25</v>
      </c>
      <c r="BZ15">
        <v>1.9248000000000001</v>
      </c>
      <c r="CA15">
        <v>3.4875970000000001</v>
      </c>
      <c r="CB15">
        <v>1.73</v>
      </c>
      <c r="CC15">
        <v>0.81</v>
      </c>
      <c r="CD15">
        <v>0.42</v>
      </c>
      <c r="CE15">
        <v>0.88</v>
      </c>
      <c r="CF15">
        <v>0.2</v>
      </c>
      <c r="CG15">
        <v>3.78</v>
      </c>
      <c r="CH15">
        <v>0</v>
      </c>
      <c r="CI15">
        <v>7.61</v>
      </c>
      <c r="CJ15">
        <v>1.94</v>
      </c>
      <c r="CK15">
        <v>1.85</v>
      </c>
      <c r="CL15">
        <v>5.2772449999999997</v>
      </c>
      <c r="CM15">
        <v>1.857394</v>
      </c>
      <c r="CN15">
        <v>3.5181619999999998</v>
      </c>
      <c r="CO15">
        <v>3.03</v>
      </c>
      <c r="CP15">
        <v>2.5259830000000001</v>
      </c>
      <c r="CQ15">
        <v>1.3616889999999999</v>
      </c>
      <c r="CR15">
        <v>2.0299999999999998</v>
      </c>
      <c r="CS15">
        <v>2.314689</v>
      </c>
      <c r="CT15">
        <v>1.929632</v>
      </c>
      <c r="CU15">
        <v>1.94624</v>
      </c>
      <c r="CV15">
        <v>2.6652740000000001</v>
      </c>
      <c r="CW15">
        <v>1.3184229999999999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89.087547999999984</v>
      </c>
    </row>
    <row r="16" spans="1:114">
      <c r="A16" t="s">
        <v>58</v>
      </c>
      <c r="B16">
        <v>0</v>
      </c>
      <c r="C16">
        <v>34.405422000000002</v>
      </c>
      <c r="D16">
        <v>6.4145700000000003</v>
      </c>
      <c r="E16">
        <v>0</v>
      </c>
      <c r="F16">
        <v>0</v>
      </c>
      <c r="G16">
        <v>73.287535000000005</v>
      </c>
      <c r="H16">
        <v>0</v>
      </c>
      <c r="I16">
        <v>92.427498999999997</v>
      </c>
      <c r="J16">
        <v>6.0807570000000002</v>
      </c>
      <c r="K16">
        <v>689.35378200000002</v>
      </c>
      <c r="L16">
        <v>661.459879</v>
      </c>
      <c r="M16">
        <v>94.319982999999993</v>
      </c>
      <c r="N16">
        <v>120.694688</v>
      </c>
      <c r="O16">
        <v>126.520837</v>
      </c>
      <c r="P16">
        <v>141.89446699999999</v>
      </c>
      <c r="Q16">
        <v>22.193776</v>
      </c>
      <c r="R16">
        <v>43.545976000000003</v>
      </c>
      <c r="S16">
        <v>26.963602000000002</v>
      </c>
      <c r="T16">
        <v>1.4276059999999999</v>
      </c>
      <c r="U16">
        <v>276.75</v>
      </c>
      <c r="V16">
        <v>20.731850000000001</v>
      </c>
      <c r="W16">
        <v>46.399079999999998</v>
      </c>
      <c r="X16">
        <v>147.515625</v>
      </c>
      <c r="Y16">
        <v>0</v>
      </c>
      <c r="Z16">
        <v>0</v>
      </c>
      <c r="AA16">
        <v>42.14808</v>
      </c>
      <c r="AB16">
        <v>43.635159999999999</v>
      </c>
      <c r="AC16">
        <v>21.118518000000002</v>
      </c>
      <c r="AD16">
        <v>0</v>
      </c>
      <c r="AE16">
        <v>35.813791000000002</v>
      </c>
      <c r="AF16">
        <v>8.7128639999999997</v>
      </c>
      <c r="AG16">
        <v>45.567180999999998</v>
      </c>
      <c r="AH16">
        <v>0</v>
      </c>
      <c r="AI16">
        <v>0</v>
      </c>
      <c r="AJ16">
        <v>0</v>
      </c>
      <c r="AK16">
        <v>59.738475999999999</v>
      </c>
      <c r="AL16">
        <v>61.585999999999999</v>
      </c>
      <c r="AM16">
        <v>17.179061999999998</v>
      </c>
      <c r="AN16">
        <v>1.0753569999999999</v>
      </c>
      <c r="AO16">
        <v>0</v>
      </c>
      <c r="AP16">
        <v>1.5371999999999999</v>
      </c>
      <c r="AQ16">
        <v>0</v>
      </c>
      <c r="AR16">
        <v>50.231999999999999</v>
      </c>
      <c r="AS16">
        <v>35.068229000000002</v>
      </c>
      <c r="AT16">
        <v>15.385999999999999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89.117547999999985</v>
      </c>
      <c r="BA16">
        <f t="shared" si="1"/>
        <v>3160.3024000000009</v>
      </c>
      <c r="BD16">
        <v>4.2644399999999996</v>
      </c>
      <c r="BE16">
        <v>0</v>
      </c>
      <c r="BF16">
        <v>2.2145999999999999E-2</v>
      </c>
      <c r="BG16">
        <v>0</v>
      </c>
      <c r="BH16">
        <v>1.846E-3</v>
      </c>
      <c r="BI16">
        <v>1.1458299999999999</v>
      </c>
      <c r="BJ16">
        <v>0</v>
      </c>
      <c r="BK16">
        <v>1.7939E-2</v>
      </c>
      <c r="BL16">
        <v>0</v>
      </c>
      <c r="BM16">
        <v>2.5400000000000002E-3</v>
      </c>
      <c r="BN16">
        <v>0</v>
      </c>
      <c r="BO16">
        <v>2</v>
      </c>
      <c r="BP16">
        <v>2.1800000000000002</v>
      </c>
      <c r="BQ16">
        <v>3.5181619999999998</v>
      </c>
      <c r="BR16">
        <v>2.5514760000000001</v>
      </c>
      <c r="BS16">
        <v>1.07</v>
      </c>
      <c r="BT16">
        <v>0</v>
      </c>
      <c r="BU16">
        <v>2.7944990000000001</v>
      </c>
      <c r="BV16">
        <v>1.3326370000000001</v>
      </c>
      <c r="BW16">
        <v>9.33</v>
      </c>
      <c r="BX16">
        <v>4.2289050000000001</v>
      </c>
      <c r="BY16">
        <v>0.25</v>
      </c>
      <c r="BZ16">
        <v>1.9248000000000001</v>
      </c>
      <c r="CA16">
        <v>3.4875970000000001</v>
      </c>
      <c r="CB16">
        <v>1.73</v>
      </c>
      <c r="CC16">
        <v>0.81</v>
      </c>
      <c r="CD16">
        <v>0.42</v>
      </c>
      <c r="CE16">
        <v>0.88</v>
      </c>
      <c r="CF16">
        <v>0.2</v>
      </c>
      <c r="CG16">
        <v>3.78</v>
      </c>
      <c r="CH16">
        <v>0</v>
      </c>
      <c r="CI16">
        <v>7.61</v>
      </c>
      <c r="CJ16">
        <v>1.94</v>
      </c>
      <c r="CK16">
        <v>1.85</v>
      </c>
      <c r="CL16">
        <v>5.2772449999999997</v>
      </c>
      <c r="CM16">
        <v>1.857394</v>
      </c>
      <c r="CN16">
        <v>3.5181619999999998</v>
      </c>
      <c r="CO16">
        <v>3.03</v>
      </c>
      <c r="CP16">
        <v>2.5259830000000001</v>
      </c>
      <c r="CQ16">
        <v>1.3616889999999999</v>
      </c>
      <c r="CR16">
        <v>2.0299999999999998</v>
      </c>
      <c r="CS16">
        <v>2.314689</v>
      </c>
      <c r="CT16">
        <v>1.929632</v>
      </c>
      <c r="CU16">
        <v>1.94624</v>
      </c>
      <c r="CV16">
        <v>2.6652740000000001</v>
      </c>
      <c r="CW16">
        <v>1.3184229999999999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89.117547999999985</v>
      </c>
    </row>
    <row r="17" spans="1:114">
      <c r="A17" t="s">
        <v>59</v>
      </c>
      <c r="B17">
        <v>0</v>
      </c>
      <c r="C17">
        <v>34.405422000000002</v>
      </c>
      <c r="D17">
        <v>6.4145700000000003</v>
      </c>
      <c r="E17">
        <v>0</v>
      </c>
      <c r="F17">
        <v>0</v>
      </c>
      <c r="G17">
        <v>73.287535000000005</v>
      </c>
      <c r="H17">
        <v>0</v>
      </c>
      <c r="I17">
        <v>92.427498999999997</v>
      </c>
      <c r="J17">
        <v>6.0807570000000002</v>
      </c>
      <c r="K17">
        <v>689.35378200000002</v>
      </c>
      <c r="L17">
        <v>661.459879</v>
      </c>
      <c r="M17">
        <v>94.319982999999993</v>
      </c>
      <c r="N17">
        <v>120.694688</v>
      </c>
      <c r="O17">
        <v>126.520837</v>
      </c>
      <c r="P17">
        <v>141.89446699999999</v>
      </c>
      <c r="Q17">
        <v>22.193776</v>
      </c>
      <c r="R17">
        <v>43.545976000000003</v>
      </c>
      <c r="S17">
        <v>26.963602000000002</v>
      </c>
      <c r="T17">
        <v>1.4276059999999999</v>
      </c>
      <c r="U17">
        <v>276.75</v>
      </c>
      <c r="V17">
        <v>20.731850000000001</v>
      </c>
      <c r="W17">
        <v>46.399079999999998</v>
      </c>
      <c r="X17">
        <v>147.515625</v>
      </c>
      <c r="Y17">
        <v>0</v>
      </c>
      <c r="Z17">
        <v>0</v>
      </c>
      <c r="AA17">
        <v>42.14808</v>
      </c>
      <c r="AB17">
        <v>43.635159999999999</v>
      </c>
      <c r="AC17">
        <v>21.118518000000002</v>
      </c>
      <c r="AD17">
        <v>0</v>
      </c>
      <c r="AE17">
        <v>35.813791000000002</v>
      </c>
      <c r="AF17">
        <v>8.7128639999999997</v>
      </c>
      <c r="AG17">
        <v>45.567180999999998</v>
      </c>
      <c r="AH17">
        <v>0</v>
      </c>
      <c r="AI17">
        <v>0</v>
      </c>
      <c r="AJ17">
        <v>0</v>
      </c>
      <c r="AK17">
        <v>59.738475999999999</v>
      </c>
      <c r="AL17">
        <v>61.585999999999999</v>
      </c>
      <c r="AM17">
        <v>17.179061999999998</v>
      </c>
      <c r="AN17">
        <v>1.0753569999999999</v>
      </c>
      <c r="AO17">
        <v>0</v>
      </c>
      <c r="AP17">
        <v>1.5371999999999999</v>
      </c>
      <c r="AQ17">
        <v>0</v>
      </c>
      <c r="AR17">
        <v>50.231999999999999</v>
      </c>
      <c r="AS17">
        <v>35.068229000000002</v>
      </c>
      <c r="AT17">
        <v>15.385999999999999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89.117547999999985</v>
      </c>
      <c r="BA17">
        <f t="shared" si="1"/>
        <v>3160.3024000000009</v>
      </c>
      <c r="BD17">
        <v>4.2644399999999996</v>
      </c>
      <c r="BE17">
        <v>0</v>
      </c>
      <c r="BF17">
        <v>2.2145999999999999E-2</v>
      </c>
      <c r="BG17">
        <v>0</v>
      </c>
      <c r="BH17">
        <v>1.846E-3</v>
      </c>
      <c r="BI17">
        <v>1.1458299999999999</v>
      </c>
      <c r="BJ17">
        <v>0</v>
      </c>
      <c r="BK17">
        <v>1.7939E-2</v>
      </c>
      <c r="BL17">
        <v>0</v>
      </c>
      <c r="BM17">
        <v>2.5400000000000002E-3</v>
      </c>
      <c r="BN17">
        <v>0</v>
      </c>
      <c r="BO17">
        <v>2</v>
      </c>
      <c r="BP17">
        <v>2.1800000000000002</v>
      </c>
      <c r="BQ17">
        <v>3.5181619999999998</v>
      </c>
      <c r="BR17">
        <v>2.5514760000000001</v>
      </c>
      <c r="BS17">
        <v>1.07</v>
      </c>
      <c r="BT17">
        <v>0</v>
      </c>
      <c r="BU17">
        <v>2.7944990000000001</v>
      </c>
      <c r="BV17">
        <v>1.3326370000000001</v>
      </c>
      <c r="BW17">
        <v>9.33</v>
      </c>
      <c r="BX17">
        <v>4.2289050000000001</v>
      </c>
      <c r="BY17">
        <v>0.25</v>
      </c>
      <c r="BZ17">
        <v>1.9248000000000001</v>
      </c>
      <c r="CA17">
        <v>3.4875970000000001</v>
      </c>
      <c r="CB17">
        <v>1.73</v>
      </c>
      <c r="CC17">
        <v>0.81</v>
      </c>
      <c r="CD17">
        <v>0.42</v>
      </c>
      <c r="CE17">
        <v>0.88</v>
      </c>
      <c r="CF17">
        <v>0.2</v>
      </c>
      <c r="CG17">
        <v>3.78</v>
      </c>
      <c r="CH17">
        <v>0</v>
      </c>
      <c r="CI17">
        <v>7.61</v>
      </c>
      <c r="CJ17">
        <v>1.94</v>
      </c>
      <c r="CK17">
        <v>1.85</v>
      </c>
      <c r="CL17">
        <v>5.2772449999999997</v>
      </c>
      <c r="CM17">
        <v>1.857394</v>
      </c>
      <c r="CN17">
        <v>3.5181619999999998</v>
      </c>
      <c r="CO17">
        <v>3.03</v>
      </c>
      <c r="CP17">
        <v>2.5259830000000001</v>
      </c>
      <c r="CQ17">
        <v>1.3616889999999999</v>
      </c>
      <c r="CR17">
        <v>2.0299999999999998</v>
      </c>
      <c r="CS17">
        <v>2.314689</v>
      </c>
      <c r="CT17">
        <v>1.929632</v>
      </c>
      <c r="CU17">
        <v>1.94624</v>
      </c>
      <c r="CV17">
        <v>2.6652740000000001</v>
      </c>
      <c r="CW17">
        <v>1.3184229999999999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89.117547999999985</v>
      </c>
    </row>
    <row r="18" spans="1:114">
      <c r="A18" t="s">
        <v>60</v>
      </c>
      <c r="B18">
        <v>0</v>
      </c>
      <c r="C18">
        <v>34.405422000000002</v>
      </c>
      <c r="D18">
        <v>6.4145700000000003</v>
      </c>
      <c r="E18">
        <v>0</v>
      </c>
      <c r="F18">
        <v>0</v>
      </c>
      <c r="G18">
        <v>73.287535000000005</v>
      </c>
      <c r="H18">
        <v>0</v>
      </c>
      <c r="I18">
        <v>92.427498999999997</v>
      </c>
      <c r="J18">
        <v>6.0807570000000002</v>
      </c>
      <c r="K18">
        <v>689.35378200000002</v>
      </c>
      <c r="L18">
        <v>661.459879</v>
      </c>
      <c r="M18">
        <v>94.319982999999993</v>
      </c>
      <c r="N18">
        <v>120.694688</v>
      </c>
      <c r="O18">
        <v>126.520837</v>
      </c>
      <c r="P18">
        <v>141.89446699999999</v>
      </c>
      <c r="Q18">
        <v>22.193776</v>
      </c>
      <c r="R18">
        <v>43.545976000000003</v>
      </c>
      <c r="S18">
        <v>26.963602000000002</v>
      </c>
      <c r="T18">
        <v>1.4276059999999999</v>
      </c>
      <c r="U18">
        <v>276.75</v>
      </c>
      <c r="V18">
        <v>20.731850000000001</v>
      </c>
      <c r="W18">
        <v>46.399079999999998</v>
      </c>
      <c r="X18">
        <v>147.515625</v>
      </c>
      <c r="Y18">
        <v>0</v>
      </c>
      <c r="Z18">
        <v>0</v>
      </c>
      <c r="AA18">
        <v>42.14808</v>
      </c>
      <c r="AB18">
        <v>43.635159999999999</v>
      </c>
      <c r="AC18">
        <v>31.709733</v>
      </c>
      <c r="AD18">
        <v>0</v>
      </c>
      <c r="AE18">
        <v>35.813791000000002</v>
      </c>
      <c r="AF18">
        <v>8.7128639999999997</v>
      </c>
      <c r="AG18">
        <v>45.567180999999998</v>
      </c>
      <c r="AH18">
        <v>0</v>
      </c>
      <c r="AI18">
        <v>0</v>
      </c>
      <c r="AJ18">
        <v>0</v>
      </c>
      <c r="AK18">
        <v>59.738475999999999</v>
      </c>
      <c r="AL18">
        <v>61.585999999999999</v>
      </c>
      <c r="AM18">
        <v>17.179061999999998</v>
      </c>
      <c r="AN18">
        <v>1.0753569999999999</v>
      </c>
      <c r="AO18">
        <v>0</v>
      </c>
      <c r="AP18">
        <v>1.5371999999999999</v>
      </c>
      <c r="AQ18">
        <v>0</v>
      </c>
      <c r="AR18">
        <v>50.231999999999999</v>
      </c>
      <c r="AS18">
        <v>35.068229000000002</v>
      </c>
      <c r="AT18">
        <v>15.385999999999999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89.157547999999991</v>
      </c>
      <c r="BA18">
        <f t="shared" si="1"/>
        <v>3170.9336150000008</v>
      </c>
      <c r="BD18">
        <v>4.2644399999999996</v>
      </c>
      <c r="BE18">
        <v>0</v>
      </c>
      <c r="BF18">
        <v>2.2145999999999999E-2</v>
      </c>
      <c r="BG18">
        <v>0</v>
      </c>
      <c r="BH18">
        <v>1.846E-3</v>
      </c>
      <c r="BI18">
        <v>1.1458299999999999</v>
      </c>
      <c r="BJ18">
        <v>0</v>
      </c>
      <c r="BK18">
        <v>1.7939E-2</v>
      </c>
      <c r="BL18">
        <v>0</v>
      </c>
      <c r="BM18">
        <v>2.5400000000000002E-3</v>
      </c>
      <c r="BN18">
        <v>0</v>
      </c>
      <c r="BO18">
        <v>2</v>
      </c>
      <c r="BP18">
        <v>2.1800000000000002</v>
      </c>
      <c r="BQ18">
        <v>3.5181619999999998</v>
      </c>
      <c r="BR18">
        <v>2.5514760000000001</v>
      </c>
      <c r="BS18">
        <v>1.1100000000000001</v>
      </c>
      <c r="BT18">
        <v>0</v>
      </c>
      <c r="BU18">
        <v>2.7944990000000001</v>
      </c>
      <c r="BV18">
        <v>1.3326370000000001</v>
      </c>
      <c r="BW18">
        <v>9.33</v>
      </c>
      <c r="BX18">
        <v>4.2289050000000001</v>
      </c>
      <c r="BY18">
        <v>0.25</v>
      </c>
      <c r="BZ18">
        <v>1.9248000000000001</v>
      </c>
      <c r="CA18">
        <v>3.4875970000000001</v>
      </c>
      <c r="CB18">
        <v>1.73</v>
      </c>
      <c r="CC18">
        <v>0.81</v>
      </c>
      <c r="CD18">
        <v>0.42</v>
      </c>
      <c r="CE18">
        <v>0.88</v>
      </c>
      <c r="CF18">
        <v>0.2</v>
      </c>
      <c r="CG18">
        <v>3.78</v>
      </c>
      <c r="CH18">
        <v>0</v>
      </c>
      <c r="CI18">
        <v>7.61</v>
      </c>
      <c r="CJ18">
        <v>1.94</v>
      </c>
      <c r="CK18">
        <v>1.85</v>
      </c>
      <c r="CL18">
        <v>5.2772449999999997</v>
      </c>
      <c r="CM18">
        <v>1.857394</v>
      </c>
      <c r="CN18">
        <v>3.5181619999999998</v>
      </c>
      <c r="CO18">
        <v>3.03</v>
      </c>
      <c r="CP18">
        <v>2.5259830000000001</v>
      </c>
      <c r="CQ18">
        <v>1.3616889999999999</v>
      </c>
      <c r="CR18">
        <v>2.0299999999999998</v>
      </c>
      <c r="CS18">
        <v>2.314689</v>
      </c>
      <c r="CT18">
        <v>1.929632</v>
      </c>
      <c r="CU18">
        <v>1.94624</v>
      </c>
      <c r="CV18">
        <v>2.6652740000000001</v>
      </c>
      <c r="CW18">
        <v>1.3184229999999999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89.157547999999991</v>
      </c>
    </row>
    <row r="19" spans="1:114">
      <c r="A19" t="s">
        <v>61</v>
      </c>
      <c r="B19">
        <v>0</v>
      </c>
      <c r="C19">
        <v>34.405422000000002</v>
      </c>
      <c r="D19">
        <v>6.4145700000000003</v>
      </c>
      <c r="E19">
        <v>0</v>
      </c>
      <c r="F19">
        <v>0</v>
      </c>
      <c r="G19">
        <v>73.287535000000005</v>
      </c>
      <c r="H19">
        <v>0</v>
      </c>
      <c r="I19">
        <v>92.427498999999997</v>
      </c>
      <c r="J19">
        <v>6.0807570000000002</v>
      </c>
      <c r="K19">
        <v>689.35378200000002</v>
      </c>
      <c r="L19">
        <v>661.459879</v>
      </c>
      <c r="M19">
        <v>94.319982999999993</v>
      </c>
      <c r="N19">
        <v>120.694688</v>
      </c>
      <c r="O19">
        <v>126.520837</v>
      </c>
      <c r="P19">
        <v>141.89446699999999</v>
      </c>
      <c r="Q19">
        <v>22.193776</v>
      </c>
      <c r="R19">
        <v>43.545976000000003</v>
      </c>
      <c r="S19">
        <v>26.963602000000002</v>
      </c>
      <c r="T19">
        <v>1.4276059999999999</v>
      </c>
      <c r="U19">
        <v>276.75</v>
      </c>
      <c r="V19">
        <v>20.731850000000001</v>
      </c>
      <c r="W19">
        <v>46.399079999999998</v>
      </c>
      <c r="X19">
        <v>147.515625</v>
      </c>
      <c r="Y19">
        <v>0</v>
      </c>
      <c r="Z19">
        <v>0</v>
      </c>
      <c r="AA19">
        <v>42.14808</v>
      </c>
      <c r="AB19">
        <v>43.635159999999999</v>
      </c>
      <c r="AC19">
        <v>31.709733</v>
      </c>
      <c r="AD19">
        <v>0</v>
      </c>
      <c r="AE19">
        <v>35.813791000000002</v>
      </c>
      <c r="AF19">
        <v>8.7128639999999997</v>
      </c>
      <c r="AG19">
        <v>45.567180999999998</v>
      </c>
      <c r="AH19">
        <v>20.475525999999999</v>
      </c>
      <c r="AI19">
        <v>0</v>
      </c>
      <c r="AJ19">
        <v>0</v>
      </c>
      <c r="AK19">
        <v>59.738475999999999</v>
      </c>
      <c r="AL19">
        <v>61.585999999999999</v>
      </c>
      <c r="AM19">
        <v>17.179061999999998</v>
      </c>
      <c r="AN19">
        <v>1.0753569999999999</v>
      </c>
      <c r="AO19">
        <v>0</v>
      </c>
      <c r="AP19">
        <v>1.5371999999999999</v>
      </c>
      <c r="AQ19">
        <v>0</v>
      </c>
      <c r="AR19">
        <v>50.231999999999999</v>
      </c>
      <c r="AS19">
        <v>35.068229000000002</v>
      </c>
      <c r="AT19">
        <v>15.385999999999999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89.55328999999999</v>
      </c>
      <c r="BA19">
        <f t="shared" si="1"/>
        <v>3191.8048830000007</v>
      </c>
      <c r="BD19">
        <v>4.2644399999999996</v>
      </c>
      <c r="BE19">
        <v>0</v>
      </c>
      <c r="BF19">
        <v>2.2145999999999999E-2</v>
      </c>
      <c r="BG19">
        <v>0</v>
      </c>
      <c r="BH19">
        <v>1.846E-3</v>
      </c>
      <c r="BI19">
        <v>1.1458299999999999</v>
      </c>
      <c r="BJ19">
        <v>0</v>
      </c>
      <c r="BK19">
        <v>1.7939E-2</v>
      </c>
      <c r="BL19">
        <v>0</v>
      </c>
      <c r="BM19">
        <v>2.5400000000000002E-3</v>
      </c>
      <c r="BN19">
        <v>0</v>
      </c>
      <c r="BO19">
        <v>2</v>
      </c>
      <c r="BP19">
        <v>2.1800000000000002</v>
      </c>
      <c r="BQ19">
        <v>3.5181619999999998</v>
      </c>
      <c r="BR19">
        <v>2.5514760000000001</v>
      </c>
      <c r="BS19">
        <v>1.1100000000000001</v>
      </c>
      <c r="BT19">
        <v>0</v>
      </c>
      <c r="BU19">
        <v>2.7944990000000001</v>
      </c>
      <c r="BV19">
        <v>1.3326370000000001</v>
      </c>
      <c r="BW19">
        <v>9.33</v>
      </c>
      <c r="BX19">
        <v>4.2289050000000001</v>
      </c>
      <c r="BY19">
        <v>0.25</v>
      </c>
      <c r="BZ19">
        <v>1.9248000000000001</v>
      </c>
      <c r="CA19">
        <v>3.4875970000000001</v>
      </c>
      <c r="CB19">
        <v>1.73</v>
      </c>
      <c r="CC19">
        <v>0.81</v>
      </c>
      <c r="CD19">
        <v>0.42</v>
      </c>
      <c r="CE19">
        <v>0.88</v>
      </c>
      <c r="CF19">
        <v>0.2</v>
      </c>
      <c r="CG19">
        <v>3.78</v>
      </c>
      <c r="CH19">
        <v>0.39574199999999998</v>
      </c>
      <c r="CI19">
        <v>7.61</v>
      </c>
      <c r="CJ19">
        <v>1.94</v>
      </c>
      <c r="CK19">
        <v>1.85</v>
      </c>
      <c r="CL19">
        <v>5.2772449999999997</v>
      </c>
      <c r="CM19">
        <v>1.857394</v>
      </c>
      <c r="CN19">
        <v>3.5181619999999998</v>
      </c>
      <c r="CO19">
        <v>3.03</v>
      </c>
      <c r="CP19">
        <v>2.5259830000000001</v>
      </c>
      <c r="CQ19">
        <v>1.3616889999999999</v>
      </c>
      <c r="CR19">
        <v>2.0299999999999998</v>
      </c>
      <c r="CS19">
        <v>2.314689</v>
      </c>
      <c r="CT19">
        <v>1.929632</v>
      </c>
      <c r="CU19">
        <v>1.94624</v>
      </c>
      <c r="CV19">
        <v>2.6652740000000001</v>
      </c>
      <c r="CW19">
        <v>1.3184229999999999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89.55328999999999</v>
      </c>
    </row>
    <row r="20" spans="1:114">
      <c r="A20" t="s">
        <v>62</v>
      </c>
      <c r="B20">
        <v>0</v>
      </c>
      <c r="C20">
        <v>34.405422000000002</v>
      </c>
      <c r="D20">
        <v>6.4145700000000003</v>
      </c>
      <c r="E20">
        <v>0</v>
      </c>
      <c r="F20">
        <v>0</v>
      </c>
      <c r="G20">
        <v>73.287535000000005</v>
      </c>
      <c r="H20">
        <v>0</v>
      </c>
      <c r="I20">
        <v>92.427498999999997</v>
      </c>
      <c r="J20">
        <v>6.0807570000000002</v>
      </c>
      <c r="K20">
        <v>689.35378200000002</v>
      </c>
      <c r="L20">
        <v>661.459879</v>
      </c>
      <c r="M20">
        <v>94.319982999999993</v>
      </c>
      <c r="N20">
        <v>120.694688</v>
      </c>
      <c r="O20">
        <v>126.520837</v>
      </c>
      <c r="P20">
        <v>141.89446699999999</v>
      </c>
      <c r="Q20">
        <v>22.193776</v>
      </c>
      <c r="R20">
        <v>43.545976000000003</v>
      </c>
      <c r="S20">
        <v>26.963602000000002</v>
      </c>
      <c r="T20">
        <v>1.4276059999999999</v>
      </c>
      <c r="U20">
        <v>276.75</v>
      </c>
      <c r="V20">
        <v>20.731850000000001</v>
      </c>
      <c r="W20">
        <v>46.399079999999998</v>
      </c>
      <c r="X20">
        <v>147.515625</v>
      </c>
      <c r="Y20">
        <v>0</v>
      </c>
      <c r="Z20">
        <v>0</v>
      </c>
      <c r="AA20">
        <v>42.14808</v>
      </c>
      <c r="AB20">
        <v>43.635159999999999</v>
      </c>
      <c r="AC20">
        <v>31.709733</v>
      </c>
      <c r="AD20">
        <v>0</v>
      </c>
      <c r="AE20">
        <v>35.813791000000002</v>
      </c>
      <c r="AF20">
        <v>8.7128639999999997</v>
      </c>
      <c r="AG20">
        <v>45.567180999999998</v>
      </c>
      <c r="AH20">
        <v>20.475525999999999</v>
      </c>
      <c r="AI20">
        <v>0</v>
      </c>
      <c r="AJ20">
        <v>0</v>
      </c>
      <c r="AK20">
        <v>59.738475999999999</v>
      </c>
      <c r="AL20">
        <v>61.585999999999999</v>
      </c>
      <c r="AM20">
        <v>17.179061999999998</v>
      </c>
      <c r="AN20">
        <v>1.0753569999999999</v>
      </c>
      <c r="AO20">
        <v>0</v>
      </c>
      <c r="AP20">
        <v>1.5371999999999999</v>
      </c>
      <c r="AQ20">
        <v>0</v>
      </c>
      <c r="AR20">
        <v>50.231999999999999</v>
      </c>
      <c r="AS20">
        <v>35.068229000000002</v>
      </c>
      <c r="AT20">
        <v>15.385999999999999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89.603289999999987</v>
      </c>
      <c r="BA20">
        <f t="shared" si="1"/>
        <v>3191.8548830000009</v>
      </c>
      <c r="BD20">
        <v>4.2644399999999996</v>
      </c>
      <c r="BE20">
        <v>0</v>
      </c>
      <c r="BF20">
        <v>2.2145999999999999E-2</v>
      </c>
      <c r="BG20">
        <v>0</v>
      </c>
      <c r="BH20">
        <v>1.846E-3</v>
      </c>
      <c r="BI20">
        <v>1.1458299999999999</v>
      </c>
      <c r="BJ20">
        <v>0</v>
      </c>
      <c r="BK20">
        <v>1.7939E-2</v>
      </c>
      <c r="BL20">
        <v>0</v>
      </c>
      <c r="BM20">
        <v>2.5400000000000002E-3</v>
      </c>
      <c r="BN20">
        <v>0</v>
      </c>
      <c r="BO20">
        <v>2</v>
      </c>
      <c r="BP20">
        <v>2.1800000000000002</v>
      </c>
      <c r="BQ20">
        <v>3.5181619999999998</v>
      </c>
      <c r="BR20">
        <v>2.5514760000000001</v>
      </c>
      <c r="BS20">
        <v>1.1599999999999999</v>
      </c>
      <c r="BT20">
        <v>0</v>
      </c>
      <c r="BU20">
        <v>2.7944990000000001</v>
      </c>
      <c r="BV20">
        <v>1.3326370000000001</v>
      </c>
      <c r="BW20">
        <v>9.33</v>
      </c>
      <c r="BX20">
        <v>4.2289050000000001</v>
      </c>
      <c r="BY20">
        <v>0.25</v>
      </c>
      <c r="BZ20">
        <v>1.9248000000000001</v>
      </c>
      <c r="CA20">
        <v>3.4875970000000001</v>
      </c>
      <c r="CB20">
        <v>1.73</v>
      </c>
      <c r="CC20">
        <v>0.81</v>
      </c>
      <c r="CD20">
        <v>0.42</v>
      </c>
      <c r="CE20">
        <v>0.88</v>
      </c>
      <c r="CF20">
        <v>0.2</v>
      </c>
      <c r="CG20">
        <v>3.78</v>
      </c>
      <c r="CH20">
        <v>0.39574199999999998</v>
      </c>
      <c r="CI20">
        <v>7.61</v>
      </c>
      <c r="CJ20">
        <v>1.94</v>
      </c>
      <c r="CK20">
        <v>1.85</v>
      </c>
      <c r="CL20">
        <v>5.2772449999999997</v>
      </c>
      <c r="CM20">
        <v>1.857394</v>
      </c>
      <c r="CN20">
        <v>3.5181619999999998</v>
      </c>
      <c r="CO20">
        <v>3.03</v>
      </c>
      <c r="CP20">
        <v>2.5259830000000001</v>
      </c>
      <c r="CQ20">
        <v>1.3616889999999999</v>
      </c>
      <c r="CR20">
        <v>2.0299999999999998</v>
      </c>
      <c r="CS20">
        <v>2.314689</v>
      </c>
      <c r="CT20">
        <v>1.929632</v>
      </c>
      <c r="CU20">
        <v>1.94624</v>
      </c>
      <c r="CV20">
        <v>2.6652740000000001</v>
      </c>
      <c r="CW20">
        <v>1.3184229999999999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89.603289999999987</v>
      </c>
    </row>
    <row r="21" spans="1:114">
      <c r="A21" t="s">
        <v>63</v>
      </c>
      <c r="B21">
        <v>0</v>
      </c>
      <c r="C21">
        <v>34.405422000000002</v>
      </c>
      <c r="D21">
        <v>6.4145700000000003</v>
      </c>
      <c r="E21">
        <v>0</v>
      </c>
      <c r="F21">
        <v>0</v>
      </c>
      <c r="G21">
        <v>73.287535000000005</v>
      </c>
      <c r="H21">
        <v>0</v>
      </c>
      <c r="I21">
        <v>92.427498999999997</v>
      </c>
      <c r="J21">
        <v>6.0807570000000002</v>
      </c>
      <c r="K21">
        <v>689.35378200000002</v>
      </c>
      <c r="L21">
        <v>661.459879</v>
      </c>
      <c r="M21">
        <v>94.319982999999993</v>
      </c>
      <c r="N21">
        <v>120.694688</v>
      </c>
      <c r="O21">
        <v>126.520837</v>
      </c>
      <c r="P21">
        <v>141.89446699999999</v>
      </c>
      <c r="Q21">
        <v>22.193776</v>
      </c>
      <c r="R21">
        <v>43.545976000000003</v>
      </c>
      <c r="S21">
        <v>26.963602000000002</v>
      </c>
      <c r="T21">
        <v>1.4276059999999999</v>
      </c>
      <c r="U21">
        <v>276.75</v>
      </c>
      <c r="V21">
        <v>20.731850000000001</v>
      </c>
      <c r="W21">
        <v>46.399079999999998</v>
      </c>
      <c r="X21">
        <v>147.515625</v>
      </c>
      <c r="Y21">
        <v>0</v>
      </c>
      <c r="Z21">
        <v>0</v>
      </c>
      <c r="AA21">
        <v>42.14808</v>
      </c>
      <c r="AB21">
        <v>43.635159999999999</v>
      </c>
      <c r="AC21">
        <v>31.709733</v>
      </c>
      <c r="AD21">
        <v>0</v>
      </c>
      <c r="AE21">
        <v>35.813791000000002</v>
      </c>
      <c r="AF21">
        <v>8.7128639999999997</v>
      </c>
      <c r="AG21">
        <v>45.567180999999998</v>
      </c>
      <c r="AH21">
        <v>20.475525999999999</v>
      </c>
      <c r="AI21">
        <v>0</v>
      </c>
      <c r="AJ21">
        <v>0</v>
      </c>
      <c r="AK21">
        <v>59.738475999999999</v>
      </c>
      <c r="AL21">
        <v>61.585999999999999</v>
      </c>
      <c r="AM21">
        <v>17.179061999999998</v>
      </c>
      <c r="AN21">
        <v>1.0753569999999999</v>
      </c>
      <c r="AO21">
        <v>0</v>
      </c>
      <c r="AP21">
        <v>1.5371999999999999</v>
      </c>
      <c r="AQ21">
        <v>0</v>
      </c>
      <c r="AR21">
        <v>50.231999999999999</v>
      </c>
      <c r="AS21">
        <v>35.798817</v>
      </c>
      <c r="AT21">
        <v>15.385999999999999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89.603104999999985</v>
      </c>
      <c r="BA21">
        <f t="shared" si="1"/>
        <v>3192.5852860000009</v>
      </c>
      <c r="BD21">
        <v>4.2644399999999996</v>
      </c>
      <c r="BE21">
        <v>0</v>
      </c>
      <c r="BF21">
        <v>2.1961000000000001E-2</v>
      </c>
      <c r="BG21">
        <v>0</v>
      </c>
      <c r="BH21">
        <v>1.846E-3</v>
      </c>
      <c r="BI21">
        <v>1.1458299999999999</v>
      </c>
      <c r="BJ21">
        <v>0</v>
      </c>
      <c r="BK21">
        <v>1.7939E-2</v>
      </c>
      <c r="BL21">
        <v>0</v>
      </c>
      <c r="BM21">
        <v>2.5400000000000002E-3</v>
      </c>
      <c r="BN21">
        <v>0</v>
      </c>
      <c r="BO21">
        <v>2</v>
      </c>
      <c r="BP21">
        <v>2.1800000000000002</v>
      </c>
      <c r="BQ21">
        <v>3.5181619999999998</v>
      </c>
      <c r="BR21">
        <v>2.5514760000000001</v>
      </c>
      <c r="BS21">
        <v>1.1599999999999999</v>
      </c>
      <c r="BT21">
        <v>0</v>
      </c>
      <c r="BU21">
        <v>2.7944990000000001</v>
      </c>
      <c r="BV21">
        <v>1.3326370000000001</v>
      </c>
      <c r="BW21">
        <v>9.33</v>
      </c>
      <c r="BX21">
        <v>4.2289050000000001</v>
      </c>
      <c r="BY21">
        <v>0.25</v>
      </c>
      <c r="BZ21">
        <v>1.9248000000000001</v>
      </c>
      <c r="CA21">
        <v>3.4875970000000001</v>
      </c>
      <c r="CB21">
        <v>1.73</v>
      </c>
      <c r="CC21">
        <v>0.81</v>
      </c>
      <c r="CD21">
        <v>0.42</v>
      </c>
      <c r="CE21">
        <v>0.88</v>
      </c>
      <c r="CF21">
        <v>0.2</v>
      </c>
      <c r="CG21">
        <v>3.78</v>
      </c>
      <c r="CH21">
        <v>0.39574199999999998</v>
      </c>
      <c r="CI21">
        <v>7.61</v>
      </c>
      <c r="CJ21">
        <v>1.94</v>
      </c>
      <c r="CK21">
        <v>1.85</v>
      </c>
      <c r="CL21">
        <v>5.2772449999999997</v>
      </c>
      <c r="CM21">
        <v>1.857394</v>
      </c>
      <c r="CN21">
        <v>3.5181619999999998</v>
      </c>
      <c r="CO21">
        <v>3.03</v>
      </c>
      <c r="CP21">
        <v>2.5259830000000001</v>
      </c>
      <c r="CQ21">
        <v>1.3616889999999999</v>
      </c>
      <c r="CR21">
        <v>2.0299999999999998</v>
      </c>
      <c r="CS21">
        <v>2.314689</v>
      </c>
      <c r="CT21">
        <v>1.929632</v>
      </c>
      <c r="CU21">
        <v>1.94624</v>
      </c>
      <c r="CV21">
        <v>2.6652740000000001</v>
      </c>
      <c r="CW21">
        <v>1.3184229999999999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89.603104999999985</v>
      </c>
    </row>
    <row r="22" spans="1:114">
      <c r="A22" t="s">
        <v>64</v>
      </c>
      <c r="B22">
        <v>0</v>
      </c>
      <c r="C22">
        <v>34.405422000000002</v>
      </c>
      <c r="D22">
        <v>6.4145700000000003</v>
      </c>
      <c r="E22">
        <v>0</v>
      </c>
      <c r="F22">
        <v>0</v>
      </c>
      <c r="G22">
        <v>73.287535000000005</v>
      </c>
      <c r="H22">
        <v>0</v>
      </c>
      <c r="I22">
        <v>92.427498999999997</v>
      </c>
      <c r="J22">
        <v>6.0807570000000002</v>
      </c>
      <c r="K22">
        <v>689.35378200000002</v>
      </c>
      <c r="L22">
        <v>661.459879</v>
      </c>
      <c r="M22">
        <v>94.319982999999993</v>
      </c>
      <c r="N22">
        <v>120.694688</v>
      </c>
      <c r="O22">
        <v>126.520837</v>
      </c>
      <c r="P22">
        <v>141.89446699999999</v>
      </c>
      <c r="Q22">
        <v>22.193776</v>
      </c>
      <c r="R22">
        <v>43.545976000000003</v>
      </c>
      <c r="S22">
        <v>26.963602000000002</v>
      </c>
      <c r="T22">
        <v>1.4276059999999999</v>
      </c>
      <c r="U22">
        <v>276.75</v>
      </c>
      <c r="V22">
        <v>20.731850000000001</v>
      </c>
      <c r="W22">
        <v>46.399079999999998</v>
      </c>
      <c r="X22">
        <v>147.515625</v>
      </c>
      <c r="Y22">
        <v>0</v>
      </c>
      <c r="Z22">
        <v>0</v>
      </c>
      <c r="AA22">
        <v>42.14808</v>
      </c>
      <c r="AB22">
        <v>43.635159999999999</v>
      </c>
      <c r="AC22">
        <v>31.709733</v>
      </c>
      <c r="AD22">
        <v>0</v>
      </c>
      <c r="AE22">
        <v>35.813791000000002</v>
      </c>
      <c r="AF22">
        <v>8.7128639999999997</v>
      </c>
      <c r="AG22">
        <v>45.567180999999998</v>
      </c>
      <c r="AH22">
        <v>20.475525999999999</v>
      </c>
      <c r="AI22">
        <v>0</v>
      </c>
      <c r="AJ22">
        <v>0</v>
      </c>
      <c r="AK22">
        <v>59.738475999999999</v>
      </c>
      <c r="AL22">
        <v>61.585999999999999</v>
      </c>
      <c r="AM22">
        <v>17.179061999999998</v>
      </c>
      <c r="AN22">
        <v>1.0753569999999999</v>
      </c>
      <c r="AO22">
        <v>0</v>
      </c>
      <c r="AP22">
        <v>1.5371999999999999</v>
      </c>
      <c r="AQ22">
        <v>0</v>
      </c>
      <c r="AR22">
        <v>50.231999999999999</v>
      </c>
      <c r="AS22">
        <v>35.798817</v>
      </c>
      <c r="AT22">
        <v>15.385999999999999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89.643104999999991</v>
      </c>
      <c r="BA22">
        <f t="shared" si="1"/>
        <v>3192.6252860000009</v>
      </c>
      <c r="BD22">
        <v>4.2644399999999996</v>
      </c>
      <c r="BE22">
        <v>0</v>
      </c>
      <c r="BF22">
        <v>2.1961000000000001E-2</v>
      </c>
      <c r="BG22">
        <v>0</v>
      </c>
      <c r="BH22">
        <v>1.846E-3</v>
      </c>
      <c r="BI22">
        <v>1.1458299999999999</v>
      </c>
      <c r="BJ22">
        <v>0</v>
      </c>
      <c r="BK22">
        <v>1.7939E-2</v>
      </c>
      <c r="BL22">
        <v>0</v>
      </c>
      <c r="BM22">
        <v>2.5400000000000002E-3</v>
      </c>
      <c r="BN22">
        <v>0</v>
      </c>
      <c r="BO22">
        <v>2</v>
      </c>
      <c r="BP22">
        <v>2.1800000000000002</v>
      </c>
      <c r="BQ22">
        <v>3.5181619999999998</v>
      </c>
      <c r="BR22">
        <v>2.5514760000000001</v>
      </c>
      <c r="BS22">
        <v>1.2</v>
      </c>
      <c r="BT22">
        <v>0</v>
      </c>
      <c r="BU22">
        <v>2.7944990000000001</v>
      </c>
      <c r="BV22">
        <v>1.3326370000000001</v>
      </c>
      <c r="BW22">
        <v>9.33</v>
      </c>
      <c r="BX22">
        <v>4.2289050000000001</v>
      </c>
      <c r="BY22">
        <v>0.25</v>
      </c>
      <c r="BZ22">
        <v>1.9248000000000001</v>
      </c>
      <c r="CA22">
        <v>3.4875970000000001</v>
      </c>
      <c r="CB22">
        <v>1.73</v>
      </c>
      <c r="CC22">
        <v>0.81</v>
      </c>
      <c r="CD22">
        <v>0.42</v>
      </c>
      <c r="CE22">
        <v>0.88</v>
      </c>
      <c r="CF22">
        <v>0.2</v>
      </c>
      <c r="CG22">
        <v>3.78</v>
      </c>
      <c r="CH22">
        <v>0.39574199999999998</v>
      </c>
      <c r="CI22">
        <v>7.61</v>
      </c>
      <c r="CJ22">
        <v>1.94</v>
      </c>
      <c r="CK22">
        <v>1.85</v>
      </c>
      <c r="CL22">
        <v>5.2772449999999997</v>
      </c>
      <c r="CM22">
        <v>1.857394</v>
      </c>
      <c r="CN22">
        <v>3.5181619999999998</v>
      </c>
      <c r="CO22">
        <v>3.03</v>
      </c>
      <c r="CP22">
        <v>2.5259830000000001</v>
      </c>
      <c r="CQ22">
        <v>1.3616889999999999</v>
      </c>
      <c r="CR22">
        <v>2.0299999999999998</v>
      </c>
      <c r="CS22">
        <v>2.314689</v>
      </c>
      <c r="CT22">
        <v>1.929632</v>
      </c>
      <c r="CU22">
        <v>1.94624</v>
      </c>
      <c r="CV22">
        <v>2.6652740000000001</v>
      </c>
      <c r="CW22">
        <v>1.3184229999999999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89.643104999999991</v>
      </c>
    </row>
    <row r="23" spans="1:114">
      <c r="A23" t="s">
        <v>65</v>
      </c>
      <c r="B23">
        <v>0</v>
      </c>
      <c r="C23">
        <v>34.405422000000002</v>
      </c>
      <c r="D23">
        <v>6.4145700000000003</v>
      </c>
      <c r="E23">
        <v>0</v>
      </c>
      <c r="F23">
        <v>0</v>
      </c>
      <c r="G23">
        <v>73.287535000000005</v>
      </c>
      <c r="H23">
        <v>0</v>
      </c>
      <c r="I23">
        <v>92.427498999999997</v>
      </c>
      <c r="J23">
        <v>6.0807570000000002</v>
      </c>
      <c r="K23">
        <v>689.35378200000002</v>
      </c>
      <c r="L23">
        <v>661.459879</v>
      </c>
      <c r="M23">
        <v>94.319982999999993</v>
      </c>
      <c r="N23">
        <v>120.694688</v>
      </c>
      <c r="O23">
        <v>126.520837</v>
      </c>
      <c r="P23">
        <v>141.89446699999999</v>
      </c>
      <c r="Q23">
        <v>22.193776</v>
      </c>
      <c r="R23">
        <v>43.545976000000003</v>
      </c>
      <c r="S23">
        <v>26.963602000000002</v>
      </c>
      <c r="T23">
        <v>1.4276059999999999</v>
      </c>
      <c r="U23">
        <v>276.75</v>
      </c>
      <c r="V23">
        <v>20.731850000000001</v>
      </c>
      <c r="W23">
        <v>46.399079999999998</v>
      </c>
      <c r="X23">
        <v>147.515625</v>
      </c>
      <c r="Y23">
        <v>0</v>
      </c>
      <c r="Z23">
        <v>0</v>
      </c>
      <c r="AA23">
        <v>42.14808</v>
      </c>
      <c r="AB23">
        <v>43.635159999999999</v>
      </c>
      <c r="AC23">
        <v>31.709733</v>
      </c>
      <c r="AD23">
        <v>0</v>
      </c>
      <c r="AE23">
        <v>35.813791000000002</v>
      </c>
      <c r="AF23">
        <v>8.7128639999999997</v>
      </c>
      <c r="AG23">
        <v>45.567180999999998</v>
      </c>
      <c r="AH23">
        <v>26.515806000000001</v>
      </c>
      <c r="AI23">
        <v>0</v>
      </c>
      <c r="AJ23">
        <v>0</v>
      </c>
      <c r="AK23">
        <v>59.738475999999999</v>
      </c>
      <c r="AL23">
        <v>48.804000000000002</v>
      </c>
      <c r="AM23">
        <v>17.179061999999998</v>
      </c>
      <c r="AN23">
        <v>1.0753569999999999</v>
      </c>
      <c r="AO23">
        <v>0</v>
      </c>
      <c r="AP23">
        <v>1.5371999999999999</v>
      </c>
      <c r="AQ23">
        <v>0</v>
      </c>
      <c r="AR23">
        <v>50.231999999999999</v>
      </c>
      <c r="AS23">
        <v>35.068229000000002</v>
      </c>
      <c r="AT23">
        <v>15.385999999999999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90.156173999999979</v>
      </c>
      <c r="BA23">
        <f t="shared" si="1"/>
        <v>3185.6660470000011</v>
      </c>
      <c r="BD23">
        <v>4.2644399999999996</v>
      </c>
      <c r="BE23">
        <v>0</v>
      </c>
      <c r="BF23">
        <v>2.1961000000000001E-2</v>
      </c>
      <c r="BG23">
        <v>0</v>
      </c>
      <c r="BH23">
        <v>1.846E-3</v>
      </c>
      <c r="BI23">
        <v>1.1458299999999999</v>
      </c>
      <c r="BJ23">
        <v>0</v>
      </c>
      <c r="BK23">
        <v>1.7939E-2</v>
      </c>
      <c r="BL23">
        <v>0</v>
      </c>
      <c r="BM23">
        <v>2.5400000000000002E-3</v>
      </c>
      <c r="BN23">
        <v>0</v>
      </c>
      <c r="BO23">
        <v>2</v>
      </c>
      <c r="BP23">
        <v>2.1800000000000002</v>
      </c>
      <c r="BQ23">
        <v>3.5181619999999998</v>
      </c>
      <c r="BR23">
        <v>2.5514760000000001</v>
      </c>
      <c r="BS23">
        <v>1.2</v>
      </c>
      <c r="BT23">
        <v>0</v>
      </c>
      <c r="BU23">
        <v>2.7944990000000001</v>
      </c>
      <c r="BV23">
        <v>1.3326370000000001</v>
      </c>
      <c r="BW23">
        <v>9.33</v>
      </c>
      <c r="BX23">
        <v>4.2289050000000001</v>
      </c>
      <c r="BY23">
        <v>0.25</v>
      </c>
      <c r="BZ23">
        <v>1.9248000000000001</v>
      </c>
      <c r="CA23">
        <v>3.4875970000000001</v>
      </c>
      <c r="CB23">
        <v>1.73</v>
      </c>
      <c r="CC23">
        <v>0.81</v>
      </c>
      <c r="CD23">
        <v>0.42</v>
      </c>
      <c r="CE23">
        <v>0.88</v>
      </c>
      <c r="CF23">
        <v>0.22</v>
      </c>
      <c r="CG23">
        <v>3.78</v>
      </c>
      <c r="CH23">
        <v>0.50881100000000001</v>
      </c>
      <c r="CI23">
        <v>7.61</v>
      </c>
      <c r="CJ23">
        <v>1.94</v>
      </c>
      <c r="CK23">
        <v>1.85</v>
      </c>
      <c r="CL23">
        <v>5.2772449999999997</v>
      </c>
      <c r="CM23">
        <v>1.857394</v>
      </c>
      <c r="CN23">
        <v>3.5181619999999998</v>
      </c>
      <c r="CO23">
        <v>3.03</v>
      </c>
      <c r="CP23">
        <v>2.5259830000000001</v>
      </c>
      <c r="CQ23">
        <v>1.3616889999999999</v>
      </c>
      <c r="CR23">
        <v>2.41</v>
      </c>
      <c r="CS23">
        <v>2.314689</v>
      </c>
      <c r="CT23">
        <v>1.929632</v>
      </c>
      <c r="CU23">
        <v>1.94624</v>
      </c>
      <c r="CV23">
        <v>2.6652740000000001</v>
      </c>
      <c r="CW23">
        <v>1.3184229999999999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90.156173999999979</v>
      </c>
    </row>
    <row r="24" spans="1:114">
      <c r="A24" t="s">
        <v>66</v>
      </c>
      <c r="B24">
        <v>0</v>
      </c>
      <c r="C24">
        <v>34.405422000000002</v>
      </c>
      <c r="D24">
        <v>6.4145700000000003</v>
      </c>
      <c r="E24">
        <v>0</v>
      </c>
      <c r="F24">
        <v>0</v>
      </c>
      <c r="G24">
        <v>73.287535000000005</v>
      </c>
      <c r="H24">
        <v>0</v>
      </c>
      <c r="I24">
        <v>92.427498999999997</v>
      </c>
      <c r="J24">
        <v>6.0807570000000002</v>
      </c>
      <c r="K24">
        <v>689.35378200000002</v>
      </c>
      <c r="L24">
        <v>661.459879</v>
      </c>
      <c r="M24">
        <v>94.319982999999993</v>
      </c>
      <c r="N24">
        <v>120.694688</v>
      </c>
      <c r="O24">
        <v>126.520837</v>
      </c>
      <c r="P24">
        <v>141.89446699999999</v>
      </c>
      <c r="Q24">
        <v>22.193776</v>
      </c>
      <c r="R24">
        <v>43.545976000000003</v>
      </c>
      <c r="S24">
        <v>26.963602000000002</v>
      </c>
      <c r="T24">
        <v>1.4276059999999999</v>
      </c>
      <c r="U24">
        <v>276.75</v>
      </c>
      <c r="V24">
        <v>20.731850000000001</v>
      </c>
      <c r="W24">
        <v>46.399079999999998</v>
      </c>
      <c r="X24">
        <v>147.515625</v>
      </c>
      <c r="Y24">
        <v>0</v>
      </c>
      <c r="Z24">
        <v>0</v>
      </c>
      <c r="AA24">
        <v>42.14808</v>
      </c>
      <c r="AB24">
        <v>43.635159999999999</v>
      </c>
      <c r="AC24">
        <v>31.709733</v>
      </c>
      <c r="AD24">
        <v>0</v>
      </c>
      <c r="AE24">
        <v>35.813791000000002</v>
      </c>
      <c r="AF24">
        <v>8.7128639999999997</v>
      </c>
      <c r="AG24">
        <v>45.567180999999998</v>
      </c>
      <c r="AH24">
        <v>50.574548999999998</v>
      </c>
      <c r="AI24">
        <v>0</v>
      </c>
      <c r="AJ24">
        <v>0</v>
      </c>
      <c r="AK24">
        <v>59.738475999999999</v>
      </c>
      <c r="AL24">
        <v>48.804000000000002</v>
      </c>
      <c r="AM24">
        <v>17.179061999999998</v>
      </c>
      <c r="AN24">
        <v>1.0753569999999999</v>
      </c>
      <c r="AO24">
        <v>0</v>
      </c>
      <c r="AP24">
        <v>1.5371999999999999</v>
      </c>
      <c r="AQ24">
        <v>0</v>
      </c>
      <c r="AR24">
        <v>50.231999999999999</v>
      </c>
      <c r="AS24">
        <v>35.068229000000002</v>
      </c>
      <c r="AT24">
        <v>15.385999999999999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90.622583999999975</v>
      </c>
      <c r="BA24">
        <f t="shared" si="1"/>
        <v>3210.1912000000011</v>
      </c>
      <c r="BD24">
        <v>4.2644399999999996</v>
      </c>
      <c r="BE24">
        <v>0</v>
      </c>
      <c r="BF24">
        <v>2.1961000000000001E-2</v>
      </c>
      <c r="BG24">
        <v>0</v>
      </c>
      <c r="BH24">
        <v>1.846E-3</v>
      </c>
      <c r="BI24">
        <v>1.1458299999999999</v>
      </c>
      <c r="BJ24">
        <v>0</v>
      </c>
      <c r="BK24">
        <v>1.7939E-2</v>
      </c>
      <c r="BL24">
        <v>0</v>
      </c>
      <c r="BM24">
        <v>2.5400000000000002E-3</v>
      </c>
      <c r="BN24">
        <v>0</v>
      </c>
      <c r="BO24">
        <v>2</v>
      </c>
      <c r="BP24">
        <v>2.1800000000000002</v>
      </c>
      <c r="BQ24">
        <v>3.5181619999999998</v>
      </c>
      <c r="BR24">
        <v>2.5514760000000001</v>
      </c>
      <c r="BS24">
        <v>1.2</v>
      </c>
      <c r="BT24">
        <v>0</v>
      </c>
      <c r="BU24">
        <v>2.7944990000000001</v>
      </c>
      <c r="BV24">
        <v>1.3326370000000001</v>
      </c>
      <c r="BW24">
        <v>9.33</v>
      </c>
      <c r="BX24">
        <v>4.2289050000000001</v>
      </c>
      <c r="BY24">
        <v>0.25</v>
      </c>
      <c r="BZ24">
        <v>1.9248000000000001</v>
      </c>
      <c r="CA24">
        <v>3.4875970000000001</v>
      </c>
      <c r="CB24">
        <v>1.73</v>
      </c>
      <c r="CC24">
        <v>0.81</v>
      </c>
      <c r="CD24">
        <v>0.42</v>
      </c>
      <c r="CE24">
        <v>0.88</v>
      </c>
      <c r="CF24">
        <v>0.22</v>
      </c>
      <c r="CG24">
        <v>3.78</v>
      </c>
      <c r="CH24">
        <v>0.975221</v>
      </c>
      <c r="CI24">
        <v>7.61</v>
      </c>
      <c r="CJ24">
        <v>1.94</v>
      </c>
      <c r="CK24">
        <v>1.85</v>
      </c>
      <c r="CL24">
        <v>5.2772449999999997</v>
      </c>
      <c r="CM24">
        <v>1.857394</v>
      </c>
      <c r="CN24">
        <v>3.5181619999999998</v>
      </c>
      <c r="CO24">
        <v>3.03</v>
      </c>
      <c r="CP24">
        <v>2.5259830000000001</v>
      </c>
      <c r="CQ24">
        <v>1.3616889999999999</v>
      </c>
      <c r="CR24">
        <v>2.41</v>
      </c>
      <c r="CS24">
        <v>2.314689</v>
      </c>
      <c r="CT24">
        <v>1.929632</v>
      </c>
      <c r="CU24">
        <v>1.94624</v>
      </c>
      <c r="CV24">
        <v>2.6652740000000001</v>
      </c>
      <c r="CW24">
        <v>1.3184229999999999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90.622583999999975</v>
      </c>
    </row>
    <row r="25" spans="1:114">
      <c r="A25" t="s">
        <v>67</v>
      </c>
      <c r="B25">
        <v>0</v>
      </c>
      <c r="C25">
        <v>34.405422000000002</v>
      </c>
      <c r="D25">
        <v>6.4145700000000003</v>
      </c>
      <c r="E25">
        <v>0</v>
      </c>
      <c r="F25">
        <v>0</v>
      </c>
      <c r="G25">
        <v>73.287535000000005</v>
      </c>
      <c r="H25">
        <v>0</v>
      </c>
      <c r="I25">
        <v>92.427498999999997</v>
      </c>
      <c r="J25">
        <v>6.0807570000000002</v>
      </c>
      <c r="K25">
        <v>689.35378200000002</v>
      </c>
      <c r="L25">
        <v>661.459879</v>
      </c>
      <c r="M25">
        <v>94.319982999999993</v>
      </c>
      <c r="N25">
        <v>120.694688</v>
      </c>
      <c r="O25">
        <v>126.520837</v>
      </c>
      <c r="P25">
        <v>141.89446699999999</v>
      </c>
      <c r="Q25">
        <v>22.193776</v>
      </c>
      <c r="R25">
        <v>43.545976000000003</v>
      </c>
      <c r="S25">
        <v>26.963602000000002</v>
      </c>
      <c r="T25">
        <v>1.4276059999999999</v>
      </c>
      <c r="U25">
        <v>276.75</v>
      </c>
      <c r="V25">
        <v>20.731850000000001</v>
      </c>
      <c r="W25">
        <v>46.399079999999998</v>
      </c>
      <c r="X25">
        <v>147.515625</v>
      </c>
      <c r="Y25">
        <v>0</v>
      </c>
      <c r="Z25">
        <v>0</v>
      </c>
      <c r="AA25">
        <v>42.66</v>
      </c>
      <c r="AB25">
        <v>43.635159999999999</v>
      </c>
      <c r="AC25">
        <v>31.709733</v>
      </c>
      <c r="AD25">
        <v>0</v>
      </c>
      <c r="AE25">
        <v>35.813791000000002</v>
      </c>
      <c r="AF25">
        <v>8.7128639999999997</v>
      </c>
      <c r="AG25">
        <v>45.567180999999998</v>
      </c>
      <c r="AH25">
        <v>75.861823999999999</v>
      </c>
      <c r="AI25">
        <v>3.4724400000000002</v>
      </c>
      <c r="AJ25">
        <v>0</v>
      </c>
      <c r="AK25">
        <v>59.738475999999999</v>
      </c>
      <c r="AL25">
        <v>48.804000000000002</v>
      </c>
      <c r="AM25">
        <v>17.179061999999998</v>
      </c>
      <c r="AN25">
        <v>1.0753569999999999</v>
      </c>
      <c r="AO25">
        <v>0</v>
      </c>
      <c r="AP25">
        <v>1.5371999999999999</v>
      </c>
      <c r="AQ25">
        <v>0</v>
      </c>
      <c r="AR25">
        <v>50.231999999999999</v>
      </c>
      <c r="AS25">
        <v>35.068229000000002</v>
      </c>
      <c r="AT25">
        <v>15.385999999999999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91.078045999999972</v>
      </c>
      <c r="BA25">
        <f t="shared" si="1"/>
        <v>3239.9182970000011</v>
      </c>
      <c r="BD25">
        <v>4.2644399999999996</v>
      </c>
      <c r="BE25">
        <v>0</v>
      </c>
      <c r="BF25">
        <v>2.1961000000000001E-2</v>
      </c>
      <c r="BG25">
        <v>0</v>
      </c>
      <c r="BH25">
        <v>1.846E-3</v>
      </c>
      <c r="BI25">
        <v>1.1458299999999999</v>
      </c>
      <c r="BJ25">
        <v>0</v>
      </c>
      <c r="BK25">
        <v>1.7939E-2</v>
      </c>
      <c r="BL25">
        <v>0</v>
      </c>
      <c r="BM25">
        <v>2.5400000000000002E-3</v>
      </c>
      <c r="BN25">
        <v>0</v>
      </c>
      <c r="BO25">
        <v>2</v>
      </c>
      <c r="BP25">
        <v>2.1800000000000002</v>
      </c>
      <c r="BQ25">
        <v>3.5181619999999998</v>
      </c>
      <c r="BR25">
        <v>2.5514760000000001</v>
      </c>
      <c r="BS25">
        <v>1.2</v>
      </c>
      <c r="BT25">
        <v>0</v>
      </c>
      <c r="BU25">
        <v>2.7944990000000001</v>
      </c>
      <c r="BV25">
        <v>1.3326370000000001</v>
      </c>
      <c r="BW25">
        <v>9.33</v>
      </c>
      <c r="BX25">
        <v>4.2289050000000001</v>
      </c>
      <c r="BY25">
        <v>0.25</v>
      </c>
      <c r="BZ25">
        <v>1.9248000000000001</v>
      </c>
      <c r="CA25">
        <v>3.4875970000000001</v>
      </c>
      <c r="CB25">
        <v>1.73</v>
      </c>
      <c r="CC25">
        <v>0.81</v>
      </c>
      <c r="CD25">
        <v>0.42</v>
      </c>
      <c r="CE25">
        <v>0.88</v>
      </c>
      <c r="CF25">
        <v>0.22</v>
      </c>
      <c r="CG25">
        <v>3.78</v>
      </c>
      <c r="CH25">
        <v>1.4628319999999999</v>
      </c>
      <c r="CI25">
        <v>7.61</v>
      </c>
      <c r="CJ25">
        <v>1.94</v>
      </c>
      <c r="CK25">
        <v>1.85</v>
      </c>
      <c r="CL25">
        <v>5.2772449999999997</v>
      </c>
      <c r="CM25">
        <v>1.857394</v>
      </c>
      <c r="CN25">
        <v>3.5181619999999998</v>
      </c>
      <c r="CO25">
        <v>3.03</v>
      </c>
      <c r="CP25">
        <v>2.5259830000000001</v>
      </c>
      <c r="CQ25">
        <v>1.3616889999999999</v>
      </c>
      <c r="CR25">
        <v>2.41</v>
      </c>
      <c r="CS25">
        <v>2.28254</v>
      </c>
      <c r="CT25">
        <v>1.929632</v>
      </c>
      <c r="CU25">
        <v>1.94624</v>
      </c>
      <c r="CV25">
        <v>2.6652740000000001</v>
      </c>
      <c r="CW25">
        <v>1.3184229999999999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91.078045999999972</v>
      </c>
    </row>
    <row r="26" spans="1:114">
      <c r="A26" t="s">
        <v>68</v>
      </c>
      <c r="B26">
        <v>0</v>
      </c>
      <c r="C26">
        <v>34.405422000000002</v>
      </c>
      <c r="D26">
        <v>6.4145700000000003</v>
      </c>
      <c r="E26">
        <v>0</v>
      </c>
      <c r="F26">
        <v>0</v>
      </c>
      <c r="G26">
        <v>73.287535000000005</v>
      </c>
      <c r="H26">
        <v>0</v>
      </c>
      <c r="I26">
        <v>92.427498999999997</v>
      </c>
      <c r="J26">
        <v>6.0807570000000002</v>
      </c>
      <c r="K26">
        <v>689.35378200000002</v>
      </c>
      <c r="L26">
        <v>661.459879</v>
      </c>
      <c r="M26">
        <v>94.319982999999993</v>
      </c>
      <c r="N26">
        <v>120.694688</v>
      </c>
      <c r="O26">
        <v>126.520837</v>
      </c>
      <c r="P26">
        <v>141.89446699999999</v>
      </c>
      <c r="Q26">
        <v>22.193776</v>
      </c>
      <c r="R26">
        <v>43.545976000000003</v>
      </c>
      <c r="S26">
        <v>26.963602000000002</v>
      </c>
      <c r="T26">
        <v>1.4276059999999999</v>
      </c>
      <c r="U26">
        <v>276.75</v>
      </c>
      <c r="V26">
        <v>20.731850000000001</v>
      </c>
      <c r="W26">
        <v>46.399079999999998</v>
      </c>
      <c r="X26">
        <v>147.515625</v>
      </c>
      <c r="Y26">
        <v>0</v>
      </c>
      <c r="Z26">
        <v>0</v>
      </c>
      <c r="AA26">
        <v>42.66</v>
      </c>
      <c r="AB26">
        <v>43.635159999999999</v>
      </c>
      <c r="AC26">
        <v>31.709733</v>
      </c>
      <c r="AD26">
        <v>0</v>
      </c>
      <c r="AE26">
        <v>35.813791000000002</v>
      </c>
      <c r="AF26">
        <v>8.7128639999999997</v>
      </c>
      <c r="AG26">
        <v>45.567180999999998</v>
      </c>
      <c r="AH26">
        <v>75.861823999999999</v>
      </c>
      <c r="AI26">
        <v>3.4724400000000002</v>
      </c>
      <c r="AJ26">
        <v>0</v>
      </c>
      <c r="AK26">
        <v>59.738475999999999</v>
      </c>
      <c r="AL26">
        <v>48.804000000000002</v>
      </c>
      <c r="AM26">
        <v>17.179061999999998</v>
      </c>
      <c r="AN26">
        <v>1.0753569999999999</v>
      </c>
      <c r="AO26">
        <v>0</v>
      </c>
      <c r="AP26">
        <v>1.5371999999999999</v>
      </c>
      <c r="AQ26">
        <v>0</v>
      </c>
      <c r="AR26">
        <v>50.231999999999999</v>
      </c>
      <c r="AS26">
        <v>35.068229000000002</v>
      </c>
      <c r="AT26">
        <v>18.023599999999998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91.128045999999969</v>
      </c>
      <c r="BA26">
        <f t="shared" si="1"/>
        <v>3242.6058970000008</v>
      </c>
      <c r="BD26">
        <v>4.2644399999999996</v>
      </c>
      <c r="BE26">
        <v>0</v>
      </c>
      <c r="BF26">
        <v>2.1961000000000001E-2</v>
      </c>
      <c r="BG26">
        <v>0</v>
      </c>
      <c r="BH26">
        <v>1.846E-3</v>
      </c>
      <c r="BI26">
        <v>1.1458299999999999</v>
      </c>
      <c r="BJ26">
        <v>0</v>
      </c>
      <c r="BK26">
        <v>1.7939E-2</v>
      </c>
      <c r="BL26">
        <v>0</v>
      </c>
      <c r="BM26">
        <v>2.5400000000000002E-3</v>
      </c>
      <c r="BN26">
        <v>0</v>
      </c>
      <c r="BO26">
        <v>2</v>
      </c>
      <c r="BP26">
        <v>2.1800000000000002</v>
      </c>
      <c r="BQ26">
        <v>3.5181619999999998</v>
      </c>
      <c r="BR26">
        <v>2.5514760000000001</v>
      </c>
      <c r="BS26">
        <v>1.2</v>
      </c>
      <c r="BT26">
        <v>0</v>
      </c>
      <c r="BU26">
        <v>2.7944990000000001</v>
      </c>
      <c r="BV26">
        <v>1.3326370000000001</v>
      </c>
      <c r="BW26">
        <v>9.33</v>
      </c>
      <c r="BX26">
        <v>4.2289050000000001</v>
      </c>
      <c r="BY26">
        <v>0.25</v>
      </c>
      <c r="BZ26">
        <v>1.9248000000000001</v>
      </c>
      <c r="CA26">
        <v>3.4875970000000001</v>
      </c>
      <c r="CB26">
        <v>1.73</v>
      </c>
      <c r="CC26">
        <v>0.86</v>
      </c>
      <c r="CD26">
        <v>0.42</v>
      </c>
      <c r="CE26">
        <v>0.88</v>
      </c>
      <c r="CF26">
        <v>0.22</v>
      </c>
      <c r="CG26">
        <v>3.78</v>
      </c>
      <c r="CH26">
        <v>1.4628319999999999</v>
      </c>
      <c r="CI26">
        <v>7.61</v>
      </c>
      <c r="CJ26">
        <v>1.94</v>
      </c>
      <c r="CK26">
        <v>1.85</v>
      </c>
      <c r="CL26">
        <v>5.2772449999999997</v>
      </c>
      <c r="CM26">
        <v>1.857394</v>
      </c>
      <c r="CN26">
        <v>3.5181619999999998</v>
      </c>
      <c r="CO26">
        <v>3.03</v>
      </c>
      <c r="CP26">
        <v>2.5259830000000001</v>
      </c>
      <c r="CQ26">
        <v>1.3616889999999999</v>
      </c>
      <c r="CR26">
        <v>2.41</v>
      </c>
      <c r="CS26">
        <v>2.28254</v>
      </c>
      <c r="CT26">
        <v>1.929632</v>
      </c>
      <c r="CU26">
        <v>1.94624</v>
      </c>
      <c r="CV26">
        <v>2.6652740000000001</v>
      </c>
      <c r="CW26">
        <v>1.3184229999999999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91.128045999999969</v>
      </c>
    </row>
    <row r="27" spans="1:114">
      <c r="A27" t="s">
        <v>69</v>
      </c>
      <c r="B27">
        <v>0</v>
      </c>
      <c r="C27">
        <v>33.822279999999999</v>
      </c>
      <c r="D27">
        <v>6.4145700000000003</v>
      </c>
      <c r="E27">
        <v>0</v>
      </c>
      <c r="F27">
        <v>0</v>
      </c>
      <c r="G27">
        <v>73.287535000000005</v>
      </c>
      <c r="H27">
        <v>0</v>
      </c>
      <c r="I27">
        <v>91.211347000000004</v>
      </c>
      <c r="J27">
        <v>6.0807570000000002</v>
      </c>
      <c r="K27">
        <v>689.35378200000002</v>
      </c>
      <c r="L27">
        <v>661.459879</v>
      </c>
      <c r="M27">
        <v>94.319982999999993</v>
      </c>
      <c r="N27">
        <v>120.694688</v>
      </c>
      <c r="O27">
        <v>126.520837</v>
      </c>
      <c r="P27">
        <v>141.89446699999999</v>
      </c>
      <c r="Q27">
        <v>22.193776</v>
      </c>
      <c r="R27">
        <v>43.545976000000003</v>
      </c>
      <c r="S27">
        <v>26.963602000000002</v>
      </c>
      <c r="T27">
        <v>1.4276059999999999</v>
      </c>
      <c r="U27">
        <v>276.75</v>
      </c>
      <c r="V27">
        <v>20.731850000000001</v>
      </c>
      <c r="W27">
        <v>46.399079999999998</v>
      </c>
      <c r="X27">
        <v>147.515625</v>
      </c>
      <c r="Y27">
        <v>0</v>
      </c>
      <c r="Z27">
        <v>0</v>
      </c>
      <c r="AA27">
        <v>42.66</v>
      </c>
      <c r="AB27">
        <v>43.635159999999999</v>
      </c>
      <c r="AC27">
        <v>31.709733</v>
      </c>
      <c r="AD27">
        <v>9.9151360000000004</v>
      </c>
      <c r="AE27">
        <v>35.813791000000002</v>
      </c>
      <c r="AF27">
        <v>8.7128639999999997</v>
      </c>
      <c r="AG27">
        <v>45.567180999999998</v>
      </c>
      <c r="AH27">
        <v>66.545460000000006</v>
      </c>
      <c r="AI27">
        <v>3.4724400000000002</v>
      </c>
      <c r="AJ27">
        <v>0</v>
      </c>
      <c r="AK27">
        <v>59.738475999999999</v>
      </c>
      <c r="AL27">
        <v>48.804000000000002</v>
      </c>
      <c r="AM27">
        <v>17.179061999999998</v>
      </c>
      <c r="AN27">
        <v>1.0753569999999999</v>
      </c>
      <c r="AO27">
        <v>0</v>
      </c>
      <c r="AP27">
        <v>1.5371999999999999</v>
      </c>
      <c r="AQ27">
        <v>0</v>
      </c>
      <c r="AR27">
        <v>50.231999999999999</v>
      </c>
      <c r="AS27">
        <v>35.068229000000002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90.95137499999997</v>
      </c>
      <c r="BA27">
        <f t="shared" si="1"/>
        <v>3243.2069040000006</v>
      </c>
      <c r="BD27">
        <v>4.2644399999999996</v>
      </c>
      <c r="BE27">
        <v>0</v>
      </c>
      <c r="BF27">
        <v>2.1961000000000001E-2</v>
      </c>
      <c r="BG27">
        <v>0</v>
      </c>
      <c r="BH27">
        <v>1.846E-3</v>
      </c>
      <c r="BI27">
        <v>1.1458299999999999</v>
      </c>
      <c r="BJ27">
        <v>0</v>
      </c>
      <c r="BK27">
        <v>1.7939E-2</v>
      </c>
      <c r="BL27">
        <v>0</v>
      </c>
      <c r="BM27">
        <v>2.5400000000000002E-3</v>
      </c>
      <c r="BN27">
        <v>0</v>
      </c>
      <c r="BO27">
        <v>2</v>
      </c>
      <c r="BP27">
        <v>2.1800000000000002</v>
      </c>
      <c r="BQ27">
        <v>3.5181619999999998</v>
      </c>
      <c r="BR27">
        <v>2.5514760000000001</v>
      </c>
      <c r="BS27">
        <v>1.2</v>
      </c>
      <c r="BT27">
        <v>0</v>
      </c>
      <c r="BU27">
        <v>2.7944990000000001</v>
      </c>
      <c r="BV27">
        <v>1.3326370000000001</v>
      </c>
      <c r="BW27">
        <v>9.33</v>
      </c>
      <c r="BX27">
        <v>4.2289050000000001</v>
      </c>
      <c r="BY27">
        <v>0.25</v>
      </c>
      <c r="BZ27">
        <v>1.9248000000000001</v>
      </c>
      <c r="CA27">
        <v>3.4875970000000001</v>
      </c>
      <c r="CB27">
        <v>1.73</v>
      </c>
      <c r="CC27">
        <v>0.86</v>
      </c>
      <c r="CD27">
        <v>0.42</v>
      </c>
      <c r="CE27">
        <v>0.88</v>
      </c>
      <c r="CF27">
        <v>0.22</v>
      </c>
      <c r="CG27">
        <v>3.78</v>
      </c>
      <c r="CH27">
        <v>1.2861610000000001</v>
      </c>
      <c r="CI27">
        <v>7.61</v>
      </c>
      <c r="CJ27">
        <v>1.94</v>
      </c>
      <c r="CK27">
        <v>1.85</v>
      </c>
      <c r="CL27">
        <v>5.2772449999999997</v>
      </c>
      <c r="CM27">
        <v>1.857394</v>
      </c>
      <c r="CN27">
        <v>3.5181619999999998</v>
      </c>
      <c r="CO27">
        <v>3.03</v>
      </c>
      <c r="CP27">
        <v>2.5259830000000001</v>
      </c>
      <c r="CQ27">
        <v>1.3616889999999999</v>
      </c>
      <c r="CR27">
        <v>2.41</v>
      </c>
      <c r="CS27">
        <v>2.28254</v>
      </c>
      <c r="CT27">
        <v>1.929632</v>
      </c>
      <c r="CU27">
        <v>1.94624</v>
      </c>
      <c r="CV27">
        <v>2.6652740000000001</v>
      </c>
      <c r="CW27">
        <v>1.3184229999999999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90.95137499999997</v>
      </c>
    </row>
    <row r="28" spans="1:114">
      <c r="A28" t="s">
        <v>70</v>
      </c>
      <c r="B28">
        <v>0</v>
      </c>
      <c r="C28">
        <v>33.822279999999999</v>
      </c>
      <c r="D28">
        <v>6.4145700000000003</v>
      </c>
      <c r="E28">
        <v>0</v>
      </c>
      <c r="F28">
        <v>0</v>
      </c>
      <c r="G28">
        <v>73.287535000000005</v>
      </c>
      <c r="H28">
        <v>0</v>
      </c>
      <c r="I28">
        <v>91.211347000000004</v>
      </c>
      <c r="J28">
        <v>6.0807570000000002</v>
      </c>
      <c r="K28">
        <v>689.35378200000002</v>
      </c>
      <c r="L28">
        <v>661.459879</v>
      </c>
      <c r="M28">
        <v>94.319982999999993</v>
      </c>
      <c r="N28">
        <v>120.694688</v>
      </c>
      <c r="O28">
        <v>126.520837</v>
      </c>
      <c r="P28">
        <v>141.89446699999999</v>
      </c>
      <c r="Q28">
        <v>22.193776</v>
      </c>
      <c r="R28">
        <v>43.545976000000003</v>
      </c>
      <c r="S28">
        <v>26.963602000000002</v>
      </c>
      <c r="T28">
        <v>1.4276059999999999</v>
      </c>
      <c r="U28">
        <v>276.75</v>
      </c>
      <c r="V28">
        <v>20.731850000000001</v>
      </c>
      <c r="W28">
        <v>46.399079999999998</v>
      </c>
      <c r="X28">
        <v>147.515625</v>
      </c>
      <c r="Y28">
        <v>0</v>
      </c>
      <c r="Z28">
        <v>0</v>
      </c>
      <c r="AA28">
        <v>42.66</v>
      </c>
      <c r="AB28">
        <v>43.635159999999999</v>
      </c>
      <c r="AC28">
        <v>31.709733</v>
      </c>
      <c r="AD28">
        <v>19.830272000000001</v>
      </c>
      <c r="AE28">
        <v>35.813791000000002</v>
      </c>
      <c r="AF28">
        <v>8.7128639999999997</v>
      </c>
      <c r="AG28">
        <v>45.567180999999998</v>
      </c>
      <c r="AH28">
        <v>75.861823999999999</v>
      </c>
      <c r="AI28">
        <v>3.4724400000000002</v>
      </c>
      <c r="AJ28">
        <v>0</v>
      </c>
      <c r="AK28">
        <v>59.738475999999999</v>
      </c>
      <c r="AL28">
        <v>48.804000000000002</v>
      </c>
      <c r="AM28">
        <v>17.179061999999998</v>
      </c>
      <c r="AN28">
        <v>1.0753569999999999</v>
      </c>
      <c r="AO28">
        <v>0</v>
      </c>
      <c r="AP28">
        <v>1.5371999999999999</v>
      </c>
      <c r="AQ28">
        <v>0</v>
      </c>
      <c r="AR28">
        <v>50.231999999999999</v>
      </c>
      <c r="AS28">
        <v>35.068229000000002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91.128045999999969</v>
      </c>
      <c r="BA28">
        <f t="shared" si="1"/>
        <v>3262.6150750000006</v>
      </c>
      <c r="BD28">
        <v>4.2644399999999996</v>
      </c>
      <c r="BE28">
        <v>0</v>
      </c>
      <c r="BF28">
        <v>2.1961000000000001E-2</v>
      </c>
      <c r="BG28">
        <v>0</v>
      </c>
      <c r="BH28">
        <v>1.846E-3</v>
      </c>
      <c r="BI28">
        <v>1.1458299999999999</v>
      </c>
      <c r="BJ28">
        <v>0</v>
      </c>
      <c r="BK28">
        <v>1.7939E-2</v>
      </c>
      <c r="BL28">
        <v>0</v>
      </c>
      <c r="BM28">
        <v>2.5400000000000002E-3</v>
      </c>
      <c r="BN28">
        <v>0</v>
      </c>
      <c r="BO28">
        <v>2</v>
      </c>
      <c r="BP28">
        <v>2.1800000000000002</v>
      </c>
      <c r="BQ28">
        <v>3.5181619999999998</v>
      </c>
      <c r="BR28">
        <v>2.5514760000000001</v>
      </c>
      <c r="BS28">
        <v>1.2</v>
      </c>
      <c r="BT28">
        <v>0</v>
      </c>
      <c r="BU28">
        <v>2.7944990000000001</v>
      </c>
      <c r="BV28">
        <v>1.3326370000000001</v>
      </c>
      <c r="BW28">
        <v>9.33</v>
      </c>
      <c r="BX28">
        <v>4.2289050000000001</v>
      </c>
      <c r="BY28">
        <v>0.25</v>
      </c>
      <c r="BZ28">
        <v>1.9248000000000001</v>
      </c>
      <c r="CA28">
        <v>3.4875970000000001</v>
      </c>
      <c r="CB28">
        <v>1.73</v>
      </c>
      <c r="CC28">
        <v>0.86</v>
      </c>
      <c r="CD28">
        <v>0.42</v>
      </c>
      <c r="CE28">
        <v>0.88</v>
      </c>
      <c r="CF28">
        <v>0.22</v>
      </c>
      <c r="CG28">
        <v>3.78</v>
      </c>
      <c r="CH28">
        <v>1.4628319999999999</v>
      </c>
      <c r="CI28">
        <v>7.61</v>
      </c>
      <c r="CJ28">
        <v>1.94</v>
      </c>
      <c r="CK28">
        <v>1.85</v>
      </c>
      <c r="CL28">
        <v>5.2772449999999997</v>
      </c>
      <c r="CM28">
        <v>1.857394</v>
      </c>
      <c r="CN28">
        <v>3.5181619999999998</v>
      </c>
      <c r="CO28">
        <v>3.03</v>
      </c>
      <c r="CP28">
        <v>2.5259830000000001</v>
      </c>
      <c r="CQ28">
        <v>1.3616889999999999</v>
      </c>
      <c r="CR28">
        <v>2.41</v>
      </c>
      <c r="CS28">
        <v>2.28254</v>
      </c>
      <c r="CT28">
        <v>1.929632</v>
      </c>
      <c r="CU28">
        <v>1.94624</v>
      </c>
      <c r="CV28">
        <v>2.6652740000000001</v>
      </c>
      <c r="CW28">
        <v>1.3184229999999999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91.128045999999969</v>
      </c>
    </row>
    <row r="29" spans="1:114">
      <c r="A29" t="s">
        <v>71</v>
      </c>
      <c r="B29">
        <v>0</v>
      </c>
      <c r="C29">
        <v>33.822279999999999</v>
      </c>
      <c r="D29">
        <v>6.4145700000000003</v>
      </c>
      <c r="E29">
        <v>0</v>
      </c>
      <c r="F29">
        <v>0</v>
      </c>
      <c r="G29">
        <v>73.287535000000005</v>
      </c>
      <c r="H29">
        <v>0</v>
      </c>
      <c r="I29">
        <v>91.211347000000004</v>
      </c>
      <c r="J29">
        <v>6.0807570000000002</v>
      </c>
      <c r="K29">
        <v>689.35378200000002</v>
      </c>
      <c r="L29">
        <v>661.459879</v>
      </c>
      <c r="M29">
        <v>94.319982999999993</v>
      </c>
      <c r="N29">
        <v>120.694688</v>
      </c>
      <c r="O29">
        <v>126.520837</v>
      </c>
      <c r="P29">
        <v>141.89446699999999</v>
      </c>
      <c r="Q29">
        <v>22.193776</v>
      </c>
      <c r="R29">
        <v>43.545976000000003</v>
      </c>
      <c r="S29">
        <v>26.963602000000002</v>
      </c>
      <c r="T29">
        <v>1.4276059999999999</v>
      </c>
      <c r="U29">
        <v>276.75</v>
      </c>
      <c r="V29">
        <v>20.731850000000001</v>
      </c>
      <c r="W29">
        <v>46.399079999999998</v>
      </c>
      <c r="X29">
        <v>147.515625</v>
      </c>
      <c r="Y29">
        <v>0</v>
      </c>
      <c r="Z29">
        <v>0</v>
      </c>
      <c r="AA29">
        <v>42.66</v>
      </c>
      <c r="AB29">
        <v>43.635159999999999</v>
      </c>
      <c r="AC29">
        <v>31.709733</v>
      </c>
      <c r="AD29">
        <v>29.745407</v>
      </c>
      <c r="AE29">
        <v>35.813791000000002</v>
      </c>
      <c r="AF29">
        <v>8.7128639999999997</v>
      </c>
      <c r="AG29">
        <v>45.567180999999998</v>
      </c>
      <c r="AH29">
        <v>75.861823999999999</v>
      </c>
      <c r="AI29">
        <v>3.4724400000000002</v>
      </c>
      <c r="AJ29">
        <v>0</v>
      </c>
      <c r="AK29">
        <v>59.738475999999999</v>
      </c>
      <c r="AL29">
        <v>48.804000000000002</v>
      </c>
      <c r="AM29">
        <v>17.179061999999998</v>
      </c>
      <c r="AN29">
        <v>1.0753569999999999</v>
      </c>
      <c r="AO29">
        <v>0</v>
      </c>
      <c r="AP29">
        <v>1.5371999999999999</v>
      </c>
      <c r="AQ29">
        <v>0</v>
      </c>
      <c r="AR29">
        <v>52.991999999999997</v>
      </c>
      <c r="AS29">
        <v>35.798817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91.507861999999989</v>
      </c>
      <c r="BA29">
        <f t="shared" si="1"/>
        <v>3276.4006140000006</v>
      </c>
      <c r="BD29">
        <v>4.2644399999999996</v>
      </c>
      <c r="BE29">
        <v>0</v>
      </c>
      <c r="BF29">
        <v>2.1777000000000001E-2</v>
      </c>
      <c r="BG29">
        <v>0</v>
      </c>
      <c r="BH29">
        <v>1.846E-3</v>
      </c>
      <c r="BI29">
        <v>1.1458299999999999</v>
      </c>
      <c r="BJ29">
        <v>0</v>
      </c>
      <c r="BK29">
        <v>1.7939E-2</v>
      </c>
      <c r="BL29">
        <v>0</v>
      </c>
      <c r="BM29">
        <v>2.5400000000000002E-3</v>
      </c>
      <c r="BN29">
        <v>0</v>
      </c>
      <c r="BO29">
        <v>2</v>
      </c>
      <c r="BP29">
        <v>2.1800000000000002</v>
      </c>
      <c r="BQ29">
        <v>3.5181619999999998</v>
      </c>
      <c r="BR29">
        <v>2.5514760000000001</v>
      </c>
      <c r="BS29">
        <v>1.2</v>
      </c>
      <c r="BT29">
        <v>0</v>
      </c>
      <c r="BU29">
        <v>2.7944990000000001</v>
      </c>
      <c r="BV29">
        <v>1.3326370000000001</v>
      </c>
      <c r="BW29">
        <v>9.33</v>
      </c>
      <c r="BX29">
        <v>4.2289050000000001</v>
      </c>
      <c r="BY29">
        <v>0.25</v>
      </c>
      <c r="BZ29">
        <v>1.9248000000000001</v>
      </c>
      <c r="CA29">
        <v>3.4875970000000001</v>
      </c>
      <c r="CB29">
        <v>1.73</v>
      </c>
      <c r="CC29">
        <v>0.86</v>
      </c>
      <c r="CD29">
        <v>0.42</v>
      </c>
      <c r="CE29">
        <v>0.88</v>
      </c>
      <c r="CF29">
        <v>0.22</v>
      </c>
      <c r="CG29">
        <v>3.78</v>
      </c>
      <c r="CH29">
        <v>1.4628319999999999</v>
      </c>
      <c r="CI29">
        <v>7.61</v>
      </c>
      <c r="CJ29">
        <v>1.94</v>
      </c>
      <c r="CK29">
        <v>1.85</v>
      </c>
      <c r="CL29">
        <v>5.2772449999999997</v>
      </c>
      <c r="CM29">
        <v>1.857394</v>
      </c>
      <c r="CN29">
        <v>3.5181619999999998</v>
      </c>
      <c r="CO29">
        <v>3.03</v>
      </c>
      <c r="CP29">
        <v>2.5259830000000001</v>
      </c>
      <c r="CQ29">
        <v>1.3616889999999999</v>
      </c>
      <c r="CR29">
        <v>2.79</v>
      </c>
      <c r="CS29">
        <v>2.28254</v>
      </c>
      <c r="CT29">
        <v>1.929632</v>
      </c>
      <c r="CU29">
        <v>1.94624</v>
      </c>
      <c r="CV29">
        <v>2.6652740000000001</v>
      </c>
      <c r="CW29">
        <v>1.3184229999999999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91.507861999999989</v>
      </c>
    </row>
    <row r="30" spans="1:114">
      <c r="A30" t="s">
        <v>72</v>
      </c>
      <c r="B30">
        <v>0</v>
      </c>
      <c r="C30">
        <v>33.822279999999999</v>
      </c>
      <c r="D30">
        <v>6.4145700000000003</v>
      </c>
      <c r="E30">
        <v>0</v>
      </c>
      <c r="F30">
        <v>0</v>
      </c>
      <c r="G30">
        <v>73.287535000000005</v>
      </c>
      <c r="H30">
        <v>0</v>
      </c>
      <c r="I30">
        <v>91.211347000000004</v>
      </c>
      <c r="J30">
        <v>6.0807570000000002</v>
      </c>
      <c r="K30">
        <v>689.35378200000002</v>
      </c>
      <c r="L30">
        <v>661.459879</v>
      </c>
      <c r="M30">
        <v>94.319982999999993</v>
      </c>
      <c r="N30">
        <v>120.694688</v>
      </c>
      <c r="O30">
        <v>126.520837</v>
      </c>
      <c r="P30">
        <v>141.89446699999999</v>
      </c>
      <c r="Q30">
        <v>22.193776</v>
      </c>
      <c r="R30">
        <v>43.545976000000003</v>
      </c>
      <c r="S30">
        <v>26.963602000000002</v>
      </c>
      <c r="T30">
        <v>1.4276059999999999</v>
      </c>
      <c r="U30">
        <v>276.75</v>
      </c>
      <c r="V30">
        <v>20.731850000000001</v>
      </c>
      <c r="W30">
        <v>46.399079999999998</v>
      </c>
      <c r="X30">
        <v>147.515625</v>
      </c>
      <c r="Y30">
        <v>0</v>
      </c>
      <c r="Z30">
        <v>0</v>
      </c>
      <c r="AA30">
        <v>42.66</v>
      </c>
      <c r="AB30">
        <v>43.635159999999999</v>
      </c>
      <c r="AC30">
        <v>21.118518000000002</v>
      </c>
      <c r="AD30">
        <v>29.745407</v>
      </c>
      <c r="AE30">
        <v>35.813791000000002</v>
      </c>
      <c r="AF30">
        <v>8.7128639999999997</v>
      </c>
      <c r="AG30">
        <v>45.567180999999998</v>
      </c>
      <c r="AH30">
        <v>75.861823999999999</v>
      </c>
      <c r="AI30">
        <v>3.4724400000000002</v>
      </c>
      <c r="AJ30">
        <v>0</v>
      </c>
      <c r="AK30">
        <v>59.738475999999999</v>
      </c>
      <c r="AL30">
        <v>48.804000000000002</v>
      </c>
      <c r="AM30">
        <v>17.179061999999998</v>
      </c>
      <c r="AN30">
        <v>1.0753569999999999</v>
      </c>
      <c r="AO30">
        <v>0</v>
      </c>
      <c r="AP30">
        <v>1.5371999999999999</v>
      </c>
      <c r="AQ30">
        <v>0</v>
      </c>
      <c r="AR30">
        <v>52.991999999999997</v>
      </c>
      <c r="AS30">
        <v>35.798817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91.507861999999989</v>
      </c>
      <c r="BA30">
        <f t="shared" si="1"/>
        <v>3265.8093990000007</v>
      </c>
      <c r="BD30">
        <v>4.2644399999999996</v>
      </c>
      <c r="BE30">
        <v>0</v>
      </c>
      <c r="BF30">
        <v>2.1777000000000001E-2</v>
      </c>
      <c r="BG30">
        <v>0</v>
      </c>
      <c r="BH30">
        <v>1.846E-3</v>
      </c>
      <c r="BI30">
        <v>1.1458299999999999</v>
      </c>
      <c r="BJ30">
        <v>0</v>
      </c>
      <c r="BK30">
        <v>1.7939E-2</v>
      </c>
      <c r="BL30">
        <v>0</v>
      </c>
      <c r="BM30">
        <v>2.5400000000000002E-3</v>
      </c>
      <c r="BN30">
        <v>0</v>
      </c>
      <c r="BO30">
        <v>2</v>
      </c>
      <c r="BP30">
        <v>2.1800000000000002</v>
      </c>
      <c r="BQ30">
        <v>3.5181619999999998</v>
      </c>
      <c r="BR30">
        <v>2.5514760000000001</v>
      </c>
      <c r="BS30">
        <v>1.2</v>
      </c>
      <c r="BT30">
        <v>0</v>
      </c>
      <c r="BU30">
        <v>2.7944990000000001</v>
      </c>
      <c r="BV30">
        <v>1.3326370000000001</v>
      </c>
      <c r="BW30">
        <v>9.33</v>
      </c>
      <c r="BX30">
        <v>4.2289050000000001</v>
      </c>
      <c r="BY30">
        <v>0.25</v>
      </c>
      <c r="BZ30">
        <v>1.9248000000000001</v>
      </c>
      <c r="CA30">
        <v>3.4875970000000001</v>
      </c>
      <c r="CB30">
        <v>1.73</v>
      </c>
      <c r="CC30">
        <v>0.86</v>
      </c>
      <c r="CD30">
        <v>0.42</v>
      </c>
      <c r="CE30">
        <v>0.88</v>
      </c>
      <c r="CF30">
        <v>0.22</v>
      </c>
      <c r="CG30">
        <v>3.78</v>
      </c>
      <c r="CH30">
        <v>1.4628319999999999</v>
      </c>
      <c r="CI30">
        <v>7.61</v>
      </c>
      <c r="CJ30">
        <v>1.94</v>
      </c>
      <c r="CK30">
        <v>1.85</v>
      </c>
      <c r="CL30">
        <v>5.2772449999999997</v>
      </c>
      <c r="CM30">
        <v>1.857394</v>
      </c>
      <c r="CN30">
        <v>3.5181619999999998</v>
      </c>
      <c r="CO30">
        <v>3.03</v>
      </c>
      <c r="CP30">
        <v>2.5259830000000001</v>
      </c>
      <c r="CQ30">
        <v>1.3616889999999999</v>
      </c>
      <c r="CR30">
        <v>2.79</v>
      </c>
      <c r="CS30">
        <v>2.28254</v>
      </c>
      <c r="CT30">
        <v>1.929632</v>
      </c>
      <c r="CU30">
        <v>1.94624</v>
      </c>
      <c r="CV30">
        <v>2.6652740000000001</v>
      </c>
      <c r="CW30">
        <v>1.3184229999999999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91.507861999999989</v>
      </c>
    </row>
    <row r="31" spans="1:114">
      <c r="A31" t="s">
        <v>73</v>
      </c>
      <c r="B31">
        <v>0</v>
      </c>
      <c r="C31">
        <v>33.239136999999999</v>
      </c>
      <c r="D31">
        <v>6.4145700000000003</v>
      </c>
      <c r="E31">
        <v>0</v>
      </c>
      <c r="F31">
        <v>0</v>
      </c>
      <c r="G31">
        <v>72.086100000000002</v>
      </c>
      <c r="H31">
        <v>0</v>
      </c>
      <c r="I31">
        <v>91.211347000000004</v>
      </c>
      <c r="J31">
        <v>6.0807570000000002</v>
      </c>
      <c r="K31">
        <v>689.35378200000002</v>
      </c>
      <c r="L31">
        <v>661.459879</v>
      </c>
      <c r="M31">
        <v>94.319982999999993</v>
      </c>
      <c r="N31">
        <v>120.694688</v>
      </c>
      <c r="O31">
        <v>126.520837</v>
      </c>
      <c r="P31">
        <v>141.89446699999999</v>
      </c>
      <c r="Q31">
        <v>22.193776</v>
      </c>
      <c r="R31">
        <v>43.545976000000003</v>
      </c>
      <c r="S31">
        <v>26.963602000000002</v>
      </c>
      <c r="T31">
        <v>1.4276059999999999</v>
      </c>
      <c r="U31">
        <v>276.75</v>
      </c>
      <c r="V31">
        <v>20.731850000000001</v>
      </c>
      <c r="W31">
        <v>46.399079999999998</v>
      </c>
      <c r="X31">
        <v>147.515625</v>
      </c>
      <c r="Y31">
        <v>0</v>
      </c>
      <c r="Z31">
        <v>0</v>
      </c>
      <c r="AA31">
        <v>42.66</v>
      </c>
      <c r="AB31">
        <v>43.635159999999999</v>
      </c>
      <c r="AC31">
        <v>21.118518000000002</v>
      </c>
      <c r="AD31">
        <v>29.745407</v>
      </c>
      <c r="AE31">
        <v>35.813791000000002</v>
      </c>
      <c r="AF31">
        <v>8.7128639999999997</v>
      </c>
      <c r="AG31">
        <v>45.567180999999998</v>
      </c>
      <c r="AH31">
        <v>75.861823999999999</v>
      </c>
      <c r="AI31">
        <v>3.4724400000000002</v>
      </c>
      <c r="AJ31">
        <v>0</v>
      </c>
      <c r="AK31">
        <v>59.738475999999999</v>
      </c>
      <c r="AL31">
        <v>48.804000000000002</v>
      </c>
      <c r="AM31">
        <v>17.179061999999998</v>
      </c>
      <c r="AN31">
        <v>1.0753569999999999</v>
      </c>
      <c r="AO31">
        <v>0</v>
      </c>
      <c r="AP31">
        <v>1.5371999999999999</v>
      </c>
      <c r="AQ31">
        <v>0</v>
      </c>
      <c r="AR31">
        <v>50.231999999999999</v>
      </c>
      <c r="AS31">
        <v>35.068229000000002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91.467544999999973</v>
      </c>
      <c r="BA31">
        <f t="shared" si="1"/>
        <v>3260.4939160000008</v>
      </c>
      <c r="BD31">
        <v>4.2644399999999996</v>
      </c>
      <c r="BE31">
        <v>0</v>
      </c>
      <c r="BF31">
        <v>2.1777000000000001E-2</v>
      </c>
      <c r="BG31">
        <v>0</v>
      </c>
      <c r="BH31">
        <v>1.846E-3</v>
      </c>
      <c r="BI31">
        <v>1.1458299999999999</v>
      </c>
      <c r="BJ31">
        <v>0</v>
      </c>
      <c r="BK31">
        <v>1.7621999999999999E-2</v>
      </c>
      <c r="BL31">
        <v>0</v>
      </c>
      <c r="BM31">
        <v>2.5400000000000002E-3</v>
      </c>
      <c r="BN31">
        <v>0</v>
      </c>
      <c r="BO31">
        <v>2</v>
      </c>
      <c r="BP31">
        <v>2.1800000000000002</v>
      </c>
      <c r="BQ31">
        <v>3.5181619999999998</v>
      </c>
      <c r="BR31">
        <v>2.5514760000000001</v>
      </c>
      <c r="BS31">
        <v>1.2</v>
      </c>
      <c r="BT31">
        <v>0</v>
      </c>
      <c r="BU31">
        <v>2.7944990000000001</v>
      </c>
      <c r="BV31">
        <v>1.3326370000000001</v>
      </c>
      <c r="BW31">
        <v>9.33</v>
      </c>
      <c r="BX31">
        <v>4.2289050000000001</v>
      </c>
      <c r="BY31">
        <v>0.25</v>
      </c>
      <c r="BZ31">
        <v>1.9248000000000001</v>
      </c>
      <c r="CA31">
        <v>3.4875970000000001</v>
      </c>
      <c r="CB31">
        <v>1.73</v>
      </c>
      <c r="CC31">
        <v>0.83</v>
      </c>
      <c r="CD31">
        <v>0.41</v>
      </c>
      <c r="CE31">
        <v>0.88</v>
      </c>
      <c r="CF31">
        <v>0.22</v>
      </c>
      <c r="CG31">
        <v>3.78</v>
      </c>
      <c r="CH31">
        <v>1.4628319999999999</v>
      </c>
      <c r="CI31">
        <v>7.61</v>
      </c>
      <c r="CJ31">
        <v>1.94</v>
      </c>
      <c r="CK31">
        <v>1.85</v>
      </c>
      <c r="CL31">
        <v>5.2772449999999997</v>
      </c>
      <c r="CM31">
        <v>1.857394</v>
      </c>
      <c r="CN31">
        <v>3.5181619999999998</v>
      </c>
      <c r="CO31">
        <v>3.03</v>
      </c>
      <c r="CP31">
        <v>2.5259830000000001</v>
      </c>
      <c r="CQ31">
        <v>1.3616889999999999</v>
      </c>
      <c r="CR31">
        <v>2.79</v>
      </c>
      <c r="CS31">
        <v>2.28254</v>
      </c>
      <c r="CT31">
        <v>1.929632</v>
      </c>
      <c r="CU31">
        <v>1.94624</v>
      </c>
      <c r="CV31">
        <v>2.6652740000000001</v>
      </c>
      <c r="CW31">
        <v>1.3184229999999999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91.467544999999973</v>
      </c>
    </row>
    <row r="32" spans="1:114">
      <c r="A32" t="s">
        <v>74</v>
      </c>
      <c r="B32">
        <v>0</v>
      </c>
      <c r="C32">
        <v>33.239136999999999</v>
      </c>
      <c r="D32">
        <v>6.4145700000000003</v>
      </c>
      <c r="E32">
        <v>0</v>
      </c>
      <c r="F32">
        <v>0</v>
      </c>
      <c r="G32">
        <v>72.086100000000002</v>
      </c>
      <c r="H32">
        <v>0</v>
      </c>
      <c r="I32">
        <v>91.211347000000004</v>
      </c>
      <c r="J32">
        <v>6.0807570000000002</v>
      </c>
      <c r="K32">
        <v>689.35378200000002</v>
      </c>
      <c r="L32">
        <v>661.459879</v>
      </c>
      <c r="M32">
        <v>94.319982999999993</v>
      </c>
      <c r="N32">
        <v>120.694688</v>
      </c>
      <c r="O32">
        <v>126.520837</v>
      </c>
      <c r="P32">
        <v>141.89446699999999</v>
      </c>
      <c r="Q32">
        <v>22.193776</v>
      </c>
      <c r="R32">
        <v>43.545976000000003</v>
      </c>
      <c r="S32">
        <v>26.963602000000002</v>
      </c>
      <c r="T32">
        <v>1.4276059999999999</v>
      </c>
      <c r="U32">
        <v>276.75</v>
      </c>
      <c r="V32">
        <v>20.731850000000001</v>
      </c>
      <c r="W32">
        <v>46.399079999999998</v>
      </c>
      <c r="X32">
        <v>147.515625</v>
      </c>
      <c r="Y32">
        <v>0</v>
      </c>
      <c r="Z32">
        <v>0</v>
      </c>
      <c r="AA32">
        <v>42.66</v>
      </c>
      <c r="AB32">
        <v>29.001777000000001</v>
      </c>
      <c r="AC32">
        <v>21.118518000000002</v>
      </c>
      <c r="AD32">
        <v>29.745407</v>
      </c>
      <c r="AE32">
        <v>35.813791000000002</v>
      </c>
      <c r="AF32">
        <v>8.7128639999999997</v>
      </c>
      <c r="AG32">
        <v>45.567180999999998</v>
      </c>
      <c r="AH32">
        <v>50.574548999999998</v>
      </c>
      <c r="AI32">
        <v>3.4724400000000002</v>
      </c>
      <c r="AJ32">
        <v>0</v>
      </c>
      <c r="AK32">
        <v>59.738475999999999</v>
      </c>
      <c r="AL32">
        <v>48.804000000000002</v>
      </c>
      <c r="AM32">
        <v>17.179061999999998</v>
      </c>
      <c r="AN32">
        <v>1.0753569999999999</v>
      </c>
      <c r="AO32">
        <v>0</v>
      </c>
      <c r="AP32">
        <v>1.5371999999999999</v>
      </c>
      <c r="AQ32">
        <v>0</v>
      </c>
      <c r="AR32">
        <v>50.231999999999999</v>
      </c>
      <c r="AS32">
        <v>35.068229000000002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90.979933999999972</v>
      </c>
      <c r="BA32">
        <f t="shared" si="1"/>
        <v>3220.0856470000008</v>
      </c>
      <c r="BD32">
        <v>4.2644399999999996</v>
      </c>
      <c r="BE32">
        <v>0</v>
      </c>
      <c r="BF32">
        <v>2.1777000000000001E-2</v>
      </c>
      <c r="BG32">
        <v>0</v>
      </c>
      <c r="BH32">
        <v>1.846E-3</v>
      </c>
      <c r="BI32">
        <v>1.1458299999999999</v>
      </c>
      <c r="BJ32">
        <v>0</v>
      </c>
      <c r="BK32">
        <v>1.7621999999999999E-2</v>
      </c>
      <c r="BL32">
        <v>0</v>
      </c>
      <c r="BM32">
        <v>2.5400000000000002E-3</v>
      </c>
      <c r="BN32">
        <v>0</v>
      </c>
      <c r="BO32">
        <v>2</v>
      </c>
      <c r="BP32">
        <v>2.1800000000000002</v>
      </c>
      <c r="BQ32">
        <v>3.5181619999999998</v>
      </c>
      <c r="BR32">
        <v>2.5514760000000001</v>
      </c>
      <c r="BS32">
        <v>1.2</v>
      </c>
      <c r="BT32">
        <v>0</v>
      </c>
      <c r="BU32">
        <v>2.7944990000000001</v>
      </c>
      <c r="BV32">
        <v>1.3326370000000001</v>
      </c>
      <c r="BW32">
        <v>9.33</v>
      </c>
      <c r="BX32">
        <v>4.2289050000000001</v>
      </c>
      <c r="BY32">
        <v>0.25</v>
      </c>
      <c r="BZ32">
        <v>1.9248000000000001</v>
      </c>
      <c r="CA32">
        <v>3.4875970000000001</v>
      </c>
      <c r="CB32">
        <v>1.73</v>
      </c>
      <c r="CC32">
        <v>0.83</v>
      </c>
      <c r="CD32">
        <v>0.41</v>
      </c>
      <c r="CE32">
        <v>0.88</v>
      </c>
      <c r="CF32">
        <v>0.22</v>
      </c>
      <c r="CG32">
        <v>3.78</v>
      </c>
      <c r="CH32">
        <v>0.975221</v>
      </c>
      <c r="CI32">
        <v>7.61</v>
      </c>
      <c r="CJ32">
        <v>1.94</v>
      </c>
      <c r="CK32">
        <v>1.85</v>
      </c>
      <c r="CL32">
        <v>5.2772449999999997</v>
      </c>
      <c r="CM32">
        <v>1.857394</v>
      </c>
      <c r="CN32">
        <v>3.5181619999999998</v>
      </c>
      <c r="CO32">
        <v>3.03</v>
      </c>
      <c r="CP32">
        <v>2.5259830000000001</v>
      </c>
      <c r="CQ32">
        <v>1.3616889999999999</v>
      </c>
      <c r="CR32">
        <v>2.79</v>
      </c>
      <c r="CS32">
        <v>2.28254</v>
      </c>
      <c r="CT32">
        <v>1.929632</v>
      </c>
      <c r="CU32">
        <v>1.94624</v>
      </c>
      <c r="CV32">
        <v>2.6652740000000001</v>
      </c>
      <c r="CW32">
        <v>1.3184229999999999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90.979933999999972</v>
      </c>
    </row>
    <row r="33" spans="1:114">
      <c r="A33" t="s">
        <v>75</v>
      </c>
      <c r="B33">
        <v>0</v>
      </c>
      <c r="C33">
        <v>33.239136999999999</v>
      </c>
      <c r="D33">
        <v>6.4145700000000003</v>
      </c>
      <c r="E33">
        <v>0</v>
      </c>
      <c r="F33">
        <v>0</v>
      </c>
      <c r="G33">
        <v>72.086100000000002</v>
      </c>
      <c r="H33">
        <v>0</v>
      </c>
      <c r="I33">
        <v>91.211347000000004</v>
      </c>
      <c r="J33">
        <v>6.0807570000000002</v>
      </c>
      <c r="K33">
        <v>689.35378200000002</v>
      </c>
      <c r="L33">
        <v>661.459879</v>
      </c>
      <c r="M33">
        <v>94.319982999999993</v>
      </c>
      <c r="N33">
        <v>120.694688</v>
      </c>
      <c r="O33">
        <v>126.520837</v>
      </c>
      <c r="P33">
        <v>141.89446699999999</v>
      </c>
      <c r="Q33">
        <v>22.193776</v>
      </c>
      <c r="R33">
        <v>43.545976000000003</v>
      </c>
      <c r="S33">
        <v>26.963602000000002</v>
      </c>
      <c r="T33">
        <v>1.4276059999999999</v>
      </c>
      <c r="U33">
        <v>276.75</v>
      </c>
      <c r="V33">
        <v>20.731850000000001</v>
      </c>
      <c r="W33">
        <v>46.399079999999998</v>
      </c>
      <c r="X33">
        <v>147.515625</v>
      </c>
      <c r="Y33">
        <v>0</v>
      </c>
      <c r="Z33">
        <v>0</v>
      </c>
      <c r="AA33">
        <v>42.66</v>
      </c>
      <c r="AB33">
        <v>29.001777000000001</v>
      </c>
      <c r="AC33">
        <v>21.118518000000002</v>
      </c>
      <c r="AD33">
        <v>29.745407</v>
      </c>
      <c r="AE33">
        <v>35.813791000000002</v>
      </c>
      <c r="AF33">
        <v>8.7128639999999997</v>
      </c>
      <c r="AG33">
        <v>45.567180999999998</v>
      </c>
      <c r="AH33">
        <v>25.287275000000001</v>
      </c>
      <c r="AI33">
        <v>3.4724400000000002</v>
      </c>
      <c r="AJ33">
        <v>0</v>
      </c>
      <c r="AK33">
        <v>59.738475999999999</v>
      </c>
      <c r="AL33">
        <v>48.804000000000002</v>
      </c>
      <c r="AM33">
        <v>17.179061999999998</v>
      </c>
      <c r="AN33">
        <v>1.0753569999999999</v>
      </c>
      <c r="AO33">
        <v>0</v>
      </c>
      <c r="AP33">
        <v>0</v>
      </c>
      <c r="AQ33">
        <v>0</v>
      </c>
      <c r="AR33">
        <v>50.231999999999999</v>
      </c>
      <c r="AS33">
        <v>35.068229000000002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89.158083999999988</v>
      </c>
      <c r="BA33">
        <f t="shared" si="1"/>
        <v>3191.439323000001</v>
      </c>
      <c r="BD33">
        <v>4.2644399999999996</v>
      </c>
      <c r="BE33">
        <v>0</v>
      </c>
      <c r="BF33">
        <v>2.1777000000000001E-2</v>
      </c>
      <c r="BG33">
        <v>0</v>
      </c>
      <c r="BH33">
        <v>1.846E-3</v>
      </c>
      <c r="BI33">
        <v>1.1458299999999999</v>
      </c>
      <c r="BJ33">
        <v>0</v>
      </c>
      <c r="BK33">
        <v>1.7621999999999999E-2</v>
      </c>
      <c r="BL33">
        <v>0</v>
      </c>
      <c r="BM33">
        <v>2.5400000000000002E-3</v>
      </c>
      <c r="BN33">
        <v>0</v>
      </c>
      <c r="BO33">
        <v>2</v>
      </c>
      <c r="BP33">
        <v>2.1800000000000002</v>
      </c>
      <c r="BQ33">
        <v>3.5181619999999998</v>
      </c>
      <c r="BR33">
        <v>2.5514760000000001</v>
      </c>
      <c r="BS33">
        <v>1.2</v>
      </c>
      <c r="BT33">
        <v>0</v>
      </c>
      <c r="BU33">
        <v>2.7944990000000001</v>
      </c>
      <c r="BV33">
        <v>1.3326370000000001</v>
      </c>
      <c r="BW33">
        <v>9.33</v>
      </c>
      <c r="BX33">
        <v>4.2289050000000001</v>
      </c>
      <c r="BY33">
        <v>0.25</v>
      </c>
      <c r="BZ33">
        <v>1.9248000000000001</v>
      </c>
      <c r="CA33">
        <v>3.4875970000000001</v>
      </c>
      <c r="CB33">
        <v>1.73</v>
      </c>
      <c r="CC33">
        <v>0.83</v>
      </c>
      <c r="CD33">
        <v>0.41</v>
      </c>
      <c r="CE33">
        <v>0.88</v>
      </c>
      <c r="CF33">
        <v>0.22</v>
      </c>
      <c r="CG33">
        <v>3.78</v>
      </c>
      <c r="CH33">
        <v>0.48761100000000002</v>
      </c>
      <c r="CI33">
        <v>7.61</v>
      </c>
      <c r="CJ33">
        <v>1.94</v>
      </c>
      <c r="CK33">
        <v>1.85</v>
      </c>
      <c r="CL33">
        <v>3.6930049999999999</v>
      </c>
      <c r="CM33">
        <v>1.857394</v>
      </c>
      <c r="CN33">
        <v>3.5181619999999998</v>
      </c>
      <c r="CO33">
        <v>3.03</v>
      </c>
      <c r="CP33">
        <v>2.5259830000000001</v>
      </c>
      <c r="CQ33">
        <v>1.3616889999999999</v>
      </c>
      <c r="CR33">
        <v>3.04</v>
      </c>
      <c r="CS33">
        <v>2.28254</v>
      </c>
      <c r="CT33">
        <v>1.929632</v>
      </c>
      <c r="CU33">
        <v>1.94624</v>
      </c>
      <c r="CV33">
        <v>2.6652740000000001</v>
      </c>
      <c r="CW33">
        <v>1.3184229999999999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89.158083999999988</v>
      </c>
    </row>
    <row r="34" spans="1:114">
      <c r="A34" t="s">
        <v>76</v>
      </c>
      <c r="B34">
        <v>0</v>
      </c>
      <c r="C34">
        <v>33.239136999999999</v>
      </c>
      <c r="D34">
        <v>6.4145700000000003</v>
      </c>
      <c r="E34">
        <v>0</v>
      </c>
      <c r="F34">
        <v>0</v>
      </c>
      <c r="G34">
        <v>72.086100000000002</v>
      </c>
      <c r="H34">
        <v>0</v>
      </c>
      <c r="I34">
        <v>91.211347000000004</v>
      </c>
      <c r="J34">
        <v>6.0807570000000002</v>
      </c>
      <c r="K34">
        <v>689.35378200000002</v>
      </c>
      <c r="L34">
        <v>661.459879</v>
      </c>
      <c r="M34">
        <v>94.319982999999993</v>
      </c>
      <c r="N34">
        <v>120.694688</v>
      </c>
      <c r="O34">
        <v>126.520837</v>
      </c>
      <c r="P34">
        <v>141.89446699999999</v>
      </c>
      <c r="Q34">
        <v>22.193776</v>
      </c>
      <c r="R34">
        <v>43.545976000000003</v>
      </c>
      <c r="S34">
        <v>26.963602000000002</v>
      </c>
      <c r="T34">
        <v>1.4276059999999999</v>
      </c>
      <c r="U34">
        <v>276.75</v>
      </c>
      <c r="V34">
        <v>20.731850000000001</v>
      </c>
      <c r="W34">
        <v>46.399079999999998</v>
      </c>
      <c r="X34">
        <v>147.515625</v>
      </c>
      <c r="Y34">
        <v>0</v>
      </c>
      <c r="Z34">
        <v>0</v>
      </c>
      <c r="AA34">
        <v>42.66</v>
      </c>
      <c r="AB34">
        <v>29.001777000000001</v>
      </c>
      <c r="AC34">
        <v>21.118518000000002</v>
      </c>
      <c r="AD34">
        <v>19.830272000000001</v>
      </c>
      <c r="AE34">
        <v>35.813791000000002</v>
      </c>
      <c r="AF34">
        <v>8.7128639999999997</v>
      </c>
      <c r="AG34">
        <v>45.567180999999998</v>
      </c>
      <c r="AH34">
        <v>0</v>
      </c>
      <c r="AI34">
        <v>3.4724400000000002</v>
      </c>
      <c r="AJ34">
        <v>0</v>
      </c>
      <c r="AK34">
        <v>59.738475999999999</v>
      </c>
      <c r="AL34">
        <v>48.804000000000002</v>
      </c>
      <c r="AM34">
        <v>17.179061999999998</v>
      </c>
      <c r="AN34">
        <v>1.0753569999999999</v>
      </c>
      <c r="AO34">
        <v>0</v>
      </c>
      <c r="AP34">
        <v>0</v>
      </c>
      <c r="AQ34">
        <v>0</v>
      </c>
      <c r="AR34">
        <v>50.231999999999999</v>
      </c>
      <c r="AS34">
        <v>35.068229000000002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88.670472999999987</v>
      </c>
      <c r="BA34">
        <f t="shared" si="1"/>
        <v>3155.7493020000011</v>
      </c>
      <c r="BD34">
        <v>4.2644399999999996</v>
      </c>
      <c r="BE34">
        <v>0</v>
      </c>
      <c r="BF34">
        <v>2.1777000000000001E-2</v>
      </c>
      <c r="BG34">
        <v>0</v>
      </c>
      <c r="BH34">
        <v>1.846E-3</v>
      </c>
      <c r="BI34">
        <v>1.1458299999999999</v>
      </c>
      <c r="BJ34">
        <v>0</v>
      </c>
      <c r="BK34">
        <v>1.7621999999999999E-2</v>
      </c>
      <c r="BL34">
        <v>0</v>
      </c>
      <c r="BM34">
        <v>2.5400000000000002E-3</v>
      </c>
      <c r="BN34">
        <v>0</v>
      </c>
      <c r="BO34">
        <v>2</v>
      </c>
      <c r="BP34">
        <v>2.1800000000000002</v>
      </c>
      <c r="BQ34">
        <v>3.5181619999999998</v>
      </c>
      <c r="BR34">
        <v>2.5514760000000001</v>
      </c>
      <c r="BS34">
        <v>1.2</v>
      </c>
      <c r="BT34">
        <v>0</v>
      </c>
      <c r="BU34">
        <v>2.7944990000000001</v>
      </c>
      <c r="BV34">
        <v>1.3326370000000001</v>
      </c>
      <c r="BW34">
        <v>9.33</v>
      </c>
      <c r="BX34">
        <v>4.2289050000000001</v>
      </c>
      <c r="BY34">
        <v>0.25</v>
      </c>
      <c r="BZ34">
        <v>1.9248000000000001</v>
      </c>
      <c r="CA34">
        <v>3.4875970000000001</v>
      </c>
      <c r="CB34">
        <v>1.73</v>
      </c>
      <c r="CC34">
        <v>0.83</v>
      </c>
      <c r="CD34">
        <v>0.41</v>
      </c>
      <c r="CE34">
        <v>0.88</v>
      </c>
      <c r="CF34">
        <v>0.22</v>
      </c>
      <c r="CG34">
        <v>3.78</v>
      </c>
      <c r="CH34">
        <v>0</v>
      </c>
      <c r="CI34">
        <v>7.61</v>
      </c>
      <c r="CJ34">
        <v>1.94</v>
      </c>
      <c r="CK34">
        <v>1.85</v>
      </c>
      <c r="CL34">
        <v>3.6930049999999999</v>
      </c>
      <c r="CM34">
        <v>1.857394</v>
      </c>
      <c r="CN34">
        <v>3.5181619999999998</v>
      </c>
      <c r="CO34">
        <v>3.03</v>
      </c>
      <c r="CP34">
        <v>2.5259830000000001</v>
      </c>
      <c r="CQ34">
        <v>1.3616889999999999</v>
      </c>
      <c r="CR34">
        <v>3.04</v>
      </c>
      <c r="CS34">
        <v>2.28254</v>
      </c>
      <c r="CT34">
        <v>1.929632</v>
      </c>
      <c r="CU34">
        <v>1.94624</v>
      </c>
      <c r="CV34">
        <v>2.6652740000000001</v>
      </c>
      <c r="CW34">
        <v>1.3184229999999999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88.670472999999987</v>
      </c>
    </row>
    <row r="35" spans="1:114">
      <c r="A35" t="s">
        <v>77</v>
      </c>
      <c r="B35">
        <v>0</v>
      </c>
      <c r="C35">
        <v>32.655994</v>
      </c>
      <c r="D35">
        <v>6.4145700000000003</v>
      </c>
      <c r="E35">
        <v>0</v>
      </c>
      <c r="F35">
        <v>0</v>
      </c>
      <c r="G35">
        <v>72.086100000000002</v>
      </c>
      <c r="H35">
        <v>0</v>
      </c>
      <c r="I35">
        <v>91.211347000000004</v>
      </c>
      <c r="J35">
        <v>6.0807570000000002</v>
      </c>
      <c r="K35">
        <v>689.35378200000002</v>
      </c>
      <c r="L35">
        <v>661.459879</v>
      </c>
      <c r="M35">
        <v>94.319982999999993</v>
      </c>
      <c r="N35">
        <v>120.694688</v>
      </c>
      <c r="O35">
        <v>126.520837</v>
      </c>
      <c r="P35">
        <v>141.89446699999999</v>
      </c>
      <c r="Q35">
        <v>22.193776</v>
      </c>
      <c r="R35">
        <v>43.545976000000003</v>
      </c>
      <c r="S35">
        <v>26.963602000000002</v>
      </c>
      <c r="T35">
        <v>1.4276059999999999</v>
      </c>
      <c r="U35">
        <v>276.75</v>
      </c>
      <c r="V35">
        <v>20.731850000000001</v>
      </c>
      <c r="W35">
        <v>46.399079999999998</v>
      </c>
      <c r="X35">
        <v>147.515625</v>
      </c>
      <c r="Y35">
        <v>0</v>
      </c>
      <c r="Z35">
        <v>0</v>
      </c>
      <c r="AA35">
        <v>42.66</v>
      </c>
      <c r="AB35">
        <v>29.001777000000001</v>
      </c>
      <c r="AC35">
        <v>21.118518000000002</v>
      </c>
      <c r="AD35">
        <v>9.9151360000000004</v>
      </c>
      <c r="AE35">
        <v>35.813791000000002</v>
      </c>
      <c r="AF35">
        <v>8.7128639999999997</v>
      </c>
      <c r="AG35">
        <v>45.567180999999998</v>
      </c>
      <c r="AH35">
        <v>0</v>
      </c>
      <c r="AI35">
        <v>3.4724400000000002</v>
      </c>
      <c r="AJ35">
        <v>0</v>
      </c>
      <c r="AK35">
        <v>59.738475999999999</v>
      </c>
      <c r="AL35">
        <v>48.804000000000002</v>
      </c>
      <c r="AM35">
        <v>17.179061999999998</v>
      </c>
      <c r="AN35">
        <v>1.0753569999999999</v>
      </c>
      <c r="AO35">
        <v>0</v>
      </c>
      <c r="AP35">
        <v>0</v>
      </c>
      <c r="AQ35">
        <v>0</v>
      </c>
      <c r="AR35">
        <v>50.231999999999999</v>
      </c>
      <c r="AS35">
        <v>35.068229000000002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89.02528599999998</v>
      </c>
      <c r="BA35">
        <f t="shared" si="1"/>
        <v>3145.6058360000011</v>
      </c>
      <c r="BD35">
        <v>4.2644399999999996</v>
      </c>
      <c r="BE35">
        <v>0</v>
      </c>
      <c r="BF35">
        <v>2.1592E-2</v>
      </c>
      <c r="BG35">
        <v>0</v>
      </c>
      <c r="BH35">
        <v>1.846E-3</v>
      </c>
      <c r="BI35">
        <v>1.1458299999999999</v>
      </c>
      <c r="BJ35">
        <v>0</v>
      </c>
      <c r="BK35">
        <v>1.7461999999999998E-2</v>
      </c>
      <c r="BL35">
        <v>0</v>
      </c>
      <c r="BM35">
        <v>2.5400000000000002E-3</v>
      </c>
      <c r="BN35">
        <v>0</v>
      </c>
      <c r="BO35">
        <v>2</v>
      </c>
      <c r="BP35">
        <v>2.1800000000000002</v>
      </c>
      <c r="BQ35">
        <v>3.5181619999999998</v>
      </c>
      <c r="BR35">
        <v>2.5514760000000001</v>
      </c>
      <c r="BS35">
        <v>1.21</v>
      </c>
      <c r="BT35">
        <v>0</v>
      </c>
      <c r="BU35">
        <v>2.7944990000000001</v>
      </c>
      <c r="BV35">
        <v>1.3326370000000001</v>
      </c>
      <c r="BW35">
        <v>9.33</v>
      </c>
      <c r="BX35">
        <v>4.2289050000000001</v>
      </c>
      <c r="BY35">
        <v>0.25</v>
      </c>
      <c r="BZ35">
        <v>1.9248000000000001</v>
      </c>
      <c r="CA35">
        <v>3.4875970000000001</v>
      </c>
      <c r="CB35">
        <v>1.73</v>
      </c>
      <c r="CC35">
        <v>0.83</v>
      </c>
      <c r="CD35">
        <v>0.41</v>
      </c>
      <c r="CE35">
        <v>0.88</v>
      </c>
      <c r="CF35">
        <v>0.21</v>
      </c>
      <c r="CG35">
        <v>3.78</v>
      </c>
      <c r="CH35">
        <v>0</v>
      </c>
      <c r="CI35">
        <v>7.61</v>
      </c>
      <c r="CJ35">
        <v>1.94</v>
      </c>
      <c r="CK35">
        <v>1.85</v>
      </c>
      <c r="CL35">
        <v>3.5181629999999999</v>
      </c>
      <c r="CM35">
        <v>1.857394</v>
      </c>
      <c r="CN35">
        <v>3.5181619999999998</v>
      </c>
      <c r="CO35">
        <v>3.03</v>
      </c>
      <c r="CP35">
        <v>2.5259830000000001</v>
      </c>
      <c r="CQ35">
        <v>1.3616889999999999</v>
      </c>
      <c r="CR35">
        <v>3.57</v>
      </c>
      <c r="CS35">
        <v>2.28254</v>
      </c>
      <c r="CT35">
        <v>1.929632</v>
      </c>
      <c r="CU35">
        <v>1.94624</v>
      </c>
      <c r="CV35">
        <v>2.6652740000000001</v>
      </c>
      <c r="CW35">
        <v>1.3184229999999999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89.02528599999998</v>
      </c>
    </row>
    <row r="36" spans="1:114">
      <c r="A36" t="s">
        <v>78</v>
      </c>
      <c r="B36">
        <v>0</v>
      </c>
      <c r="C36">
        <v>32.655994</v>
      </c>
      <c r="D36">
        <v>6.4145700000000003</v>
      </c>
      <c r="E36">
        <v>0</v>
      </c>
      <c r="F36">
        <v>0</v>
      </c>
      <c r="G36">
        <v>72.086100000000002</v>
      </c>
      <c r="H36">
        <v>0</v>
      </c>
      <c r="I36">
        <v>91.211347000000004</v>
      </c>
      <c r="J36">
        <v>6.0807570000000002</v>
      </c>
      <c r="K36">
        <v>689.35378200000002</v>
      </c>
      <c r="L36">
        <v>661.459879</v>
      </c>
      <c r="M36">
        <v>94.319982999999993</v>
      </c>
      <c r="N36">
        <v>120.694688</v>
      </c>
      <c r="O36">
        <v>126.520837</v>
      </c>
      <c r="P36">
        <v>141.89446699999999</v>
      </c>
      <c r="Q36">
        <v>22.193776</v>
      </c>
      <c r="R36">
        <v>43.545976000000003</v>
      </c>
      <c r="S36">
        <v>26.963602000000002</v>
      </c>
      <c r="T36">
        <v>1.4276059999999999</v>
      </c>
      <c r="U36">
        <v>276.75</v>
      </c>
      <c r="V36">
        <v>20.731850000000001</v>
      </c>
      <c r="W36">
        <v>46.399079999999998</v>
      </c>
      <c r="X36">
        <v>147.515625</v>
      </c>
      <c r="Y36">
        <v>0</v>
      </c>
      <c r="Z36">
        <v>0</v>
      </c>
      <c r="AA36">
        <v>42.66</v>
      </c>
      <c r="AB36">
        <v>29.001777000000001</v>
      </c>
      <c r="AC36">
        <v>21.118518000000002</v>
      </c>
      <c r="AD36">
        <v>0</v>
      </c>
      <c r="AE36">
        <v>35.813791000000002</v>
      </c>
      <c r="AF36">
        <v>8.7128639999999997</v>
      </c>
      <c r="AG36">
        <v>45.567180999999998</v>
      </c>
      <c r="AH36">
        <v>0</v>
      </c>
      <c r="AI36">
        <v>6.9448809999999996</v>
      </c>
      <c r="AJ36">
        <v>0</v>
      </c>
      <c r="AK36">
        <v>59.738475999999999</v>
      </c>
      <c r="AL36">
        <v>48.804000000000002</v>
      </c>
      <c r="AM36">
        <v>17.179061999999998</v>
      </c>
      <c r="AN36">
        <v>1.0753569999999999</v>
      </c>
      <c r="AO36">
        <v>0</v>
      </c>
      <c r="AP36">
        <v>0</v>
      </c>
      <c r="AQ36">
        <v>0</v>
      </c>
      <c r="AR36">
        <v>50.231999999999999</v>
      </c>
      <c r="AS36">
        <v>35.068229000000002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89.02528599999998</v>
      </c>
      <c r="BA36">
        <f t="shared" si="1"/>
        <v>3139.1631410000009</v>
      </c>
      <c r="BD36">
        <v>4.2644399999999996</v>
      </c>
      <c r="BE36">
        <v>0</v>
      </c>
      <c r="BF36">
        <v>2.1592E-2</v>
      </c>
      <c r="BG36">
        <v>0</v>
      </c>
      <c r="BH36">
        <v>1.846E-3</v>
      </c>
      <c r="BI36">
        <v>1.1458299999999999</v>
      </c>
      <c r="BJ36">
        <v>0</v>
      </c>
      <c r="BK36">
        <v>1.7461999999999998E-2</v>
      </c>
      <c r="BL36">
        <v>0</v>
      </c>
      <c r="BM36">
        <v>2.5400000000000002E-3</v>
      </c>
      <c r="BN36">
        <v>0</v>
      </c>
      <c r="BO36">
        <v>2</v>
      </c>
      <c r="BP36">
        <v>2.1800000000000002</v>
      </c>
      <c r="BQ36">
        <v>3.5181619999999998</v>
      </c>
      <c r="BR36">
        <v>2.5514760000000001</v>
      </c>
      <c r="BS36">
        <v>1.21</v>
      </c>
      <c r="BT36">
        <v>0</v>
      </c>
      <c r="BU36">
        <v>2.7944990000000001</v>
      </c>
      <c r="BV36">
        <v>1.3326370000000001</v>
      </c>
      <c r="BW36">
        <v>9.33</v>
      </c>
      <c r="BX36">
        <v>4.2289050000000001</v>
      </c>
      <c r="BY36">
        <v>0.25</v>
      </c>
      <c r="BZ36">
        <v>1.9248000000000001</v>
      </c>
      <c r="CA36">
        <v>3.4875970000000001</v>
      </c>
      <c r="CB36">
        <v>1.73</v>
      </c>
      <c r="CC36">
        <v>0.83</v>
      </c>
      <c r="CD36">
        <v>0.41</v>
      </c>
      <c r="CE36">
        <v>0.88</v>
      </c>
      <c r="CF36">
        <v>0.21</v>
      </c>
      <c r="CG36">
        <v>3.78</v>
      </c>
      <c r="CH36">
        <v>0</v>
      </c>
      <c r="CI36">
        <v>7.61</v>
      </c>
      <c r="CJ36">
        <v>1.94</v>
      </c>
      <c r="CK36">
        <v>1.85</v>
      </c>
      <c r="CL36">
        <v>3.5181629999999999</v>
      </c>
      <c r="CM36">
        <v>1.857394</v>
      </c>
      <c r="CN36">
        <v>3.5181619999999998</v>
      </c>
      <c r="CO36">
        <v>3.03</v>
      </c>
      <c r="CP36">
        <v>2.5259830000000001</v>
      </c>
      <c r="CQ36">
        <v>1.3616889999999999</v>
      </c>
      <c r="CR36">
        <v>3.57</v>
      </c>
      <c r="CS36">
        <v>2.28254</v>
      </c>
      <c r="CT36">
        <v>1.929632</v>
      </c>
      <c r="CU36">
        <v>1.94624</v>
      </c>
      <c r="CV36">
        <v>2.6652740000000001</v>
      </c>
      <c r="CW36">
        <v>1.3184229999999999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89.02528599999998</v>
      </c>
    </row>
    <row r="37" spans="1:114">
      <c r="A37" t="s">
        <v>79</v>
      </c>
      <c r="B37">
        <v>0</v>
      </c>
      <c r="C37">
        <v>32.655994</v>
      </c>
      <c r="D37">
        <v>6.4145700000000003</v>
      </c>
      <c r="E37">
        <v>0</v>
      </c>
      <c r="F37">
        <v>0</v>
      </c>
      <c r="G37">
        <v>72.086100000000002</v>
      </c>
      <c r="H37">
        <v>0</v>
      </c>
      <c r="I37">
        <v>91.211347000000004</v>
      </c>
      <c r="J37">
        <v>6.0807570000000002</v>
      </c>
      <c r="K37">
        <v>689.35378200000002</v>
      </c>
      <c r="L37">
        <v>661.459879</v>
      </c>
      <c r="M37">
        <v>94.319982999999993</v>
      </c>
      <c r="N37">
        <v>120.694688</v>
      </c>
      <c r="O37">
        <v>126.520837</v>
      </c>
      <c r="P37">
        <v>141.89446699999999</v>
      </c>
      <c r="Q37">
        <v>22.193776</v>
      </c>
      <c r="R37">
        <v>43.545976000000003</v>
      </c>
      <c r="S37">
        <v>26.963602000000002</v>
      </c>
      <c r="T37">
        <v>1.4276059999999999</v>
      </c>
      <c r="U37">
        <v>276.75</v>
      </c>
      <c r="V37">
        <v>20.731850000000001</v>
      </c>
      <c r="W37">
        <v>46.399079999999998</v>
      </c>
      <c r="X37">
        <v>147.515625</v>
      </c>
      <c r="Y37">
        <v>0</v>
      </c>
      <c r="Z37">
        <v>0</v>
      </c>
      <c r="AA37">
        <v>42.66</v>
      </c>
      <c r="AB37">
        <v>29.001777000000001</v>
      </c>
      <c r="AC37">
        <v>21.118518000000002</v>
      </c>
      <c r="AD37">
        <v>0</v>
      </c>
      <c r="AE37">
        <v>35.813791000000002</v>
      </c>
      <c r="AF37">
        <v>8.7128639999999997</v>
      </c>
      <c r="AG37">
        <v>45.567180999999998</v>
      </c>
      <c r="AH37">
        <v>0</v>
      </c>
      <c r="AI37">
        <v>36.113380999999997</v>
      </c>
      <c r="AJ37">
        <v>0</v>
      </c>
      <c r="AK37">
        <v>59.738475999999999</v>
      </c>
      <c r="AL37">
        <v>36.021999999999998</v>
      </c>
      <c r="AM37">
        <v>17.179061999999998</v>
      </c>
      <c r="AN37">
        <v>1.0753569999999999</v>
      </c>
      <c r="AO37">
        <v>0</v>
      </c>
      <c r="AP37">
        <v>0</v>
      </c>
      <c r="AQ37">
        <v>0</v>
      </c>
      <c r="AR37">
        <v>50.231999999999999</v>
      </c>
      <c r="AS37">
        <v>35.798817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89.045285999999976</v>
      </c>
      <c r="BA37">
        <f t="shared" si="1"/>
        <v>3156.3002290000009</v>
      </c>
      <c r="BD37">
        <v>4.2644399999999996</v>
      </c>
      <c r="BE37">
        <v>0</v>
      </c>
      <c r="BF37">
        <v>2.1592E-2</v>
      </c>
      <c r="BG37">
        <v>0</v>
      </c>
      <c r="BH37">
        <v>1.846E-3</v>
      </c>
      <c r="BI37">
        <v>1.1458299999999999</v>
      </c>
      <c r="BJ37">
        <v>0</v>
      </c>
      <c r="BK37">
        <v>1.7461999999999998E-2</v>
      </c>
      <c r="BL37">
        <v>0</v>
      </c>
      <c r="BM37">
        <v>2.5400000000000002E-3</v>
      </c>
      <c r="BN37">
        <v>0</v>
      </c>
      <c r="BO37">
        <v>2</v>
      </c>
      <c r="BP37">
        <v>2.1800000000000002</v>
      </c>
      <c r="BQ37">
        <v>3.5181619999999998</v>
      </c>
      <c r="BR37">
        <v>2.5514760000000001</v>
      </c>
      <c r="BS37">
        <v>1.23</v>
      </c>
      <c r="BT37">
        <v>0</v>
      </c>
      <c r="BU37">
        <v>2.7944990000000001</v>
      </c>
      <c r="BV37">
        <v>1.3326370000000001</v>
      </c>
      <c r="BW37">
        <v>9.33</v>
      </c>
      <c r="BX37">
        <v>4.2289050000000001</v>
      </c>
      <c r="BY37">
        <v>0.25</v>
      </c>
      <c r="BZ37">
        <v>1.9248000000000001</v>
      </c>
      <c r="CA37">
        <v>3.4875970000000001</v>
      </c>
      <c r="CB37">
        <v>1.73</v>
      </c>
      <c r="CC37">
        <v>0.83</v>
      </c>
      <c r="CD37">
        <v>0.41</v>
      </c>
      <c r="CE37">
        <v>0.88</v>
      </c>
      <c r="CF37">
        <v>0.21</v>
      </c>
      <c r="CG37">
        <v>3.78</v>
      </c>
      <c r="CH37">
        <v>0</v>
      </c>
      <c r="CI37">
        <v>7.61</v>
      </c>
      <c r="CJ37">
        <v>1.94</v>
      </c>
      <c r="CK37">
        <v>1.85</v>
      </c>
      <c r="CL37">
        <v>3.5181629999999999</v>
      </c>
      <c r="CM37">
        <v>1.857394</v>
      </c>
      <c r="CN37">
        <v>3.5181619999999998</v>
      </c>
      <c r="CO37">
        <v>3.03</v>
      </c>
      <c r="CP37">
        <v>2.5259830000000001</v>
      </c>
      <c r="CQ37">
        <v>1.3616889999999999</v>
      </c>
      <c r="CR37">
        <v>3.57</v>
      </c>
      <c r="CS37">
        <v>2.28254</v>
      </c>
      <c r="CT37">
        <v>1.929632</v>
      </c>
      <c r="CU37">
        <v>1.94624</v>
      </c>
      <c r="CV37">
        <v>2.6652740000000001</v>
      </c>
      <c r="CW37">
        <v>1.3184229999999999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89.045285999999976</v>
      </c>
    </row>
    <row r="38" spans="1:114">
      <c r="A38" t="s">
        <v>80</v>
      </c>
      <c r="B38">
        <v>0</v>
      </c>
      <c r="C38">
        <v>32.655994</v>
      </c>
      <c r="D38">
        <v>6.4145700000000003</v>
      </c>
      <c r="E38">
        <v>0</v>
      </c>
      <c r="F38">
        <v>0</v>
      </c>
      <c r="G38">
        <v>72.086100000000002</v>
      </c>
      <c r="H38">
        <v>0</v>
      </c>
      <c r="I38">
        <v>91.211347000000004</v>
      </c>
      <c r="J38">
        <v>6.0807570000000002</v>
      </c>
      <c r="K38">
        <v>689.35378200000002</v>
      </c>
      <c r="L38">
        <v>661.459879</v>
      </c>
      <c r="M38">
        <v>94.319982999999993</v>
      </c>
      <c r="N38">
        <v>120.694688</v>
      </c>
      <c r="O38">
        <v>126.520837</v>
      </c>
      <c r="P38">
        <v>141.89446699999999</v>
      </c>
      <c r="Q38">
        <v>22.193776</v>
      </c>
      <c r="R38">
        <v>43.545976000000003</v>
      </c>
      <c r="S38">
        <v>26.963602000000002</v>
      </c>
      <c r="T38">
        <v>1.4276059999999999</v>
      </c>
      <c r="U38">
        <v>276.75</v>
      </c>
      <c r="V38">
        <v>20.731850000000001</v>
      </c>
      <c r="W38">
        <v>46.399079999999998</v>
      </c>
      <c r="X38">
        <v>147.515625</v>
      </c>
      <c r="Y38">
        <v>0</v>
      </c>
      <c r="Z38">
        <v>0</v>
      </c>
      <c r="AA38">
        <v>42.66</v>
      </c>
      <c r="AB38">
        <v>29.001777000000001</v>
      </c>
      <c r="AC38">
        <v>21.118518000000002</v>
      </c>
      <c r="AD38">
        <v>0</v>
      </c>
      <c r="AE38">
        <v>35.813791000000002</v>
      </c>
      <c r="AF38">
        <v>8.7128639999999997</v>
      </c>
      <c r="AG38">
        <v>45.567180999999998</v>
      </c>
      <c r="AH38">
        <v>0</v>
      </c>
      <c r="AI38">
        <v>54.170071999999998</v>
      </c>
      <c r="AJ38">
        <v>0</v>
      </c>
      <c r="AK38">
        <v>59.738475999999999</v>
      </c>
      <c r="AL38">
        <v>36.021999999999998</v>
      </c>
      <c r="AM38">
        <v>17.179061999999998</v>
      </c>
      <c r="AN38">
        <v>1.0753569999999999</v>
      </c>
      <c r="AO38">
        <v>0</v>
      </c>
      <c r="AP38">
        <v>0</v>
      </c>
      <c r="AQ38">
        <v>0</v>
      </c>
      <c r="AR38">
        <v>52.991999999999997</v>
      </c>
      <c r="AS38">
        <v>35.798817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89.075285999999977</v>
      </c>
      <c r="BA38">
        <f t="shared" si="1"/>
        <v>3177.1469200000006</v>
      </c>
      <c r="BD38">
        <v>4.2644399999999996</v>
      </c>
      <c r="BE38">
        <v>0</v>
      </c>
      <c r="BF38">
        <v>2.1592E-2</v>
      </c>
      <c r="BG38">
        <v>0</v>
      </c>
      <c r="BH38">
        <v>1.846E-3</v>
      </c>
      <c r="BI38">
        <v>1.1458299999999999</v>
      </c>
      <c r="BJ38">
        <v>0</v>
      </c>
      <c r="BK38">
        <v>1.7461999999999998E-2</v>
      </c>
      <c r="BL38">
        <v>0</v>
      </c>
      <c r="BM38">
        <v>2.5400000000000002E-3</v>
      </c>
      <c r="BN38">
        <v>0</v>
      </c>
      <c r="BO38">
        <v>2</v>
      </c>
      <c r="BP38">
        <v>2.1800000000000002</v>
      </c>
      <c r="BQ38">
        <v>3.5181619999999998</v>
      </c>
      <c r="BR38">
        <v>2.5514760000000001</v>
      </c>
      <c r="BS38">
        <v>1.26</v>
      </c>
      <c r="BT38">
        <v>0</v>
      </c>
      <c r="BU38">
        <v>2.7944990000000001</v>
      </c>
      <c r="BV38">
        <v>1.3326370000000001</v>
      </c>
      <c r="BW38">
        <v>9.33</v>
      </c>
      <c r="BX38">
        <v>4.2289050000000001</v>
      </c>
      <c r="BY38">
        <v>0.25</v>
      </c>
      <c r="BZ38">
        <v>1.9248000000000001</v>
      </c>
      <c r="CA38">
        <v>3.4875970000000001</v>
      </c>
      <c r="CB38">
        <v>1.73</v>
      </c>
      <c r="CC38">
        <v>0.83</v>
      </c>
      <c r="CD38">
        <v>0.41</v>
      </c>
      <c r="CE38">
        <v>0.88</v>
      </c>
      <c r="CF38">
        <v>0.21</v>
      </c>
      <c r="CG38">
        <v>3.78</v>
      </c>
      <c r="CH38">
        <v>0</v>
      </c>
      <c r="CI38">
        <v>7.61</v>
      </c>
      <c r="CJ38">
        <v>1.94</v>
      </c>
      <c r="CK38">
        <v>1.85</v>
      </c>
      <c r="CL38">
        <v>3.5181629999999999</v>
      </c>
      <c r="CM38">
        <v>1.857394</v>
      </c>
      <c r="CN38">
        <v>3.5181619999999998</v>
      </c>
      <c r="CO38">
        <v>3.03</v>
      </c>
      <c r="CP38">
        <v>2.5259830000000001</v>
      </c>
      <c r="CQ38">
        <v>1.3616889999999999</v>
      </c>
      <c r="CR38">
        <v>3.57</v>
      </c>
      <c r="CS38">
        <v>2.28254</v>
      </c>
      <c r="CT38">
        <v>1.929632</v>
      </c>
      <c r="CU38">
        <v>1.94624</v>
      </c>
      <c r="CV38">
        <v>2.6652740000000001</v>
      </c>
      <c r="CW38">
        <v>1.3184229999999999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89.075285999999977</v>
      </c>
    </row>
    <row r="39" spans="1:114">
      <c r="A39" t="s">
        <v>81</v>
      </c>
      <c r="B39">
        <v>0</v>
      </c>
      <c r="C39">
        <v>32.072851999999997</v>
      </c>
      <c r="D39">
        <v>6.4145700000000003</v>
      </c>
      <c r="E39">
        <v>0</v>
      </c>
      <c r="F39">
        <v>0</v>
      </c>
      <c r="G39">
        <v>72.086100000000002</v>
      </c>
      <c r="H39">
        <v>0</v>
      </c>
      <c r="I39">
        <v>91.211347000000004</v>
      </c>
      <c r="J39">
        <v>6.0807570000000002</v>
      </c>
      <c r="K39">
        <v>689.35378200000002</v>
      </c>
      <c r="L39">
        <v>661.459879</v>
      </c>
      <c r="M39">
        <v>94.319982999999993</v>
      </c>
      <c r="N39">
        <v>120.694688</v>
      </c>
      <c r="O39">
        <v>126.520837</v>
      </c>
      <c r="P39">
        <v>141.89446699999999</v>
      </c>
      <c r="Q39">
        <v>22.193776</v>
      </c>
      <c r="R39">
        <v>43.545976000000003</v>
      </c>
      <c r="S39">
        <v>26.963602000000002</v>
      </c>
      <c r="T39">
        <v>1.4276059999999999</v>
      </c>
      <c r="U39">
        <v>276.75</v>
      </c>
      <c r="V39">
        <v>20.731850000000001</v>
      </c>
      <c r="W39">
        <v>46.399079999999998</v>
      </c>
      <c r="X39">
        <v>147.515625</v>
      </c>
      <c r="Y39">
        <v>0</v>
      </c>
      <c r="Z39">
        <v>0</v>
      </c>
      <c r="AA39">
        <v>42.66</v>
      </c>
      <c r="AB39">
        <v>29.001777000000001</v>
      </c>
      <c r="AC39">
        <v>10.55926</v>
      </c>
      <c r="AD39">
        <v>0</v>
      </c>
      <c r="AE39">
        <v>35.813791000000002</v>
      </c>
      <c r="AF39">
        <v>8.7128639999999997</v>
      </c>
      <c r="AG39">
        <v>45.567180999999998</v>
      </c>
      <c r="AH39">
        <v>0</v>
      </c>
      <c r="AI39">
        <v>54.170071999999998</v>
      </c>
      <c r="AJ39">
        <v>0</v>
      </c>
      <c r="AK39">
        <v>59.738475999999999</v>
      </c>
      <c r="AL39">
        <v>36.021999999999998</v>
      </c>
      <c r="AM39">
        <v>17.179061999999998</v>
      </c>
      <c r="AN39">
        <v>1.0753569999999999</v>
      </c>
      <c r="AO39">
        <v>0</v>
      </c>
      <c r="AP39">
        <v>5.8925999999999998</v>
      </c>
      <c r="AQ39">
        <v>0</v>
      </c>
      <c r="AR39">
        <v>52.991999999999997</v>
      </c>
      <c r="AS39">
        <v>34.647410000000001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89.032261999999989</v>
      </c>
      <c r="BA39">
        <f t="shared" si="1"/>
        <v>3170.7026890000006</v>
      </c>
      <c r="BD39">
        <v>4.2644399999999996</v>
      </c>
      <c r="BE39">
        <v>0</v>
      </c>
      <c r="BF39">
        <v>2.1592E-2</v>
      </c>
      <c r="BG39">
        <v>0</v>
      </c>
      <c r="BH39">
        <v>1.846E-3</v>
      </c>
      <c r="BI39">
        <v>1.1458299999999999</v>
      </c>
      <c r="BJ39">
        <v>0</v>
      </c>
      <c r="BK39">
        <v>1.7302999999999999E-2</v>
      </c>
      <c r="BL39">
        <v>0</v>
      </c>
      <c r="BM39">
        <v>2.5400000000000002E-3</v>
      </c>
      <c r="BN39">
        <v>0</v>
      </c>
      <c r="BO39">
        <v>2</v>
      </c>
      <c r="BP39">
        <v>2.1800000000000002</v>
      </c>
      <c r="BQ39">
        <v>3.5181619999999998</v>
      </c>
      <c r="BR39">
        <v>2.5514760000000001</v>
      </c>
      <c r="BS39">
        <v>1.26</v>
      </c>
      <c r="BT39">
        <v>0</v>
      </c>
      <c r="BU39">
        <v>2.7944990000000001</v>
      </c>
      <c r="BV39">
        <v>1.3326370000000001</v>
      </c>
      <c r="BW39">
        <v>9.33</v>
      </c>
      <c r="BX39">
        <v>4.2289050000000001</v>
      </c>
      <c r="BY39">
        <v>0.25</v>
      </c>
      <c r="BZ39">
        <v>1.9248000000000001</v>
      </c>
      <c r="CA39">
        <v>3.4875970000000001</v>
      </c>
      <c r="CB39">
        <v>1.73</v>
      </c>
      <c r="CC39">
        <v>0.83</v>
      </c>
      <c r="CD39">
        <v>0.41</v>
      </c>
      <c r="CE39">
        <v>0.88</v>
      </c>
      <c r="CF39">
        <v>0.21</v>
      </c>
      <c r="CG39">
        <v>3.78</v>
      </c>
      <c r="CH39">
        <v>0</v>
      </c>
      <c r="CI39">
        <v>7.61</v>
      </c>
      <c r="CJ39">
        <v>1.94</v>
      </c>
      <c r="CK39">
        <v>1.85</v>
      </c>
      <c r="CL39">
        <v>3.5181629999999999</v>
      </c>
      <c r="CM39">
        <v>1.857394</v>
      </c>
      <c r="CN39">
        <v>3.5181619999999998</v>
      </c>
      <c r="CO39">
        <v>3.03</v>
      </c>
      <c r="CP39">
        <v>2.5259830000000001</v>
      </c>
      <c r="CQ39">
        <v>1.3616889999999999</v>
      </c>
      <c r="CR39">
        <v>3.57</v>
      </c>
      <c r="CS39">
        <v>2.2396750000000001</v>
      </c>
      <c r="CT39">
        <v>1.929632</v>
      </c>
      <c r="CU39">
        <v>1.94624</v>
      </c>
      <c r="CV39">
        <v>2.6652740000000001</v>
      </c>
      <c r="CW39">
        <v>1.3184229999999999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89.032261999999989</v>
      </c>
    </row>
    <row r="40" spans="1:114">
      <c r="A40" t="s">
        <v>82</v>
      </c>
      <c r="B40">
        <v>0</v>
      </c>
      <c r="C40">
        <v>32.072851999999997</v>
      </c>
      <c r="D40">
        <v>6.4145700000000003</v>
      </c>
      <c r="E40">
        <v>0</v>
      </c>
      <c r="F40">
        <v>0</v>
      </c>
      <c r="G40">
        <v>72.086100000000002</v>
      </c>
      <c r="H40">
        <v>0</v>
      </c>
      <c r="I40">
        <v>91.211347000000004</v>
      </c>
      <c r="J40">
        <v>6.0807570000000002</v>
      </c>
      <c r="K40">
        <v>689.35378200000002</v>
      </c>
      <c r="L40">
        <v>661.459879</v>
      </c>
      <c r="M40">
        <v>94.319982999999993</v>
      </c>
      <c r="N40">
        <v>120.694688</v>
      </c>
      <c r="O40">
        <v>126.520837</v>
      </c>
      <c r="P40">
        <v>141.89446699999999</v>
      </c>
      <c r="Q40">
        <v>22.193776</v>
      </c>
      <c r="R40">
        <v>43.545976000000003</v>
      </c>
      <c r="S40">
        <v>26.963602000000002</v>
      </c>
      <c r="T40">
        <v>1.4276059999999999</v>
      </c>
      <c r="U40">
        <v>276.75</v>
      </c>
      <c r="V40">
        <v>20.731850000000001</v>
      </c>
      <c r="W40">
        <v>46.399079999999998</v>
      </c>
      <c r="X40">
        <v>147.515625</v>
      </c>
      <c r="Y40">
        <v>0</v>
      </c>
      <c r="Z40">
        <v>0</v>
      </c>
      <c r="AA40">
        <v>42.66</v>
      </c>
      <c r="AB40">
        <v>29.001777000000001</v>
      </c>
      <c r="AC40">
        <v>10.55926</v>
      </c>
      <c r="AD40">
        <v>0</v>
      </c>
      <c r="AE40">
        <v>35.813791000000002</v>
      </c>
      <c r="AF40">
        <v>8.7128639999999997</v>
      </c>
      <c r="AG40">
        <v>45.567180999999998</v>
      </c>
      <c r="AH40">
        <v>0</v>
      </c>
      <c r="AI40">
        <v>54.170071999999998</v>
      </c>
      <c r="AJ40">
        <v>0</v>
      </c>
      <c r="AK40">
        <v>59.738475999999999</v>
      </c>
      <c r="AL40">
        <v>36.021999999999998</v>
      </c>
      <c r="AM40">
        <v>17.179061999999998</v>
      </c>
      <c r="AN40">
        <v>1.0753569999999999</v>
      </c>
      <c r="AO40">
        <v>0</v>
      </c>
      <c r="AP40">
        <v>5.8925999999999998</v>
      </c>
      <c r="AQ40">
        <v>0</v>
      </c>
      <c r="AR40">
        <v>50.231999999999999</v>
      </c>
      <c r="AS40">
        <v>34.647410000000001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89.04226199999998</v>
      </c>
      <c r="BA40">
        <f t="shared" si="1"/>
        <v>3167.9526890000002</v>
      </c>
      <c r="BD40">
        <v>4.2644399999999996</v>
      </c>
      <c r="BE40">
        <v>0</v>
      </c>
      <c r="BF40">
        <v>2.1592E-2</v>
      </c>
      <c r="BG40">
        <v>0</v>
      </c>
      <c r="BH40">
        <v>1.846E-3</v>
      </c>
      <c r="BI40">
        <v>1.1458299999999999</v>
      </c>
      <c r="BJ40">
        <v>0</v>
      </c>
      <c r="BK40">
        <v>1.7302999999999999E-2</v>
      </c>
      <c r="BL40">
        <v>0</v>
      </c>
      <c r="BM40">
        <v>2.5400000000000002E-3</v>
      </c>
      <c r="BN40">
        <v>0</v>
      </c>
      <c r="BO40">
        <v>2</v>
      </c>
      <c r="BP40">
        <v>2.1800000000000002</v>
      </c>
      <c r="BQ40">
        <v>3.5181619999999998</v>
      </c>
      <c r="BR40">
        <v>2.5514760000000001</v>
      </c>
      <c r="BS40">
        <v>1.27</v>
      </c>
      <c r="BT40">
        <v>0</v>
      </c>
      <c r="BU40">
        <v>2.7944990000000001</v>
      </c>
      <c r="BV40">
        <v>1.3326370000000001</v>
      </c>
      <c r="BW40">
        <v>9.33</v>
      </c>
      <c r="BX40">
        <v>4.2289050000000001</v>
      </c>
      <c r="BY40">
        <v>0.25</v>
      </c>
      <c r="BZ40">
        <v>1.9248000000000001</v>
      </c>
      <c r="CA40">
        <v>3.4875970000000001</v>
      </c>
      <c r="CB40">
        <v>1.73</v>
      </c>
      <c r="CC40">
        <v>0.83</v>
      </c>
      <c r="CD40">
        <v>0.41</v>
      </c>
      <c r="CE40">
        <v>0.88</v>
      </c>
      <c r="CF40">
        <v>0.21</v>
      </c>
      <c r="CG40">
        <v>3.78</v>
      </c>
      <c r="CH40">
        <v>0</v>
      </c>
      <c r="CI40">
        <v>7.61</v>
      </c>
      <c r="CJ40">
        <v>1.94</v>
      </c>
      <c r="CK40">
        <v>1.85</v>
      </c>
      <c r="CL40">
        <v>3.5181629999999999</v>
      </c>
      <c r="CM40">
        <v>1.857394</v>
      </c>
      <c r="CN40">
        <v>3.5181619999999998</v>
      </c>
      <c r="CO40">
        <v>3.03</v>
      </c>
      <c r="CP40">
        <v>2.5259830000000001</v>
      </c>
      <c r="CQ40">
        <v>1.3616889999999999</v>
      </c>
      <c r="CR40">
        <v>3.57</v>
      </c>
      <c r="CS40">
        <v>2.2396750000000001</v>
      </c>
      <c r="CT40">
        <v>1.929632</v>
      </c>
      <c r="CU40">
        <v>1.94624</v>
      </c>
      <c r="CV40">
        <v>2.6652740000000001</v>
      </c>
      <c r="CW40">
        <v>1.3184229999999999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89.04226199999998</v>
      </c>
    </row>
    <row r="41" spans="1:114">
      <c r="A41" t="s">
        <v>83</v>
      </c>
      <c r="B41">
        <v>0</v>
      </c>
      <c r="C41">
        <v>32.072851999999997</v>
      </c>
      <c r="D41">
        <v>6.4145700000000003</v>
      </c>
      <c r="E41">
        <v>0</v>
      </c>
      <c r="F41">
        <v>0</v>
      </c>
      <c r="G41">
        <v>72.086100000000002</v>
      </c>
      <c r="H41">
        <v>0</v>
      </c>
      <c r="I41">
        <v>91.211347000000004</v>
      </c>
      <c r="J41">
        <v>6.0807570000000002</v>
      </c>
      <c r="K41">
        <v>689.35378200000002</v>
      </c>
      <c r="L41">
        <v>661.459879</v>
      </c>
      <c r="M41">
        <v>94.319982999999993</v>
      </c>
      <c r="N41">
        <v>120.694688</v>
      </c>
      <c r="O41">
        <v>126.520837</v>
      </c>
      <c r="P41">
        <v>141.89446699999999</v>
      </c>
      <c r="Q41">
        <v>22.193776</v>
      </c>
      <c r="R41">
        <v>43.545976000000003</v>
      </c>
      <c r="S41">
        <v>26.963602000000002</v>
      </c>
      <c r="T41">
        <v>1.4276059999999999</v>
      </c>
      <c r="U41">
        <v>276.75</v>
      </c>
      <c r="V41">
        <v>20.731850000000001</v>
      </c>
      <c r="W41">
        <v>46.399079999999998</v>
      </c>
      <c r="X41">
        <v>147.515625</v>
      </c>
      <c r="Y41">
        <v>0</v>
      </c>
      <c r="Z41">
        <v>0</v>
      </c>
      <c r="AA41">
        <v>42.66</v>
      </c>
      <c r="AB41">
        <v>29.001777000000001</v>
      </c>
      <c r="AC41">
        <v>10.55926</v>
      </c>
      <c r="AD41">
        <v>0</v>
      </c>
      <c r="AE41">
        <v>35.813791000000002</v>
      </c>
      <c r="AF41">
        <v>8.7128639999999997</v>
      </c>
      <c r="AG41">
        <v>45.567180999999998</v>
      </c>
      <c r="AH41">
        <v>0</v>
      </c>
      <c r="AI41">
        <v>54.170071999999998</v>
      </c>
      <c r="AJ41">
        <v>0</v>
      </c>
      <c r="AK41">
        <v>59.738475999999999</v>
      </c>
      <c r="AL41">
        <v>48.804000000000002</v>
      </c>
      <c r="AM41">
        <v>17.179061999999998</v>
      </c>
      <c r="AN41">
        <v>1.0753569999999999</v>
      </c>
      <c r="AO41">
        <v>0</v>
      </c>
      <c r="AP41">
        <v>5.8925999999999998</v>
      </c>
      <c r="AQ41">
        <v>0</v>
      </c>
      <c r="AR41">
        <v>50.231999999999999</v>
      </c>
      <c r="AS41">
        <v>34.647410000000001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89.370113999999973</v>
      </c>
      <c r="BA41">
        <f t="shared" si="1"/>
        <v>3181.0625410000002</v>
      </c>
      <c r="BD41">
        <v>4.2644399999999996</v>
      </c>
      <c r="BE41">
        <v>0</v>
      </c>
      <c r="BF41">
        <v>2.1592E-2</v>
      </c>
      <c r="BG41">
        <v>0</v>
      </c>
      <c r="BH41">
        <v>1.846E-3</v>
      </c>
      <c r="BI41">
        <v>1.1458299999999999</v>
      </c>
      <c r="BJ41">
        <v>0</v>
      </c>
      <c r="BK41">
        <v>1.7302999999999999E-2</v>
      </c>
      <c r="BL41">
        <v>0</v>
      </c>
      <c r="BM41">
        <v>2.5400000000000002E-3</v>
      </c>
      <c r="BN41">
        <v>0</v>
      </c>
      <c r="BO41">
        <v>2</v>
      </c>
      <c r="BP41">
        <v>2.1800000000000002</v>
      </c>
      <c r="BQ41">
        <v>3.5181619999999998</v>
      </c>
      <c r="BR41">
        <v>2.5514760000000001</v>
      </c>
      <c r="BS41">
        <v>1.29</v>
      </c>
      <c r="BT41">
        <v>0</v>
      </c>
      <c r="BU41">
        <v>2.7944990000000001</v>
      </c>
      <c r="BV41">
        <v>1.3326370000000001</v>
      </c>
      <c r="BW41">
        <v>9.33</v>
      </c>
      <c r="BX41">
        <v>4.2289050000000001</v>
      </c>
      <c r="BY41">
        <v>0.25</v>
      </c>
      <c r="BZ41">
        <v>1.9248000000000001</v>
      </c>
      <c r="CA41">
        <v>3.4875970000000001</v>
      </c>
      <c r="CB41">
        <v>1.73</v>
      </c>
      <c r="CC41">
        <v>0.83</v>
      </c>
      <c r="CD41">
        <v>0.41</v>
      </c>
      <c r="CE41">
        <v>0.88</v>
      </c>
      <c r="CF41">
        <v>0.21</v>
      </c>
      <c r="CG41">
        <v>3.78</v>
      </c>
      <c r="CH41">
        <v>0</v>
      </c>
      <c r="CI41">
        <v>7.95</v>
      </c>
      <c r="CJ41">
        <v>1.94</v>
      </c>
      <c r="CK41">
        <v>1.85</v>
      </c>
      <c r="CL41">
        <v>3.5181629999999999</v>
      </c>
      <c r="CM41">
        <v>1.857394</v>
      </c>
      <c r="CN41">
        <v>3.5181619999999998</v>
      </c>
      <c r="CO41">
        <v>3.03</v>
      </c>
      <c r="CP41">
        <v>2.5259830000000001</v>
      </c>
      <c r="CQ41">
        <v>1.3616889999999999</v>
      </c>
      <c r="CR41">
        <v>3.57</v>
      </c>
      <c r="CS41">
        <v>2.2075269999999998</v>
      </c>
      <c r="CT41">
        <v>1.929632</v>
      </c>
      <c r="CU41">
        <v>1.94624</v>
      </c>
      <c r="CV41">
        <v>2.6652740000000001</v>
      </c>
      <c r="CW41">
        <v>1.3184229999999999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89.370113999999973</v>
      </c>
    </row>
    <row r="42" spans="1:114">
      <c r="A42" t="s">
        <v>84</v>
      </c>
      <c r="B42">
        <v>0</v>
      </c>
      <c r="C42">
        <v>32.072851999999997</v>
      </c>
      <c r="D42">
        <v>6.4145700000000003</v>
      </c>
      <c r="E42">
        <v>0</v>
      </c>
      <c r="F42">
        <v>0</v>
      </c>
      <c r="G42">
        <v>72.086100000000002</v>
      </c>
      <c r="H42">
        <v>0</v>
      </c>
      <c r="I42">
        <v>91.211347000000004</v>
      </c>
      <c r="J42">
        <v>6.0807570000000002</v>
      </c>
      <c r="K42">
        <v>689.35378200000002</v>
      </c>
      <c r="L42">
        <v>661.459879</v>
      </c>
      <c r="M42">
        <v>94.319982999999993</v>
      </c>
      <c r="N42">
        <v>120.694688</v>
      </c>
      <c r="O42">
        <v>126.520837</v>
      </c>
      <c r="P42">
        <v>141.89446699999999</v>
      </c>
      <c r="Q42">
        <v>22.193776</v>
      </c>
      <c r="R42">
        <v>43.545976000000003</v>
      </c>
      <c r="S42">
        <v>26.963602000000002</v>
      </c>
      <c r="T42">
        <v>1.4276059999999999</v>
      </c>
      <c r="U42">
        <v>276.75</v>
      </c>
      <c r="V42">
        <v>20.731850000000001</v>
      </c>
      <c r="W42">
        <v>46.399079999999998</v>
      </c>
      <c r="X42">
        <v>147.515625</v>
      </c>
      <c r="Y42">
        <v>0</v>
      </c>
      <c r="Z42">
        <v>0</v>
      </c>
      <c r="AA42">
        <v>42.66</v>
      </c>
      <c r="AB42">
        <v>14.427279</v>
      </c>
      <c r="AC42">
        <v>20.840643</v>
      </c>
      <c r="AD42">
        <v>0</v>
      </c>
      <c r="AE42">
        <v>35.813791000000002</v>
      </c>
      <c r="AF42">
        <v>8.7128639999999997</v>
      </c>
      <c r="AG42">
        <v>45.567180999999998</v>
      </c>
      <c r="AH42">
        <v>0</v>
      </c>
      <c r="AI42">
        <v>36.113380999999997</v>
      </c>
      <c r="AJ42">
        <v>0</v>
      </c>
      <c r="AK42">
        <v>59.738475999999999</v>
      </c>
      <c r="AL42">
        <v>48.804000000000002</v>
      </c>
      <c r="AM42">
        <v>17.179061999999998</v>
      </c>
      <c r="AN42">
        <v>1.0753569999999999</v>
      </c>
      <c r="AO42">
        <v>0</v>
      </c>
      <c r="AP42">
        <v>5.8925999999999998</v>
      </c>
      <c r="AQ42">
        <v>0</v>
      </c>
      <c r="AR42">
        <v>50.231999999999999</v>
      </c>
      <c r="AS42">
        <v>34.647410000000001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89.420113999999984</v>
      </c>
      <c r="BA42">
        <f t="shared" si="1"/>
        <v>3158.7627350000007</v>
      </c>
      <c r="BD42">
        <v>4.2644399999999996</v>
      </c>
      <c r="BE42">
        <v>0</v>
      </c>
      <c r="BF42">
        <v>2.1592E-2</v>
      </c>
      <c r="BG42">
        <v>0</v>
      </c>
      <c r="BH42">
        <v>1.846E-3</v>
      </c>
      <c r="BI42">
        <v>1.1458299999999999</v>
      </c>
      <c r="BJ42">
        <v>0</v>
      </c>
      <c r="BK42">
        <v>1.7302999999999999E-2</v>
      </c>
      <c r="BL42">
        <v>0</v>
      </c>
      <c r="BM42">
        <v>2.5400000000000002E-3</v>
      </c>
      <c r="BN42">
        <v>0</v>
      </c>
      <c r="BO42">
        <v>2</v>
      </c>
      <c r="BP42">
        <v>2.1800000000000002</v>
      </c>
      <c r="BQ42">
        <v>3.5181619999999998</v>
      </c>
      <c r="BR42">
        <v>2.5514760000000001</v>
      </c>
      <c r="BS42">
        <v>1.3</v>
      </c>
      <c r="BT42">
        <v>0</v>
      </c>
      <c r="BU42">
        <v>2.7944990000000001</v>
      </c>
      <c r="BV42">
        <v>1.3326370000000001</v>
      </c>
      <c r="BW42">
        <v>9.33</v>
      </c>
      <c r="BX42">
        <v>4.2289050000000001</v>
      </c>
      <c r="BY42">
        <v>0.25</v>
      </c>
      <c r="BZ42">
        <v>1.9248000000000001</v>
      </c>
      <c r="CA42">
        <v>3.4875970000000001</v>
      </c>
      <c r="CB42">
        <v>1.73</v>
      </c>
      <c r="CC42">
        <v>0.86</v>
      </c>
      <c r="CD42">
        <v>0.42</v>
      </c>
      <c r="CE42">
        <v>0.88</v>
      </c>
      <c r="CF42">
        <v>0.21</v>
      </c>
      <c r="CG42">
        <v>3.78</v>
      </c>
      <c r="CH42">
        <v>0</v>
      </c>
      <c r="CI42">
        <v>7.95</v>
      </c>
      <c r="CJ42">
        <v>1.94</v>
      </c>
      <c r="CK42">
        <v>1.85</v>
      </c>
      <c r="CL42">
        <v>3.5181629999999999</v>
      </c>
      <c r="CM42">
        <v>1.857394</v>
      </c>
      <c r="CN42">
        <v>3.5181619999999998</v>
      </c>
      <c r="CO42">
        <v>3.03</v>
      </c>
      <c r="CP42">
        <v>2.5259830000000001</v>
      </c>
      <c r="CQ42">
        <v>1.3616889999999999</v>
      </c>
      <c r="CR42">
        <v>3.57</v>
      </c>
      <c r="CS42">
        <v>2.2075269999999998</v>
      </c>
      <c r="CT42">
        <v>1.929632</v>
      </c>
      <c r="CU42">
        <v>1.94624</v>
      </c>
      <c r="CV42">
        <v>2.6652740000000001</v>
      </c>
      <c r="CW42">
        <v>1.3184229999999999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89.420113999999984</v>
      </c>
    </row>
    <row r="43" spans="1:114">
      <c r="A43" t="s">
        <v>85</v>
      </c>
      <c r="B43">
        <v>0</v>
      </c>
      <c r="C43">
        <v>31.489708</v>
      </c>
      <c r="D43">
        <v>6.4145700000000003</v>
      </c>
      <c r="E43">
        <v>0</v>
      </c>
      <c r="F43">
        <v>0</v>
      </c>
      <c r="G43">
        <v>72.086100000000002</v>
      </c>
      <c r="H43">
        <v>0</v>
      </c>
      <c r="I43">
        <v>91.211347000000004</v>
      </c>
      <c r="J43">
        <v>6.0807570000000002</v>
      </c>
      <c r="K43">
        <v>689.35378200000002</v>
      </c>
      <c r="L43">
        <v>661.459879</v>
      </c>
      <c r="M43">
        <v>94.319982999999993</v>
      </c>
      <c r="N43">
        <v>120.694688</v>
      </c>
      <c r="O43">
        <v>126.520837</v>
      </c>
      <c r="P43">
        <v>141.89446699999999</v>
      </c>
      <c r="Q43">
        <v>22.193776</v>
      </c>
      <c r="R43">
        <v>43.545976000000003</v>
      </c>
      <c r="S43">
        <v>26.963602000000002</v>
      </c>
      <c r="T43">
        <v>1.4276059999999999</v>
      </c>
      <c r="U43">
        <v>276.75</v>
      </c>
      <c r="V43">
        <v>20.731850000000001</v>
      </c>
      <c r="W43">
        <v>46.399079999999998</v>
      </c>
      <c r="X43">
        <v>147.515625</v>
      </c>
      <c r="Y43">
        <v>0</v>
      </c>
      <c r="Z43">
        <v>0</v>
      </c>
      <c r="AA43">
        <v>42.66</v>
      </c>
      <c r="AB43">
        <v>29.001777000000001</v>
      </c>
      <c r="AC43">
        <v>20.840643</v>
      </c>
      <c r="AD43">
        <v>0</v>
      </c>
      <c r="AE43">
        <v>35.813791000000002</v>
      </c>
      <c r="AF43">
        <v>8.7128639999999997</v>
      </c>
      <c r="AG43">
        <v>45.567180999999998</v>
      </c>
      <c r="AH43">
        <v>0</v>
      </c>
      <c r="AI43">
        <v>6.9448809999999996</v>
      </c>
      <c r="AJ43">
        <v>0</v>
      </c>
      <c r="AK43">
        <v>59.738475999999999</v>
      </c>
      <c r="AL43">
        <v>48.804000000000002</v>
      </c>
      <c r="AM43">
        <v>17.179061999999998</v>
      </c>
      <c r="AN43">
        <v>1.0753569999999999</v>
      </c>
      <c r="AO43">
        <v>0</v>
      </c>
      <c r="AP43">
        <v>5.8925999999999998</v>
      </c>
      <c r="AQ43">
        <v>0</v>
      </c>
      <c r="AR43">
        <v>50.231999999999999</v>
      </c>
      <c r="AS43">
        <v>34.647410000000001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89.439928999999978</v>
      </c>
      <c r="BA43">
        <f t="shared" si="1"/>
        <v>3143.6054040000008</v>
      </c>
      <c r="BD43">
        <v>4.2644399999999996</v>
      </c>
      <c r="BE43">
        <v>0</v>
      </c>
      <c r="BF43">
        <v>2.1406999999999999E-2</v>
      </c>
      <c r="BG43">
        <v>0</v>
      </c>
      <c r="BH43">
        <v>1.846E-3</v>
      </c>
      <c r="BI43">
        <v>1.1458299999999999</v>
      </c>
      <c r="BJ43">
        <v>0</v>
      </c>
      <c r="BK43">
        <v>1.7302999999999999E-2</v>
      </c>
      <c r="BL43">
        <v>0</v>
      </c>
      <c r="BM43">
        <v>2.5400000000000002E-3</v>
      </c>
      <c r="BN43">
        <v>0</v>
      </c>
      <c r="BO43">
        <v>2</v>
      </c>
      <c r="BP43">
        <v>2.1800000000000002</v>
      </c>
      <c r="BQ43">
        <v>3.5181619999999998</v>
      </c>
      <c r="BR43">
        <v>2.5514760000000001</v>
      </c>
      <c r="BS43">
        <v>1.31</v>
      </c>
      <c r="BT43">
        <v>0</v>
      </c>
      <c r="BU43">
        <v>2.7944990000000001</v>
      </c>
      <c r="BV43">
        <v>1.3326370000000001</v>
      </c>
      <c r="BW43">
        <v>9.33</v>
      </c>
      <c r="BX43">
        <v>4.2289050000000001</v>
      </c>
      <c r="BY43">
        <v>0.25</v>
      </c>
      <c r="BZ43">
        <v>1.9248000000000001</v>
      </c>
      <c r="CA43">
        <v>3.4875970000000001</v>
      </c>
      <c r="CB43">
        <v>1.73</v>
      </c>
      <c r="CC43">
        <v>0.86</v>
      </c>
      <c r="CD43">
        <v>0.42</v>
      </c>
      <c r="CE43">
        <v>0.88</v>
      </c>
      <c r="CF43">
        <v>0.22</v>
      </c>
      <c r="CG43">
        <v>3.78</v>
      </c>
      <c r="CH43">
        <v>0</v>
      </c>
      <c r="CI43">
        <v>7.95</v>
      </c>
      <c r="CJ43">
        <v>1.94</v>
      </c>
      <c r="CK43">
        <v>1.85</v>
      </c>
      <c r="CL43">
        <v>3.5181629999999999</v>
      </c>
      <c r="CM43">
        <v>1.857394</v>
      </c>
      <c r="CN43">
        <v>3.5181619999999998</v>
      </c>
      <c r="CO43">
        <v>3.03</v>
      </c>
      <c r="CP43">
        <v>2.5259830000000001</v>
      </c>
      <c r="CQ43">
        <v>1.3616889999999999</v>
      </c>
      <c r="CR43">
        <v>3.57</v>
      </c>
      <c r="CS43">
        <v>2.2075269999999998</v>
      </c>
      <c r="CT43">
        <v>1.929632</v>
      </c>
      <c r="CU43">
        <v>1.94624</v>
      </c>
      <c r="CV43">
        <v>2.6652740000000001</v>
      </c>
      <c r="CW43">
        <v>1.3184229999999999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89.439928999999978</v>
      </c>
    </row>
    <row r="44" spans="1:114">
      <c r="A44" t="s">
        <v>86</v>
      </c>
      <c r="B44">
        <v>0</v>
      </c>
      <c r="C44">
        <v>31.489708</v>
      </c>
      <c r="D44">
        <v>6.4145700000000003</v>
      </c>
      <c r="E44">
        <v>0</v>
      </c>
      <c r="F44">
        <v>0</v>
      </c>
      <c r="G44">
        <v>72.086100000000002</v>
      </c>
      <c r="H44">
        <v>0</v>
      </c>
      <c r="I44">
        <v>91.211347000000004</v>
      </c>
      <c r="J44">
        <v>6.0807570000000002</v>
      </c>
      <c r="K44">
        <v>689.35378200000002</v>
      </c>
      <c r="L44">
        <v>661.459879</v>
      </c>
      <c r="M44">
        <v>94.319982999999993</v>
      </c>
      <c r="N44">
        <v>120.694688</v>
      </c>
      <c r="O44">
        <v>126.520837</v>
      </c>
      <c r="P44">
        <v>141.89446699999999</v>
      </c>
      <c r="Q44">
        <v>22.193776</v>
      </c>
      <c r="R44">
        <v>43.545976000000003</v>
      </c>
      <c r="S44">
        <v>26.963602000000002</v>
      </c>
      <c r="T44">
        <v>1.4276059999999999</v>
      </c>
      <c r="U44">
        <v>276.75</v>
      </c>
      <c r="V44">
        <v>20.731850000000001</v>
      </c>
      <c r="W44">
        <v>46.399079999999998</v>
      </c>
      <c r="X44">
        <v>147.515625</v>
      </c>
      <c r="Y44">
        <v>0</v>
      </c>
      <c r="Z44">
        <v>0</v>
      </c>
      <c r="AA44">
        <v>42.66</v>
      </c>
      <c r="AB44">
        <v>29.001777000000001</v>
      </c>
      <c r="AC44">
        <v>20.840643</v>
      </c>
      <c r="AD44">
        <v>0</v>
      </c>
      <c r="AE44">
        <v>35.813791000000002</v>
      </c>
      <c r="AF44">
        <v>8.7128639999999997</v>
      </c>
      <c r="AG44">
        <v>45.567180999999998</v>
      </c>
      <c r="AH44">
        <v>0</v>
      </c>
      <c r="AI44">
        <v>3.4724400000000002</v>
      </c>
      <c r="AJ44">
        <v>0</v>
      </c>
      <c r="AK44">
        <v>59.738475999999999</v>
      </c>
      <c r="AL44">
        <v>48.804000000000002</v>
      </c>
      <c r="AM44">
        <v>17.179061999999998</v>
      </c>
      <c r="AN44">
        <v>1.0753569999999999</v>
      </c>
      <c r="AO44">
        <v>0</v>
      </c>
      <c r="AP44">
        <v>5.8925999999999998</v>
      </c>
      <c r="AQ44">
        <v>0</v>
      </c>
      <c r="AR44">
        <v>50.231999999999999</v>
      </c>
      <c r="AS44">
        <v>34.647410000000001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89.519928999999976</v>
      </c>
      <c r="BA44">
        <f t="shared" si="1"/>
        <v>3140.2129630000009</v>
      </c>
      <c r="BD44">
        <v>4.2644399999999996</v>
      </c>
      <c r="BE44">
        <v>0</v>
      </c>
      <c r="BF44">
        <v>2.1406999999999999E-2</v>
      </c>
      <c r="BG44">
        <v>0</v>
      </c>
      <c r="BH44">
        <v>1.846E-3</v>
      </c>
      <c r="BI44">
        <v>1.1458299999999999</v>
      </c>
      <c r="BJ44">
        <v>0</v>
      </c>
      <c r="BK44">
        <v>1.7302999999999999E-2</v>
      </c>
      <c r="BL44">
        <v>0</v>
      </c>
      <c r="BM44">
        <v>2.5400000000000002E-3</v>
      </c>
      <c r="BN44">
        <v>0</v>
      </c>
      <c r="BO44">
        <v>2</v>
      </c>
      <c r="BP44">
        <v>2.1800000000000002</v>
      </c>
      <c r="BQ44">
        <v>3.5181619999999998</v>
      </c>
      <c r="BR44">
        <v>2.5514760000000001</v>
      </c>
      <c r="BS44">
        <v>1.32</v>
      </c>
      <c r="BT44">
        <v>0</v>
      </c>
      <c r="BU44">
        <v>2.7944990000000001</v>
      </c>
      <c r="BV44">
        <v>1.3326370000000001</v>
      </c>
      <c r="BW44">
        <v>9.33</v>
      </c>
      <c r="BX44">
        <v>4.2289050000000001</v>
      </c>
      <c r="BY44">
        <v>0.25</v>
      </c>
      <c r="BZ44">
        <v>1.9248000000000001</v>
      </c>
      <c r="CA44">
        <v>3.4875970000000001</v>
      </c>
      <c r="CB44">
        <v>1.73</v>
      </c>
      <c r="CC44">
        <v>0.91</v>
      </c>
      <c r="CD44">
        <v>0.44</v>
      </c>
      <c r="CE44">
        <v>0.88</v>
      </c>
      <c r="CF44">
        <v>0.22</v>
      </c>
      <c r="CG44">
        <v>3.78</v>
      </c>
      <c r="CH44">
        <v>0</v>
      </c>
      <c r="CI44">
        <v>7.95</v>
      </c>
      <c r="CJ44">
        <v>1.94</v>
      </c>
      <c r="CK44">
        <v>1.85</v>
      </c>
      <c r="CL44">
        <v>3.5181629999999999</v>
      </c>
      <c r="CM44">
        <v>1.857394</v>
      </c>
      <c r="CN44">
        <v>3.5181619999999998</v>
      </c>
      <c r="CO44">
        <v>3.03</v>
      </c>
      <c r="CP44">
        <v>2.5259830000000001</v>
      </c>
      <c r="CQ44">
        <v>1.3616889999999999</v>
      </c>
      <c r="CR44">
        <v>3.57</v>
      </c>
      <c r="CS44">
        <v>2.2075269999999998</v>
      </c>
      <c r="CT44">
        <v>1.929632</v>
      </c>
      <c r="CU44">
        <v>1.94624</v>
      </c>
      <c r="CV44">
        <v>2.6652740000000001</v>
      </c>
      <c r="CW44">
        <v>1.3184229999999999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89.519928999999976</v>
      </c>
    </row>
    <row r="45" spans="1:114">
      <c r="A45" t="s">
        <v>87</v>
      </c>
      <c r="B45">
        <v>0</v>
      </c>
      <c r="C45">
        <v>31.489708</v>
      </c>
      <c r="D45">
        <v>6.4145700000000003</v>
      </c>
      <c r="E45">
        <v>0</v>
      </c>
      <c r="F45">
        <v>0</v>
      </c>
      <c r="G45">
        <v>72.086100000000002</v>
      </c>
      <c r="H45">
        <v>0</v>
      </c>
      <c r="I45">
        <v>91.211347000000004</v>
      </c>
      <c r="J45">
        <v>6.0807570000000002</v>
      </c>
      <c r="K45">
        <v>689.35378200000002</v>
      </c>
      <c r="L45">
        <v>661.459879</v>
      </c>
      <c r="M45">
        <v>94.319982999999993</v>
      </c>
      <c r="N45">
        <v>120.694688</v>
      </c>
      <c r="O45">
        <v>126.520837</v>
      </c>
      <c r="P45">
        <v>141.89446699999999</v>
      </c>
      <c r="Q45">
        <v>22.193776</v>
      </c>
      <c r="R45">
        <v>43.545976000000003</v>
      </c>
      <c r="S45">
        <v>26.963602000000002</v>
      </c>
      <c r="T45">
        <v>1.4276059999999999</v>
      </c>
      <c r="U45">
        <v>276.75</v>
      </c>
      <c r="V45">
        <v>20.731850000000001</v>
      </c>
      <c r="W45">
        <v>46.399079999999998</v>
      </c>
      <c r="X45">
        <v>147.515625</v>
      </c>
      <c r="Y45">
        <v>0</v>
      </c>
      <c r="Z45">
        <v>0</v>
      </c>
      <c r="AA45">
        <v>42.66</v>
      </c>
      <c r="AB45">
        <v>29.001777000000001</v>
      </c>
      <c r="AC45">
        <v>20.840643</v>
      </c>
      <c r="AD45">
        <v>0</v>
      </c>
      <c r="AE45">
        <v>35.813791000000002</v>
      </c>
      <c r="AF45">
        <v>8.7128639999999997</v>
      </c>
      <c r="AG45">
        <v>45.567180999999998</v>
      </c>
      <c r="AH45">
        <v>0</v>
      </c>
      <c r="AI45">
        <v>0</v>
      </c>
      <c r="AJ45">
        <v>0</v>
      </c>
      <c r="AK45">
        <v>59.738475999999999</v>
      </c>
      <c r="AL45">
        <v>36.021999999999998</v>
      </c>
      <c r="AM45">
        <v>17.179061999999998</v>
      </c>
      <c r="AN45">
        <v>1.0753569999999999</v>
      </c>
      <c r="AO45">
        <v>0</v>
      </c>
      <c r="AP45">
        <v>0.51239999999999997</v>
      </c>
      <c r="AQ45">
        <v>0</v>
      </c>
      <c r="AR45">
        <v>50.231999999999999</v>
      </c>
      <c r="AS45">
        <v>34.647410000000001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89.605455999999975</v>
      </c>
      <c r="BA45">
        <f t="shared" si="1"/>
        <v>3118.6638500000004</v>
      </c>
      <c r="BD45">
        <v>4.2644399999999996</v>
      </c>
      <c r="BE45">
        <v>0</v>
      </c>
      <c r="BF45">
        <v>2.1406999999999999E-2</v>
      </c>
      <c r="BG45">
        <v>0</v>
      </c>
      <c r="BH45">
        <v>1.846E-3</v>
      </c>
      <c r="BI45">
        <v>1.1458299999999999</v>
      </c>
      <c r="BJ45">
        <v>0</v>
      </c>
      <c r="BK45">
        <v>1.7302999999999999E-2</v>
      </c>
      <c r="BL45">
        <v>0</v>
      </c>
      <c r="BM45">
        <v>2.5400000000000002E-3</v>
      </c>
      <c r="BN45">
        <v>0</v>
      </c>
      <c r="BO45">
        <v>2</v>
      </c>
      <c r="BP45">
        <v>2.1800000000000002</v>
      </c>
      <c r="BQ45">
        <v>3.5181619999999998</v>
      </c>
      <c r="BR45">
        <v>2.5514760000000001</v>
      </c>
      <c r="BS45">
        <v>1.33</v>
      </c>
      <c r="BT45">
        <v>0</v>
      </c>
      <c r="BU45">
        <v>2.8700260000000002</v>
      </c>
      <c r="BV45">
        <v>1.3326370000000001</v>
      </c>
      <c r="BW45">
        <v>9.33</v>
      </c>
      <c r="BX45">
        <v>4.2289050000000001</v>
      </c>
      <c r="BY45">
        <v>0.25</v>
      </c>
      <c r="BZ45">
        <v>1.9248000000000001</v>
      </c>
      <c r="CA45">
        <v>3.4875970000000001</v>
      </c>
      <c r="CB45">
        <v>1.73</v>
      </c>
      <c r="CC45">
        <v>0.91</v>
      </c>
      <c r="CD45">
        <v>0.44</v>
      </c>
      <c r="CE45">
        <v>0.88</v>
      </c>
      <c r="CF45">
        <v>0.22</v>
      </c>
      <c r="CG45">
        <v>3.78</v>
      </c>
      <c r="CH45">
        <v>0</v>
      </c>
      <c r="CI45">
        <v>7.95</v>
      </c>
      <c r="CJ45">
        <v>1.94</v>
      </c>
      <c r="CK45">
        <v>1.85</v>
      </c>
      <c r="CL45">
        <v>3.5181629999999999</v>
      </c>
      <c r="CM45">
        <v>1.857394</v>
      </c>
      <c r="CN45">
        <v>3.5181619999999998</v>
      </c>
      <c r="CO45">
        <v>3.03</v>
      </c>
      <c r="CP45">
        <v>2.5259830000000001</v>
      </c>
      <c r="CQ45">
        <v>1.3616889999999999</v>
      </c>
      <c r="CR45">
        <v>3.57</v>
      </c>
      <c r="CS45">
        <v>2.2075269999999998</v>
      </c>
      <c r="CT45">
        <v>1.929632</v>
      </c>
      <c r="CU45">
        <v>1.94624</v>
      </c>
      <c r="CV45">
        <v>2.6652740000000001</v>
      </c>
      <c r="CW45">
        <v>1.3184229999999999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89.605455999999975</v>
      </c>
    </row>
    <row r="46" spans="1:114">
      <c r="A46" t="s">
        <v>88</v>
      </c>
      <c r="B46">
        <v>0</v>
      </c>
      <c r="C46">
        <v>31.489708</v>
      </c>
      <c r="D46">
        <v>6.4145700000000003</v>
      </c>
      <c r="E46">
        <v>0</v>
      </c>
      <c r="F46">
        <v>0</v>
      </c>
      <c r="G46">
        <v>72.086100000000002</v>
      </c>
      <c r="H46">
        <v>0</v>
      </c>
      <c r="I46">
        <v>91.211347000000004</v>
      </c>
      <c r="J46">
        <v>6.0807570000000002</v>
      </c>
      <c r="K46">
        <v>689.35378200000002</v>
      </c>
      <c r="L46">
        <v>661.459879</v>
      </c>
      <c r="M46">
        <v>94.319982999999993</v>
      </c>
      <c r="N46">
        <v>120.694688</v>
      </c>
      <c r="O46">
        <v>126.520837</v>
      </c>
      <c r="P46">
        <v>141.89446699999999</v>
      </c>
      <c r="Q46">
        <v>22.193776</v>
      </c>
      <c r="R46">
        <v>43.545976000000003</v>
      </c>
      <c r="S46">
        <v>26.963602000000002</v>
      </c>
      <c r="T46">
        <v>1.4276059999999999</v>
      </c>
      <c r="U46">
        <v>276.75</v>
      </c>
      <c r="V46">
        <v>20.731850000000001</v>
      </c>
      <c r="W46">
        <v>46.399079999999998</v>
      </c>
      <c r="X46">
        <v>147.515625</v>
      </c>
      <c r="Y46">
        <v>0</v>
      </c>
      <c r="Z46">
        <v>0</v>
      </c>
      <c r="AA46">
        <v>42.66</v>
      </c>
      <c r="AB46">
        <v>29.001777000000001</v>
      </c>
      <c r="AC46">
        <v>20.840643</v>
      </c>
      <c r="AD46">
        <v>0</v>
      </c>
      <c r="AE46">
        <v>35.813791000000002</v>
      </c>
      <c r="AF46">
        <v>8.7128639999999997</v>
      </c>
      <c r="AG46">
        <v>45.567180999999998</v>
      </c>
      <c r="AH46">
        <v>0</v>
      </c>
      <c r="AI46">
        <v>0</v>
      </c>
      <c r="AJ46">
        <v>0</v>
      </c>
      <c r="AK46">
        <v>59.738475999999999</v>
      </c>
      <c r="AL46">
        <v>36.021999999999998</v>
      </c>
      <c r="AM46">
        <v>17.179061999999998</v>
      </c>
      <c r="AN46">
        <v>1.0753569999999999</v>
      </c>
      <c r="AO46">
        <v>0</v>
      </c>
      <c r="AP46">
        <v>0.51239999999999997</v>
      </c>
      <c r="AQ46">
        <v>0</v>
      </c>
      <c r="AR46">
        <v>50.231999999999999</v>
      </c>
      <c r="AS46">
        <v>34.647410000000001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89.635455999999976</v>
      </c>
      <c r="BA46">
        <f t="shared" si="1"/>
        <v>3118.6938500000006</v>
      </c>
      <c r="BD46">
        <v>4.2644399999999996</v>
      </c>
      <c r="BE46">
        <v>0</v>
      </c>
      <c r="BF46">
        <v>2.1406999999999999E-2</v>
      </c>
      <c r="BG46">
        <v>0</v>
      </c>
      <c r="BH46">
        <v>1.846E-3</v>
      </c>
      <c r="BI46">
        <v>1.1458299999999999</v>
      </c>
      <c r="BJ46">
        <v>0</v>
      </c>
      <c r="BK46">
        <v>1.7302999999999999E-2</v>
      </c>
      <c r="BL46">
        <v>0</v>
      </c>
      <c r="BM46">
        <v>2.5400000000000002E-3</v>
      </c>
      <c r="BN46">
        <v>0</v>
      </c>
      <c r="BO46">
        <v>2</v>
      </c>
      <c r="BP46">
        <v>2.1800000000000002</v>
      </c>
      <c r="BQ46">
        <v>3.5181619999999998</v>
      </c>
      <c r="BR46">
        <v>2.5514760000000001</v>
      </c>
      <c r="BS46">
        <v>1.36</v>
      </c>
      <c r="BT46">
        <v>0</v>
      </c>
      <c r="BU46">
        <v>2.8700260000000002</v>
      </c>
      <c r="BV46">
        <v>1.3326370000000001</v>
      </c>
      <c r="BW46">
        <v>9.33</v>
      </c>
      <c r="BX46">
        <v>4.2289050000000001</v>
      </c>
      <c r="BY46">
        <v>0.25</v>
      </c>
      <c r="BZ46">
        <v>1.9248000000000001</v>
      </c>
      <c r="CA46">
        <v>3.4875970000000001</v>
      </c>
      <c r="CB46">
        <v>1.73</v>
      </c>
      <c r="CC46">
        <v>0.91</v>
      </c>
      <c r="CD46">
        <v>0.44</v>
      </c>
      <c r="CE46">
        <v>0.88</v>
      </c>
      <c r="CF46">
        <v>0.22</v>
      </c>
      <c r="CG46">
        <v>3.78</v>
      </c>
      <c r="CH46">
        <v>0</v>
      </c>
      <c r="CI46">
        <v>7.95</v>
      </c>
      <c r="CJ46">
        <v>1.94</v>
      </c>
      <c r="CK46">
        <v>1.85</v>
      </c>
      <c r="CL46">
        <v>3.5181629999999999</v>
      </c>
      <c r="CM46">
        <v>1.857394</v>
      </c>
      <c r="CN46">
        <v>3.5181619999999998</v>
      </c>
      <c r="CO46">
        <v>3.03</v>
      </c>
      <c r="CP46">
        <v>2.5259830000000001</v>
      </c>
      <c r="CQ46">
        <v>1.3616889999999999</v>
      </c>
      <c r="CR46">
        <v>3.57</v>
      </c>
      <c r="CS46">
        <v>2.2075269999999998</v>
      </c>
      <c r="CT46">
        <v>1.929632</v>
      </c>
      <c r="CU46">
        <v>1.94624</v>
      </c>
      <c r="CV46">
        <v>2.6652740000000001</v>
      </c>
      <c r="CW46">
        <v>1.3184229999999999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89.635455999999976</v>
      </c>
    </row>
    <row r="47" spans="1:114">
      <c r="A47" t="s">
        <v>89</v>
      </c>
      <c r="B47">
        <v>0</v>
      </c>
      <c r="C47">
        <v>31.489708</v>
      </c>
      <c r="D47">
        <v>6.4145700000000003</v>
      </c>
      <c r="E47">
        <v>0</v>
      </c>
      <c r="F47">
        <v>0</v>
      </c>
      <c r="G47">
        <v>72.086100000000002</v>
      </c>
      <c r="H47">
        <v>0</v>
      </c>
      <c r="I47">
        <v>91.211347000000004</v>
      </c>
      <c r="J47">
        <v>6.0807570000000002</v>
      </c>
      <c r="K47">
        <v>689.35378200000002</v>
      </c>
      <c r="L47">
        <v>661.459879</v>
      </c>
      <c r="M47">
        <v>94.319982999999993</v>
      </c>
      <c r="N47">
        <v>120.694688</v>
      </c>
      <c r="O47">
        <v>126.520837</v>
      </c>
      <c r="P47">
        <v>141.89446699999999</v>
      </c>
      <c r="Q47">
        <v>22.193776</v>
      </c>
      <c r="R47">
        <v>43.545976000000003</v>
      </c>
      <c r="S47">
        <v>26.963602000000002</v>
      </c>
      <c r="T47">
        <v>1.4276059999999999</v>
      </c>
      <c r="U47">
        <v>276.75</v>
      </c>
      <c r="V47">
        <v>20.731850000000001</v>
      </c>
      <c r="W47">
        <v>46.399079999999998</v>
      </c>
      <c r="X47">
        <v>147.515625</v>
      </c>
      <c r="Y47">
        <v>0</v>
      </c>
      <c r="Z47">
        <v>0</v>
      </c>
      <c r="AA47">
        <v>42.66</v>
      </c>
      <c r="AB47">
        <v>29.001777000000001</v>
      </c>
      <c r="AC47">
        <v>20.840643</v>
      </c>
      <c r="AD47">
        <v>0</v>
      </c>
      <c r="AE47">
        <v>35.813791000000002</v>
      </c>
      <c r="AF47">
        <v>8.7128639999999997</v>
      </c>
      <c r="AG47">
        <v>45.567180999999998</v>
      </c>
      <c r="AH47">
        <v>0</v>
      </c>
      <c r="AI47">
        <v>0</v>
      </c>
      <c r="AJ47">
        <v>0</v>
      </c>
      <c r="AK47">
        <v>59.738475999999999</v>
      </c>
      <c r="AL47">
        <v>36.021999999999998</v>
      </c>
      <c r="AM47">
        <v>17.179061999999998</v>
      </c>
      <c r="AN47">
        <v>1.0753569999999999</v>
      </c>
      <c r="AO47">
        <v>0</v>
      </c>
      <c r="AP47">
        <v>0.64049999999999996</v>
      </c>
      <c r="AQ47">
        <v>0</v>
      </c>
      <c r="AR47">
        <v>50.231999999999999</v>
      </c>
      <c r="AS47">
        <v>34.647410000000001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89.666582999999989</v>
      </c>
      <c r="BA47">
        <f t="shared" si="1"/>
        <v>3118.8530770000007</v>
      </c>
      <c r="BD47">
        <v>4.2644399999999996</v>
      </c>
      <c r="BE47">
        <v>0</v>
      </c>
      <c r="BF47">
        <v>2.1260000000000001E-2</v>
      </c>
      <c r="BG47">
        <v>0</v>
      </c>
      <c r="BH47">
        <v>1.846E-3</v>
      </c>
      <c r="BI47">
        <v>1.1458299999999999</v>
      </c>
      <c r="BJ47">
        <v>0</v>
      </c>
      <c r="BK47">
        <v>1.7145000000000001E-2</v>
      </c>
      <c r="BL47">
        <v>0</v>
      </c>
      <c r="BM47">
        <v>2.5400000000000002E-3</v>
      </c>
      <c r="BN47">
        <v>0</v>
      </c>
      <c r="BO47">
        <v>2</v>
      </c>
      <c r="BP47">
        <v>2.1800000000000002</v>
      </c>
      <c r="BQ47">
        <v>3.5181619999999998</v>
      </c>
      <c r="BR47">
        <v>2.5514760000000001</v>
      </c>
      <c r="BS47">
        <v>1.37</v>
      </c>
      <c r="BT47">
        <v>0</v>
      </c>
      <c r="BU47">
        <v>2.8700260000000002</v>
      </c>
      <c r="BV47">
        <v>1.3326370000000001</v>
      </c>
      <c r="BW47">
        <v>9.33</v>
      </c>
      <c r="BX47">
        <v>4.2289050000000001</v>
      </c>
      <c r="BY47">
        <v>0.25</v>
      </c>
      <c r="BZ47">
        <v>1.9248000000000001</v>
      </c>
      <c r="CA47">
        <v>3.4875970000000001</v>
      </c>
      <c r="CB47">
        <v>1.73</v>
      </c>
      <c r="CC47">
        <v>0.91</v>
      </c>
      <c r="CD47">
        <v>0.44</v>
      </c>
      <c r="CE47">
        <v>0.88</v>
      </c>
      <c r="CF47">
        <v>0.22</v>
      </c>
      <c r="CG47">
        <v>3.78</v>
      </c>
      <c r="CH47">
        <v>0</v>
      </c>
      <c r="CI47">
        <v>7.95</v>
      </c>
      <c r="CJ47">
        <v>1.94</v>
      </c>
      <c r="CK47">
        <v>1.85</v>
      </c>
      <c r="CL47">
        <v>3.5181629999999999</v>
      </c>
      <c r="CM47">
        <v>1.857394</v>
      </c>
      <c r="CN47">
        <v>3.5181619999999998</v>
      </c>
      <c r="CO47">
        <v>3.03</v>
      </c>
      <c r="CP47">
        <v>2.5259830000000001</v>
      </c>
      <c r="CQ47">
        <v>1.3616889999999999</v>
      </c>
      <c r="CR47">
        <v>3.57</v>
      </c>
      <c r="CS47">
        <v>2.2289590000000001</v>
      </c>
      <c r="CT47">
        <v>1.929632</v>
      </c>
      <c r="CU47">
        <v>1.94624</v>
      </c>
      <c r="CV47">
        <v>2.6652740000000001</v>
      </c>
      <c r="CW47">
        <v>1.3184229999999999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89.666582999999989</v>
      </c>
    </row>
    <row r="48" spans="1:114">
      <c r="A48" t="s">
        <v>90</v>
      </c>
      <c r="B48">
        <v>0</v>
      </c>
      <c r="C48">
        <v>31.489708</v>
      </c>
      <c r="D48">
        <v>6.4145700000000003</v>
      </c>
      <c r="E48">
        <v>0</v>
      </c>
      <c r="F48">
        <v>0</v>
      </c>
      <c r="G48">
        <v>72.086100000000002</v>
      </c>
      <c r="H48">
        <v>0</v>
      </c>
      <c r="I48">
        <v>91.211347000000004</v>
      </c>
      <c r="J48">
        <v>6.0807570000000002</v>
      </c>
      <c r="K48">
        <v>689.35378200000002</v>
      </c>
      <c r="L48">
        <v>661.459879</v>
      </c>
      <c r="M48">
        <v>94.319982999999993</v>
      </c>
      <c r="N48">
        <v>120.694688</v>
      </c>
      <c r="O48">
        <v>126.520837</v>
      </c>
      <c r="P48">
        <v>141.89446699999999</v>
      </c>
      <c r="Q48">
        <v>22.193776</v>
      </c>
      <c r="R48">
        <v>43.545976000000003</v>
      </c>
      <c r="S48">
        <v>26.963602000000002</v>
      </c>
      <c r="T48">
        <v>1.4276059999999999</v>
      </c>
      <c r="U48">
        <v>276.75</v>
      </c>
      <c r="V48">
        <v>20.731850000000001</v>
      </c>
      <c r="W48">
        <v>46.399079999999998</v>
      </c>
      <c r="X48">
        <v>147.515625</v>
      </c>
      <c r="Y48">
        <v>0</v>
      </c>
      <c r="Z48">
        <v>0</v>
      </c>
      <c r="AA48">
        <v>42.66</v>
      </c>
      <c r="AB48">
        <v>29.001777000000001</v>
      </c>
      <c r="AC48">
        <v>20.840643</v>
      </c>
      <c r="AD48">
        <v>0</v>
      </c>
      <c r="AE48">
        <v>35.813791000000002</v>
      </c>
      <c r="AF48">
        <v>8.7128639999999997</v>
      </c>
      <c r="AG48">
        <v>45.567180999999998</v>
      </c>
      <c r="AH48">
        <v>0</v>
      </c>
      <c r="AI48">
        <v>0</v>
      </c>
      <c r="AJ48">
        <v>0</v>
      </c>
      <c r="AK48">
        <v>59.738475999999999</v>
      </c>
      <c r="AL48">
        <v>36.021999999999998</v>
      </c>
      <c r="AM48">
        <v>17.179061999999998</v>
      </c>
      <c r="AN48">
        <v>1.0753569999999999</v>
      </c>
      <c r="AO48">
        <v>0</v>
      </c>
      <c r="AP48">
        <v>0.64049999999999996</v>
      </c>
      <c r="AQ48">
        <v>0</v>
      </c>
      <c r="AR48">
        <v>50.231999999999999</v>
      </c>
      <c r="AS48">
        <v>34.647410000000001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89.666582999999989</v>
      </c>
      <c r="BA48">
        <f t="shared" si="1"/>
        <v>3118.8530770000007</v>
      </c>
      <c r="BD48">
        <v>4.2644399999999996</v>
      </c>
      <c r="BE48">
        <v>0</v>
      </c>
      <c r="BF48">
        <v>2.1260000000000001E-2</v>
      </c>
      <c r="BG48">
        <v>0</v>
      </c>
      <c r="BH48">
        <v>1.846E-3</v>
      </c>
      <c r="BI48">
        <v>1.1458299999999999</v>
      </c>
      <c r="BJ48">
        <v>0</v>
      </c>
      <c r="BK48">
        <v>1.7145000000000001E-2</v>
      </c>
      <c r="BL48">
        <v>0</v>
      </c>
      <c r="BM48">
        <v>2.5400000000000002E-3</v>
      </c>
      <c r="BN48">
        <v>0</v>
      </c>
      <c r="BO48">
        <v>2</v>
      </c>
      <c r="BP48">
        <v>2.1800000000000002</v>
      </c>
      <c r="BQ48">
        <v>3.5181619999999998</v>
      </c>
      <c r="BR48">
        <v>2.5514760000000001</v>
      </c>
      <c r="BS48">
        <v>1.37</v>
      </c>
      <c r="BT48">
        <v>0</v>
      </c>
      <c r="BU48">
        <v>2.8700260000000002</v>
      </c>
      <c r="BV48">
        <v>1.3326370000000001</v>
      </c>
      <c r="BW48">
        <v>9.33</v>
      </c>
      <c r="BX48">
        <v>4.2289050000000001</v>
      </c>
      <c r="BY48">
        <v>0.25</v>
      </c>
      <c r="BZ48">
        <v>1.9248000000000001</v>
      </c>
      <c r="CA48">
        <v>3.4875970000000001</v>
      </c>
      <c r="CB48">
        <v>1.73</v>
      </c>
      <c r="CC48">
        <v>0.91</v>
      </c>
      <c r="CD48">
        <v>0.44</v>
      </c>
      <c r="CE48">
        <v>0.88</v>
      </c>
      <c r="CF48">
        <v>0.22</v>
      </c>
      <c r="CG48">
        <v>3.78</v>
      </c>
      <c r="CH48">
        <v>0</v>
      </c>
      <c r="CI48">
        <v>7.95</v>
      </c>
      <c r="CJ48">
        <v>1.94</v>
      </c>
      <c r="CK48">
        <v>1.85</v>
      </c>
      <c r="CL48">
        <v>3.5181629999999999</v>
      </c>
      <c r="CM48">
        <v>1.857394</v>
      </c>
      <c r="CN48">
        <v>3.5181619999999998</v>
      </c>
      <c r="CO48">
        <v>3.03</v>
      </c>
      <c r="CP48">
        <v>2.5259830000000001</v>
      </c>
      <c r="CQ48">
        <v>1.3616889999999999</v>
      </c>
      <c r="CR48">
        <v>3.57</v>
      </c>
      <c r="CS48">
        <v>2.2289590000000001</v>
      </c>
      <c r="CT48">
        <v>1.929632</v>
      </c>
      <c r="CU48">
        <v>1.94624</v>
      </c>
      <c r="CV48">
        <v>2.6652740000000001</v>
      </c>
      <c r="CW48">
        <v>1.3184229999999999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89.666582999999989</v>
      </c>
    </row>
    <row r="49" spans="1:114">
      <c r="A49" t="s">
        <v>91</v>
      </c>
      <c r="B49">
        <v>0</v>
      </c>
      <c r="C49">
        <v>30.906565000000001</v>
      </c>
      <c r="D49">
        <v>6.4145700000000003</v>
      </c>
      <c r="E49">
        <v>0</v>
      </c>
      <c r="F49">
        <v>0</v>
      </c>
      <c r="G49">
        <v>72.086100000000002</v>
      </c>
      <c r="H49">
        <v>0</v>
      </c>
      <c r="I49">
        <v>91.211347000000004</v>
      </c>
      <c r="J49">
        <v>6.0807570000000002</v>
      </c>
      <c r="K49">
        <v>689.35378200000002</v>
      </c>
      <c r="L49">
        <v>661.459879</v>
      </c>
      <c r="M49">
        <v>94.319982999999993</v>
      </c>
      <c r="N49">
        <v>120.694688</v>
      </c>
      <c r="O49">
        <v>126.520837</v>
      </c>
      <c r="P49">
        <v>141.89446699999999</v>
      </c>
      <c r="Q49">
        <v>22.193776</v>
      </c>
      <c r="R49">
        <v>43.545976000000003</v>
      </c>
      <c r="S49">
        <v>26.963602000000002</v>
      </c>
      <c r="T49">
        <v>1.4276059999999999</v>
      </c>
      <c r="U49">
        <v>276.75</v>
      </c>
      <c r="V49">
        <v>20.731850000000001</v>
      </c>
      <c r="W49">
        <v>46.399079999999998</v>
      </c>
      <c r="X49">
        <v>147.515625</v>
      </c>
      <c r="Y49">
        <v>0</v>
      </c>
      <c r="Z49">
        <v>0</v>
      </c>
      <c r="AA49">
        <v>42.66</v>
      </c>
      <c r="AB49">
        <v>29.001777000000001</v>
      </c>
      <c r="AC49">
        <v>20.840643</v>
      </c>
      <c r="AD49">
        <v>0</v>
      </c>
      <c r="AE49">
        <v>35.813791000000002</v>
      </c>
      <c r="AF49">
        <v>8.7128639999999997</v>
      </c>
      <c r="AG49">
        <v>45.567180999999998</v>
      </c>
      <c r="AH49">
        <v>0</v>
      </c>
      <c r="AI49">
        <v>0</v>
      </c>
      <c r="AJ49">
        <v>0</v>
      </c>
      <c r="AK49">
        <v>59.738475999999999</v>
      </c>
      <c r="AL49">
        <v>36.021999999999998</v>
      </c>
      <c r="AM49">
        <v>17.179061999999998</v>
      </c>
      <c r="AN49">
        <v>1.0753569999999999</v>
      </c>
      <c r="AO49">
        <v>0</v>
      </c>
      <c r="AP49">
        <v>0.64049999999999996</v>
      </c>
      <c r="AQ49">
        <v>11.234054</v>
      </c>
      <c r="AR49">
        <v>50.231999999999999</v>
      </c>
      <c r="AS49">
        <v>34.647410000000001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89.697298999999987</v>
      </c>
      <c r="BA49">
        <f t="shared" si="1"/>
        <v>3129.5347040000001</v>
      </c>
      <c r="BD49">
        <v>4.2644399999999996</v>
      </c>
      <c r="BE49">
        <v>0</v>
      </c>
      <c r="BF49">
        <v>2.1260000000000001E-2</v>
      </c>
      <c r="BG49">
        <v>0</v>
      </c>
      <c r="BH49">
        <v>1.846E-3</v>
      </c>
      <c r="BI49">
        <v>1.1458299999999999</v>
      </c>
      <c r="BJ49">
        <v>0</v>
      </c>
      <c r="BK49">
        <v>1.7145000000000001E-2</v>
      </c>
      <c r="BL49">
        <v>0</v>
      </c>
      <c r="BM49">
        <v>2.5400000000000002E-3</v>
      </c>
      <c r="BN49">
        <v>0</v>
      </c>
      <c r="BO49">
        <v>2</v>
      </c>
      <c r="BP49">
        <v>2.1800000000000002</v>
      </c>
      <c r="BQ49">
        <v>3.5181619999999998</v>
      </c>
      <c r="BR49">
        <v>2.5514760000000001</v>
      </c>
      <c r="BS49">
        <v>1.39</v>
      </c>
      <c r="BT49">
        <v>0</v>
      </c>
      <c r="BU49">
        <v>2.8700260000000002</v>
      </c>
      <c r="BV49">
        <v>1.3326370000000001</v>
      </c>
      <c r="BW49">
        <v>9.33</v>
      </c>
      <c r="BX49">
        <v>4.2289050000000001</v>
      </c>
      <c r="BY49">
        <v>0.25</v>
      </c>
      <c r="BZ49">
        <v>1.9248000000000001</v>
      </c>
      <c r="CA49">
        <v>3.4875970000000001</v>
      </c>
      <c r="CB49">
        <v>1.73</v>
      </c>
      <c r="CC49">
        <v>0.91</v>
      </c>
      <c r="CD49">
        <v>0.44</v>
      </c>
      <c r="CE49">
        <v>0.88</v>
      </c>
      <c r="CF49">
        <v>0.22</v>
      </c>
      <c r="CG49">
        <v>3.78</v>
      </c>
      <c r="CH49">
        <v>0</v>
      </c>
      <c r="CI49">
        <v>7.95</v>
      </c>
      <c r="CJ49">
        <v>1.94</v>
      </c>
      <c r="CK49">
        <v>1.85</v>
      </c>
      <c r="CL49">
        <v>3.5181629999999999</v>
      </c>
      <c r="CM49">
        <v>1.857394</v>
      </c>
      <c r="CN49">
        <v>3.5181619999999998</v>
      </c>
      <c r="CO49">
        <v>3.03</v>
      </c>
      <c r="CP49">
        <v>2.5259830000000001</v>
      </c>
      <c r="CQ49">
        <v>1.3616889999999999</v>
      </c>
      <c r="CR49">
        <v>3.57</v>
      </c>
      <c r="CS49">
        <v>2.2396750000000001</v>
      </c>
      <c r="CT49">
        <v>1.929632</v>
      </c>
      <c r="CU49">
        <v>1.94624</v>
      </c>
      <c r="CV49">
        <v>2.6652740000000001</v>
      </c>
      <c r="CW49">
        <v>1.3184229999999999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89.697298999999987</v>
      </c>
    </row>
    <row r="50" spans="1:114">
      <c r="A50" t="s">
        <v>92</v>
      </c>
      <c r="B50">
        <v>0</v>
      </c>
      <c r="C50">
        <v>30.906565000000001</v>
      </c>
      <c r="D50">
        <v>6.4145700000000003</v>
      </c>
      <c r="E50">
        <v>0</v>
      </c>
      <c r="F50">
        <v>0</v>
      </c>
      <c r="G50">
        <v>72.086100000000002</v>
      </c>
      <c r="H50">
        <v>0</v>
      </c>
      <c r="I50">
        <v>91.211347000000004</v>
      </c>
      <c r="J50">
        <v>6.0807570000000002</v>
      </c>
      <c r="K50">
        <v>689.35378200000002</v>
      </c>
      <c r="L50">
        <v>661.459879</v>
      </c>
      <c r="M50">
        <v>94.319982999999993</v>
      </c>
      <c r="N50">
        <v>120.694688</v>
      </c>
      <c r="O50">
        <v>126.520837</v>
      </c>
      <c r="P50">
        <v>141.89446699999999</v>
      </c>
      <c r="Q50">
        <v>22.193776</v>
      </c>
      <c r="R50">
        <v>43.545976000000003</v>
      </c>
      <c r="S50">
        <v>26.963602000000002</v>
      </c>
      <c r="T50">
        <v>1.4276059999999999</v>
      </c>
      <c r="U50">
        <v>276.75</v>
      </c>
      <c r="V50">
        <v>20.731850000000001</v>
      </c>
      <c r="W50">
        <v>46.399079999999998</v>
      </c>
      <c r="X50">
        <v>147.515625</v>
      </c>
      <c r="Y50">
        <v>0</v>
      </c>
      <c r="Z50">
        <v>0</v>
      </c>
      <c r="AA50">
        <v>42.66</v>
      </c>
      <c r="AB50">
        <v>29.001777000000001</v>
      </c>
      <c r="AC50">
        <v>20.840643</v>
      </c>
      <c r="AD50">
        <v>0</v>
      </c>
      <c r="AE50">
        <v>35.813791000000002</v>
      </c>
      <c r="AF50">
        <v>8.7128639999999997</v>
      </c>
      <c r="AG50">
        <v>45.567180999999998</v>
      </c>
      <c r="AH50">
        <v>0</v>
      </c>
      <c r="AI50">
        <v>0</v>
      </c>
      <c r="AJ50">
        <v>0</v>
      </c>
      <c r="AK50">
        <v>59.738475999999999</v>
      </c>
      <c r="AL50">
        <v>36.021999999999998</v>
      </c>
      <c r="AM50">
        <v>17.179061999999998</v>
      </c>
      <c r="AN50">
        <v>1.0753569999999999</v>
      </c>
      <c r="AO50">
        <v>0</v>
      </c>
      <c r="AP50">
        <v>0.64049999999999996</v>
      </c>
      <c r="AQ50">
        <v>22.468108999999998</v>
      </c>
      <c r="AR50">
        <v>50.231999999999999</v>
      </c>
      <c r="AS50">
        <v>34.647410000000001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89.707298999999978</v>
      </c>
      <c r="BA50">
        <f t="shared" si="1"/>
        <v>3140.7787590000003</v>
      </c>
      <c r="BD50">
        <v>4.2644399999999996</v>
      </c>
      <c r="BE50">
        <v>0</v>
      </c>
      <c r="BF50">
        <v>2.1260000000000001E-2</v>
      </c>
      <c r="BG50">
        <v>0</v>
      </c>
      <c r="BH50">
        <v>1.846E-3</v>
      </c>
      <c r="BI50">
        <v>1.1458299999999999</v>
      </c>
      <c r="BJ50">
        <v>0</v>
      </c>
      <c r="BK50">
        <v>1.7145000000000001E-2</v>
      </c>
      <c r="BL50">
        <v>0</v>
      </c>
      <c r="BM50">
        <v>2.5400000000000002E-3</v>
      </c>
      <c r="BN50">
        <v>0</v>
      </c>
      <c r="BO50">
        <v>2</v>
      </c>
      <c r="BP50">
        <v>2.1800000000000002</v>
      </c>
      <c r="BQ50">
        <v>3.5181619999999998</v>
      </c>
      <c r="BR50">
        <v>2.5514760000000001</v>
      </c>
      <c r="BS50">
        <v>1.4</v>
      </c>
      <c r="BT50">
        <v>0</v>
      </c>
      <c r="BU50">
        <v>2.8700260000000002</v>
      </c>
      <c r="BV50">
        <v>1.3326370000000001</v>
      </c>
      <c r="BW50">
        <v>9.33</v>
      </c>
      <c r="BX50">
        <v>4.2289050000000001</v>
      </c>
      <c r="BY50">
        <v>0.25</v>
      </c>
      <c r="BZ50">
        <v>1.9248000000000001</v>
      </c>
      <c r="CA50">
        <v>3.4875970000000001</v>
      </c>
      <c r="CB50">
        <v>1.73</v>
      </c>
      <c r="CC50">
        <v>0.91</v>
      </c>
      <c r="CD50">
        <v>0.44</v>
      </c>
      <c r="CE50">
        <v>0.88</v>
      </c>
      <c r="CF50">
        <v>0.22</v>
      </c>
      <c r="CG50">
        <v>3.78</v>
      </c>
      <c r="CH50">
        <v>0</v>
      </c>
      <c r="CI50">
        <v>7.95</v>
      </c>
      <c r="CJ50">
        <v>1.94</v>
      </c>
      <c r="CK50">
        <v>1.85</v>
      </c>
      <c r="CL50">
        <v>3.5181629999999999</v>
      </c>
      <c r="CM50">
        <v>1.857394</v>
      </c>
      <c r="CN50">
        <v>3.5181619999999998</v>
      </c>
      <c r="CO50">
        <v>3.03</v>
      </c>
      <c r="CP50">
        <v>2.5259830000000001</v>
      </c>
      <c r="CQ50">
        <v>1.3616889999999999</v>
      </c>
      <c r="CR50">
        <v>3.57</v>
      </c>
      <c r="CS50">
        <v>2.2396750000000001</v>
      </c>
      <c r="CT50">
        <v>1.929632</v>
      </c>
      <c r="CU50">
        <v>1.94624</v>
      </c>
      <c r="CV50">
        <v>2.6652740000000001</v>
      </c>
      <c r="CW50">
        <v>1.3184229999999999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89.707298999999978</v>
      </c>
    </row>
    <row r="51" spans="1:114">
      <c r="A51" t="s">
        <v>93</v>
      </c>
      <c r="B51">
        <v>0</v>
      </c>
      <c r="C51">
        <v>30.906565000000001</v>
      </c>
      <c r="D51">
        <v>6.4145700000000003</v>
      </c>
      <c r="E51">
        <v>0</v>
      </c>
      <c r="F51">
        <v>0</v>
      </c>
      <c r="G51">
        <v>72.086100000000002</v>
      </c>
      <c r="H51">
        <v>0</v>
      </c>
      <c r="I51">
        <v>89.995196000000007</v>
      </c>
      <c r="J51">
        <v>6.0807570000000002</v>
      </c>
      <c r="K51">
        <v>689.35378200000002</v>
      </c>
      <c r="L51">
        <v>661.459879</v>
      </c>
      <c r="M51">
        <v>94.319982999999993</v>
      </c>
      <c r="N51">
        <v>120.694688</v>
      </c>
      <c r="O51">
        <v>126.520837</v>
      </c>
      <c r="P51">
        <v>141.89446699999999</v>
      </c>
      <c r="Q51">
        <v>22.193776</v>
      </c>
      <c r="R51">
        <v>43.545976000000003</v>
      </c>
      <c r="S51">
        <v>26.963602000000002</v>
      </c>
      <c r="T51">
        <v>1.4276059999999999</v>
      </c>
      <c r="U51">
        <v>276.75</v>
      </c>
      <c r="V51">
        <v>20.731850000000001</v>
      </c>
      <c r="W51">
        <v>46.399079999999998</v>
      </c>
      <c r="X51">
        <v>147.515625</v>
      </c>
      <c r="Y51">
        <v>0</v>
      </c>
      <c r="Z51">
        <v>0</v>
      </c>
      <c r="AA51">
        <v>42.66</v>
      </c>
      <c r="AB51">
        <v>29.001777000000001</v>
      </c>
      <c r="AC51">
        <v>31.677778</v>
      </c>
      <c r="AD51">
        <v>0</v>
      </c>
      <c r="AE51">
        <v>35.813791000000002</v>
      </c>
      <c r="AF51">
        <v>8.7128639999999997</v>
      </c>
      <c r="AG51">
        <v>45.567180999999998</v>
      </c>
      <c r="AH51">
        <v>0</v>
      </c>
      <c r="AI51">
        <v>0</v>
      </c>
      <c r="AJ51">
        <v>0</v>
      </c>
      <c r="AK51">
        <v>59.738475999999999</v>
      </c>
      <c r="AL51">
        <v>36.021999999999998</v>
      </c>
      <c r="AM51">
        <v>17.179061999999998</v>
      </c>
      <c r="AN51">
        <v>1.0753569999999999</v>
      </c>
      <c r="AO51">
        <v>0</v>
      </c>
      <c r="AP51">
        <v>1.6653</v>
      </c>
      <c r="AQ51">
        <v>33.490200000000002</v>
      </c>
      <c r="AR51">
        <v>50.231999999999999</v>
      </c>
      <c r="AS51">
        <v>34.647410000000001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88.93209699999997</v>
      </c>
      <c r="BA51">
        <f t="shared" si="1"/>
        <v>3161.671432000001</v>
      </c>
      <c r="BD51">
        <v>4.2644399999999996</v>
      </c>
      <c r="BE51">
        <v>0</v>
      </c>
      <c r="BF51">
        <v>2.1260000000000001E-2</v>
      </c>
      <c r="BG51">
        <v>0</v>
      </c>
      <c r="BH51">
        <v>1.846E-3</v>
      </c>
      <c r="BI51">
        <v>1.1458299999999999</v>
      </c>
      <c r="BJ51">
        <v>0</v>
      </c>
      <c r="BK51">
        <v>1.7145000000000001E-2</v>
      </c>
      <c r="BL51">
        <v>0</v>
      </c>
      <c r="BM51">
        <v>2.5400000000000002E-3</v>
      </c>
      <c r="BN51">
        <v>0</v>
      </c>
      <c r="BO51">
        <v>2</v>
      </c>
      <c r="BP51">
        <v>2.1800000000000002</v>
      </c>
      <c r="BQ51">
        <v>3.5181619999999998</v>
      </c>
      <c r="BR51">
        <v>2.5514760000000001</v>
      </c>
      <c r="BS51">
        <v>1.41</v>
      </c>
      <c r="BT51">
        <v>0</v>
      </c>
      <c r="BU51">
        <v>2.8700260000000002</v>
      </c>
      <c r="BV51">
        <v>1.3326370000000001</v>
      </c>
      <c r="BW51">
        <v>9.33</v>
      </c>
      <c r="BX51">
        <v>4.2289050000000001</v>
      </c>
      <c r="BY51">
        <v>0.25</v>
      </c>
      <c r="BZ51">
        <v>1.9248000000000001</v>
      </c>
      <c r="CA51">
        <v>3.4875970000000001</v>
      </c>
      <c r="CB51">
        <v>1.73</v>
      </c>
      <c r="CC51">
        <v>0.91</v>
      </c>
      <c r="CD51">
        <v>0.44</v>
      </c>
      <c r="CE51">
        <v>0.88</v>
      </c>
      <c r="CF51">
        <v>0.22</v>
      </c>
      <c r="CG51">
        <v>3.78</v>
      </c>
      <c r="CH51">
        <v>0</v>
      </c>
      <c r="CI51">
        <v>7.95</v>
      </c>
      <c r="CJ51">
        <v>1.94</v>
      </c>
      <c r="CK51">
        <v>1.85</v>
      </c>
      <c r="CL51">
        <v>2.700812</v>
      </c>
      <c r="CM51">
        <v>1.857394</v>
      </c>
      <c r="CN51">
        <v>3.5181619999999998</v>
      </c>
      <c r="CO51">
        <v>3.03</v>
      </c>
      <c r="CP51">
        <v>2.5259830000000001</v>
      </c>
      <c r="CQ51">
        <v>1.3616889999999999</v>
      </c>
      <c r="CR51">
        <v>3.57</v>
      </c>
      <c r="CS51">
        <v>2.2718240000000001</v>
      </c>
      <c r="CT51">
        <v>1.929632</v>
      </c>
      <c r="CU51">
        <v>1.94624</v>
      </c>
      <c r="CV51">
        <v>2.6652740000000001</v>
      </c>
      <c r="CW51">
        <v>1.3184229999999999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88.93209699999997</v>
      </c>
    </row>
    <row r="52" spans="1:114">
      <c r="A52" t="s">
        <v>94</v>
      </c>
      <c r="B52">
        <v>0</v>
      </c>
      <c r="C52">
        <v>30.906565000000001</v>
      </c>
      <c r="D52">
        <v>6.4145700000000003</v>
      </c>
      <c r="E52">
        <v>0</v>
      </c>
      <c r="F52">
        <v>0</v>
      </c>
      <c r="G52">
        <v>72.086100000000002</v>
      </c>
      <c r="H52">
        <v>0</v>
      </c>
      <c r="I52">
        <v>89.995196000000007</v>
      </c>
      <c r="J52">
        <v>6.0807570000000002</v>
      </c>
      <c r="K52">
        <v>689.35378200000002</v>
      </c>
      <c r="L52">
        <v>661.459879</v>
      </c>
      <c r="M52">
        <v>94.319982999999993</v>
      </c>
      <c r="N52">
        <v>120.694688</v>
      </c>
      <c r="O52">
        <v>126.520837</v>
      </c>
      <c r="P52">
        <v>141.89446699999999</v>
      </c>
      <c r="Q52">
        <v>22.193776</v>
      </c>
      <c r="R52">
        <v>43.545976000000003</v>
      </c>
      <c r="S52">
        <v>26.963602000000002</v>
      </c>
      <c r="T52">
        <v>1.4276059999999999</v>
      </c>
      <c r="U52">
        <v>276.75</v>
      </c>
      <c r="V52">
        <v>20.731850000000001</v>
      </c>
      <c r="W52">
        <v>46.399079999999998</v>
      </c>
      <c r="X52">
        <v>147.515625</v>
      </c>
      <c r="Y52">
        <v>0</v>
      </c>
      <c r="Z52">
        <v>6.5537999999999998</v>
      </c>
      <c r="AA52">
        <v>42.66</v>
      </c>
      <c r="AB52">
        <v>29.001777000000001</v>
      </c>
      <c r="AC52">
        <v>31.677778</v>
      </c>
      <c r="AD52">
        <v>0</v>
      </c>
      <c r="AE52">
        <v>35.813791000000002</v>
      </c>
      <c r="AF52">
        <v>8.7128639999999997</v>
      </c>
      <c r="AG52">
        <v>45.567180999999998</v>
      </c>
      <c r="AH52">
        <v>0</v>
      </c>
      <c r="AI52">
        <v>0</v>
      </c>
      <c r="AJ52">
        <v>0</v>
      </c>
      <c r="AK52">
        <v>59.738475999999999</v>
      </c>
      <c r="AL52">
        <v>36.021999999999998</v>
      </c>
      <c r="AM52">
        <v>17.179061999999998</v>
      </c>
      <c r="AN52">
        <v>1.0753569999999999</v>
      </c>
      <c r="AO52">
        <v>0</v>
      </c>
      <c r="AP52">
        <v>1.6653</v>
      </c>
      <c r="AQ52">
        <v>33.490200000000002</v>
      </c>
      <c r="AR52">
        <v>50.231999999999999</v>
      </c>
      <c r="AS52">
        <v>34.647410000000001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88.942096999999976</v>
      </c>
      <c r="BA52">
        <f t="shared" si="1"/>
        <v>3168.2352320000014</v>
      </c>
      <c r="BD52">
        <v>4.2644399999999996</v>
      </c>
      <c r="BE52">
        <v>0</v>
      </c>
      <c r="BF52">
        <v>2.1260000000000001E-2</v>
      </c>
      <c r="BG52">
        <v>0</v>
      </c>
      <c r="BH52">
        <v>1.846E-3</v>
      </c>
      <c r="BI52">
        <v>1.1458299999999999</v>
      </c>
      <c r="BJ52">
        <v>0</v>
      </c>
      <c r="BK52">
        <v>1.7145000000000001E-2</v>
      </c>
      <c r="BL52">
        <v>0</v>
      </c>
      <c r="BM52">
        <v>2.5400000000000002E-3</v>
      </c>
      <c r="BN52">
        <v>0</v>
      </c>
      <c r="BO52">
        <v>2</v>
      </c>
      <c r="BP52">
        <v>2.1800000000000002</v>
      </c>
      <c r="BQ52">
        <v>3.5181619999999998</v>
      </c>
      <c r="BR52">
        <v>2.5514760000000001</v>
      </c>
      <c r="BS52">
        <v>1.42</v>
      </c>
      <c r="BT52">
        <v>0</v>
      </c>
      <c r="BU52">
        <v>2.8700260000000002</v>
      </c>
      <c r="BV52">
        <v>1.3326370000000001</v>
      </c>
      <c r="BW52">
        <v>9.33</v>
      </c>
      <c r="BX52">
        <v>4.2289050000000001</v>
      </c>
      <c r="BY52">
        <v>0.25</v>
      </c>
      <c r="BZ52">
        <v>1.9248000000000001</v>
      </c>
      <c r="CA52">
        <v>3.4875970000000001</v>
      </c>
      <c r="CB52">
        <v>1.73</v>
      </c>
      <c r="CC52">
        <v>0.91</v>
      </c>
      <c r="CD52">
        <v>0.44</v>
      </c>
      <c r="CE52">
        <v>0.88</v>
      </c>
      <c r="CF52">
        <v>0.22</v>
      </c>
      <c r="CG52">
        <v>3.78</v>
      </c>
      <c r="CH52">
        <v>0</v>
      </c>
      <c r="CI52">
        <v>7.95</v>
      </c>
      <c r="CJ52">
        <v>1.94</v>
      </c>
      <c r="CK52">
        <v>1.85</v>
      </c>
      <c r="CL52">
        <v>2.700812</v>
      </c>
      <c r="CM52">
        <v>1.857394</v>
      </c>
      <c r="CN52">
        <v>3.5181619999999998</v>
      </c>
      <c r="CO52">
        <v>3.03</v>
      </c>
      <c r="CP52">
        <v>2.5259830000000001</v>
      </c>
      <c r="CQ52">
        <v>1.3616889999999999</v>
      </c>
      <c r="CR52">
        <v>3.57</v>
      </c>
      <c r="CS52">
        <v>2.2718240000000001</v>
      </c>
      <c r="CT52">
        <v>1.929632</v>
      </c>
      <c r="CU52">
        <v>1.94624</v>
      </c>
      <c r="CV52">
        <v>2.6652740000000001</v>
      </c>
      <c r="CW52">
        <v>1.3184229999999999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88.942096999999976</v>
      </c>
    </row>
    <row r="53" spans="1:114">
      <c r="A53" t="s">
        <v>95</v>
      </c>
      <c r="B53">
        <v>0</v>
      </c>
      <c r="C53">
        <v>30.906565000000001</v>
      </c>
      <c r="D53">
        <v>6.4145700000000003</v>
      </c>
      <c r="E53">
        <v>0</v>
      </c>
      <c r="F53">
        <v>0</v>
      </c>
      <c r="G53">
        <v>72.086100000000002</v>
      </c>
      <c r="H53">
        <v>0</v>
      </c>
      <c r="I53">
        <v>89.995196000000007</v>
      </c>
      <c r="J53">
        <v>6.0807570000000002</v>
      </c>
      <c r="K53">
        <v>689.35378200000002</v>
      </c>
      <c r="L53">
        <v>661.459879</v>
      </c>
      <c r="M53">
        <v>94.319982999999993</v>
      </c>
      <c r="N53">
        <v>120.694688</v>
      </c>
      <c r="O53">
        <v>126.520837</v>
      </c>
      <c r="P53">
        <v>141.89446699999999</v>
      </c>
      <c r="Q53">
        <v>22.193776</v>
      </c>
      <c r="R53">
        <v>43.545976000000003</v>
      </c>
      <c r="S53">
        <v>26.963602000000002</v>
      </c>
      <c r="T53">
        <v>1.4276059999999999</v>
      </c>
      <c r="U53">
        <v>276.75</v>
      </c>
      <c r="V53">
        <v>20.731850000000001</v>
      </c>
      <c r="W53">
        <v>46.399079999999998</v>
      </c>
      <c r="X53">
        <v>147.515625</v>
      </c>
      <c r="Y53">
        <v>0</v>
      </c>
      <c r="Z53">
        <v>6.5537999999999998</v>
      </c>
      <c r="AA53">
        <v>42.66</v>
      </c>
      <c r="AB53">
        <v>29.001777000000001</v>
      </c>
      <c r="AC53">
        <v>31.677778</v>
      </c>
      <c r="AD53">
        <v>0</v>
      </c>
      <c r="AE53">
        <v>35.813791000000002</v>
      </c>
      <c r="AF53">
        <v>8.7128639999999997</v>
      </c>
      <c r="AG53">
        <v>45.567180999999998</v>
      </c>
      <c r="AH53">
        <v>0</v>
      </c>
      <c r="AI53">
        <v>0</v>
      </c>
      <c r="AJ53">
        <v>0</v>
      </c>
      <c r="AK53">
        <v>59.738475999999999</v>
      </c>
      <c r="AL53">
        <v>36.021999999999998</v>
      </c>
      <c r="AM53">
        <v>17.179061999999998</v>
      </c>
      <c r="AN53">
        <v>1.0753569999999999</v>
      </c>
      <c r="AO53">
        <v>0</v>
      </c>
      <c r="AP53">
        <v>1.6653</v>
      </c>
      <c r="AQ53">
        <v>33.490200000000002</v>
      </c>
      <c r="AR53">
        <v>50.231999999999999</v>
      </c>
      <c r="AS53">
        <v>34.647410000000001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88.952096999999966</v>
      </c>
      <c r="BA53">
        <f t="shared" si="1"/>
        <v>3168.2452320000011</v>
      </c>
      <c r="BD53">
        <v>4.2644399999999996</v>
      </c>
      <c r="BE53">
        <v>0</v>
      </c>
      <c r="BF53">
        <v>2.1260000000000001E-2</v>
      </c>
      <c r="BG53">
        <v>0</v>
      </c>
      <c r="BH53">
        <v>1.846E-3</v>
      </c>
      <c r="BI53">
        <v>1.1458299999999999</v>
      </c>
      <c r="BJ53">
        <v>0</v>
      </c>
      <c r="BK53">
        <v>1.7145000000000001E-2</v>
      </c>
      <c r="BL53">
        <v>0</v>
      </c>
      <c r="BM53">
        <v>2.5400000000000002E-3</v>
      </c>
      <c r="BN53">
        <v>0</v>
      </c>
      <c r="BO53">
        <v>2</v>
      </c>
      <c r="BP53">
        <v>2.1800000000000002</v>
      </c>
      <c r="BQ53">
        <v>3.5181619999999998</v>
      </c>
      <c r="BR53">
        <v>2.5514760000000001</v>
      </c>
      <c r="BS53">
        <v>1.43</v>
      </c>
      <c r="BT53">
        <v>0</v>
      </c>
      <c r="BU53">
        <v>2.8700260000000002</v>
      </c>
      <c r="BV53">
        <v>1.3326370000000001</v>
      </c>
      <c r="BW53">
        <v>9.33</v>
      </c>
      <c r="BX53">
        <v>4.2289050000000001</v>
      </c>
      <c r="BY53">
        <v>0.25</v>
      </c>
      <c r="BZ53">
        <v>1.9248000000000001</v>
      </c>
      <c r="CA53">
        <v>3.4875970000000001</v>
      </c>
      <c r="CB53">
        <v>1.73</v>
      </c>
      <c r="CC53">
        <v>0.91</v>
      </c>
      <c r="CD53">
        <v>0.44</v>
      </c>
      <c r="CE53">
        <v>0.88</v>
      </c>
      <c r="CF53">
        <v>0.22</v>
      </c>
      <c r="CG53">
        <v>3.78</v>
      </c>
      <c r="CH53">
        <v>0</v>
      </c>
      <c r="CI53">
        <v>7.95</v>
      </c>
      <c r="CJ53">
        <v>1.94</v>
      </c>
      <c r="CK53">
        <v>1.85</v>
      </c>
      <c r="CL53">
        <v>2.700812</v>
      </c>
      <c r="CM53">
        <v>1.857394</v>
      </c>
      <c r="CN53">
        <v>3.5181619999999998</v>
      </c>
      <c r="CO53">
        <v>3.03</v>
      </c>
      <c r="CP53">
        <v>2.5259830000000001</v>
      </c>
      <c r="CQ53">
        <v>1.3616889999999999</v>
      </c>
      <c r="CR53">
        <v>3.57</v>
      </c>
      <c r="CS53">
        <v>2.2718240000000001</v>
      </c>
      <c r="CT53">
        <v>1.929632</v>
      </c>
      <c r="CU53">
        <v>1.94624</v>
      </c>
      <c r="CV53">
        <v>2.6652740000000001</v>
      </c>
      <c r="CW53">
        <v>1.3184229999999999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88.952096999999966</v>
      </c>
    </row>
    <row r="54" spans="1:114">
      <c r="A54" t="s">
        <v>96</v>
      </c>
      <c r="B54">
        <v>0</v>
      </c>
      <c r="C54">
        <v>30.906565000000001</v>
      </c>
      <c r="D54">
        <v>6.4145700000000003</v>
      </c>
      <c r="E54">
        <v>0</v>
      </c>
      <c r="F54">
        <v>0</v>
      </c>
      <c r="G54">
        <v>72.086100000000002</v>
      </c>
      <c r="H54">
        <v>0</v>
      </c>
      <c r="I54">
        <v>89.995196000000007</v>
      </c>
      <c r="J54">
        <v>6.0807570000000002</v>
      </c>
      <c r="K54">
        <v>689.35378200000002</v>
      </c>
      <c r="L54">
        <v>661.459879</v>
      </c>
      <c r="M54">
        <v>94.319982999999993</v>
      </c>
      <c r="N54">
        <v>120.694688</v>
      </c>
      <c r="O54">
        <v>126.520837</v>
      </c>
      <c r="P54">
        <v>141.89446699999999</v>
      </c>
      <c r="Q54">
        <v>22.193776</v>
      </c>
      <c r="R54">
        <v>43.545976000000003</v>
      </c>
      <c r="S54">
        <v>26.963602000000002</v>
      </c>
      <c r="T54">
        <v>1.4276059999999999</v>
      </c>
      <c r="U54">
        <v>276.75</v>
      </c>
      <c r="V54">
        <v>20.731850000000001</v>
      </c>
      <c r="W54">
        <v>46.399079999999998</v>
      </c>
      <c r="X54">
        <v>147.515625</v>
      </c>
      <c r="Y54">
        <v>0</v>
      </c>
      <c r="Z54">
        <v>13.1076</v>
      </c>
      <c r="AA54">
        <v>42.66</v>
      </c>
      <c r="AB54">
        <v>29.001777000000001</v>
      </c>
      <c r="AC54">
        <v>31.677778</v>
      </c>
      <c r="AD54">
        <v>0</v>
      </c>
      <c r="AE54">
        <v>35.813791000000002</v>
      </c>
      <c r="AF54">
        <v>8.7128639999999997</v>
      </c>
      <c r="AG54">
        <v>45.567180999999998</v>
      </c>
      <c r="AH54">
        <v>0</v>
      </c>
      <c r="AI54">
        <v>0</v>
      </c>
      <c r="AJ54">
        <v>0</v>
      </c>
      <c r="AK54">
        <v>59.738475999999999</v>
      </c>
      <c r="AL54">
        <v>36.021999999999998</v>
      </c>
      <c r="AM54">
        <v>17.179061999999998</v>
      </c>
      <c r="AN54">
        <v>1.0753569999999999</v>
      </c>
      <c r="AO54">
        <v>0</v>
      </c>
      <c r="AP54">
        <v>1.6653</v>
      </c>
      <c r="AQ54">
        <v>33.490200000000002</v>
      </c>
      <c r="AR54">
        <v>52.991999999999997</v>
      </c>
      <c r="AS54">
        <v>34.647410000000001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88.912096999999974</v>
      </c>
      <c r="BA54">
        <f t="shared" si="1"/>
        <v>3177.5190320000011</v>
      </c>
      <c r="BD54">
        <v>4.2644399999999996</v>
      </c>
      <c r="BE54">
        <v>0</v>
      </c>
      <c r="BF54">
        <v>2.1260000000000001E-2</v>
      </c>
      <c r="BG54">
        <v>0</v>
      </c>
      <c r="BH54">
        <v>1.846E-3</v>
      </c>
      <c r="BI54">
        <v>1.1458299999999999</v>
      </c>
      <c r="BJ54">
        <v>0</v>
      </c>
      <c r="BK54">
        <v>1.7145000000000001E-2</v>
      </c>
      <c r="BL54">
        <v>0</v>
      </c>
      <c r="BM54">
        <v>2.5400000000000002E-3</v>
      </c>
      <c r="BN54">
        <v>0</v>
      </c>
      <c r="BO54">
        <v>2</v>
      </c>
      <c r="BP54">
        <v>2.1800000000000002</v>
      </c>
      <c r="BQ54">
        <v>3.5181619999999998</v>
      </c>
      <c r="BR54">
        <v>2.5514760000000001</v>
      </c>
      <c r="BS54">
        <v>1.46</v>
      </c>
      <c r="BT54">
        <v>0</v>
      </c>
      <c r="BU54">
        <v>2.8700260000000002</v>
      </c>
      <c r="BV54">
        <v>1.3326370000000001</v>
      </c>
      <c r="BW54">
        <v>9.33</v>
      </c>
      <c r="BX54">
        <v>4.2289050000000001</v>
      </c>
      <c r="BY54">
        <v>0.25</v>
      </c>
      <c r="BZ54">
        <v>1.9248000000000001</v>
      </c>
      <c r="CA54">
        <v>3.4875970000000001</v>
      </c>
      <c r="CB54">
        <v>1.73</v>
      </c>
      <c r="CC54">
        <v>0.85</v>
      </c>
      <c r="CD54">
        <v>0.43</v>
      </c>
      <c r="CE54">
        <v>0.88</v>
      </c>
      <c r="CF54">
        <v>0.22</v>
      </c>
      <c r="CG54">
        <v>3.78</v>
      </c>
      <c r="CH54">
        <v>0</v>
      </c>
      <c r="CI54">
        <v>7.95</v>
      </c>
      <c r="CJ54">
        <v>1.94</v>
      </c>
      <c r="CK54">
        <v>1.85</v>
      </c>
      <c r="CL54">
        <v>2.700812</v>
      </c>
      <c r="CM54">
        <v>1.857394</v>
      </c>
      <c r="CN54">
        <v>3.5181619999999998</v>
      </c>
      <c r="CO54">
        <v>3.03</v>
      </c>
      <c r="CP54">
        <v>2.5259830000000001</v>
      </c>
      <c r="CQ54">
        <v>1.3616889999999999</v>
      </c>
      <c r="CR54">
        <v>3.57</v>
      </c>
      <c r="CS54">
        <v>2.2718240000000001</v>
      </c>
      <c r="CT54">
        <v>1.929632</v>
      </c>
      <c r="CU54">
        <v>1.94624</v>
      </c>
      <c r="CV54">
        <v>2.6652740000000001</v>
      </c>
      <c r="CW54">
        <v>1.3184229999999999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88.912096999999974</v>
      </c>
    </row>
    <row r="55" spans="1:114">
      <c r="A55" t="s">
        <v>97</v>
      </c>
      <c r="B55">
        <v>0</v>
      </c>
      <c r="C55">
        <v>30.906565000000001</v>
      </c>
      <c r="D55">
        <v>6.4145700000000003</v>
      </c>
      <c r="E55">
        <v>0</v>
      </c>
      <c r="F55">
        <v>0</v>
      </c>
      <c r="G55">
        <v>72.086100000000002</v>
      </c>
      <c r="H55">
        <v>0</v>
      </c>
      <c r="I55">
        <v>89.995196000000007</v>
      </c>
      <c r="J55">
        <v>6.0807570000000002</v>
      </c>
      <c r="K55">
        <v>689.35378200000002</v>
      </c>
      <c r="L55">
        <v>661.459879</v>
      </c>
      <c r="M55">
        <v>94.319982999999993</v>
      </c>
      <c r="N55">
        <v>120.694688</v>
      </c>
      <c r="O55">
        <v>126.520837</v>
      </c>
      <c r="P55">
        <v>141.89446699999999</v>
      </c>
      <c r="Q55">
        <v>22.193776</v>
      </c>
      <c r="R55">
        <v>43.545976000000003</v>
      </c>
      <c r="S55">
        <v>26.963602000000002</v>
      </c>
      <c r="T55">
        <v>1.4276059999999999</v>
      </c>
      <c r="U55">
        <v>276.75</v>
      </c>
      <c r="V55">
        <v>20.731850000000001</v>
      </c>
      <c r="W55">
        <v>46.399079999999998</v>
      </c>
      <c r="X55">
        <v>147.515625</v>
      </c>
      <c r="Y55">
        <v>0</v>
      </c>
      <c r="Z55">
        <v>13.1076</v>
      </c>
      <c r="AA55">
        <v>42.66</v>
      </c>
      <c r="AB55">
        <v>43.635159999999999</v>
      </c>
      <c r="AC55">
        <v>31.677778</v>
      </c>
      <c r="AD55">
        <v>0</v>
      </c>
      <c r="AE55">
        <v>53.905349999999999</v>
      </c>
      <c r="AF55">
        <v>8.7128639999999997</v>
      </c>
      <c r="AG55">
        <v>45.567180999999998</v>
      </c>
      <c r="AH55">
        <v>0</v>
      </c>
      <c r="AI55">
        <v>0</v>
      </c>
      <c r="AJ55">
        <v>0</v>
      </c>
      <c r="AK55">
        <v>59.738475999999999</v>
      </c>
      <c r="AL55">
        <v>36.021999999999998</v>
      </c>
      <c r="AM55">
        <v>17.179061999999998</v>
      </c>
      <c r="AN55">
        <v>1.0753569999999999</v>
      </c>
      <c r="AO55">
        <v>0</v>
      </c>
      <c r="AP55">
        <v>1.6653</v>
      </c>
      <c r="AQ55">
        <v>33.490200000000002</v>
      </c>
      <c r="AR55">
        <v>52.991999999999997</v>
      </c>
      <c r="AS55">
        <v>34.647410000000001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88.978882999999982</v>
      </c>
      <c r="BA55">
        <f t="shared" si="1"/>
        <v>3210.3107600000008</v>
      </c>
      <c r="BD55">
        <v>4.2644399999999996</v>
      </c>
      <c r="BE55">
        <v>0</v>
      </c>
      <c r="BF55">
        <v>2.1187000000000001E-2</v>
      </c>
      <c r="BG55">
        <v>0</v>
      </c>
      <c r="BH55">
        <v>1.846E-3</v>
      </c>
      <c r="BI55">
        <v>1.1458299999999999</v>
      </c>
      <c r="BJ55">
        <v>0</v>
      </c>
      <c r="BK55">
        <v>1.7145000000000001E-2</v>
      </c>
      <c r="BL55">
        <v>0</v>
      </c>
      <c r="BM55">
        <v>2.5400000000000002E-3</v>
      </c>
      <c r="BN55">
        <v>0</v>
      </c>
      <c r="BO55">
        <v>2</v>
      </c>
      <c r="BP55">
        <v>2.1800000000000002</v>
      </c>
      <c r="BQ55">
        <v>3.5181619999999998</v>
      </c>
      <c r="BR55">
        <v>2.5514760000000001</v>
      </c>
      <c r="BS55">
        <v>1.47</v>
      </c>
      <c r="BT55">
        <v>0</v>
      </c>
      <c r="BU55">
        <v>2.8700260000000002</v>
      </c>
      <c r="BV55">
        <v>1.3326370000000001</v>
      </c>
      <c r="BW55">
        <v>9.33</v>
      </c>
      <c r="BX55">
        <v>4.2289050000000001</v>
      </c>
      <c r="BY55">
        <v>0.25</v>
      </c>
      <c r="BZ55">
        <v>1.9248000000000001</v>
      </c>
      <c r="CA55">
        <v>3.4875970000000001</v>
      </c>
      <c r="CB55">
        <v>1.73</v>
      </c>
      <c r="CC55">
        <v>0.85</v>
      </c>
      <c r="CD55">
        <v>0.43</v>
      </c>
      <c r="CE55">
        <v>0.88</v>
      </c>
      <c r="CF55">
        <v>0.22</v>
      </c>
      <c r="CG55">
        <v>3.78</v>
      </c>
      <c r="CH55">
        <v>0</v>
      </c>
      <c r="CI55">
        <v>7.95</v>
      </c>
      <c r="CJ55">
        <v>1.94</v>
      </c>
      <c r="CK55">
        <v>1.85</v>
      </c>
      <c r="CL55">
        <v>2.7576710000000002</v>
      </c>
      <c r="CM55">
        <v>1.857394</v>
      </c>
      <c r="CN55">
        <v>3.5181619999999998</v>
      </c>
      <c r="CO55">
        <v>3.03</v>
      </c>
      <c r="CP55">
        <v>2.5259830000000001</v>
      </c>
      <c r="CQ55">
        <v>1.3616889999999999</v>
      </c>
      <c r="CR55">
        <v>3.57</v>
      </c>
      <c r="CS55">
        <v>2.2718240000000001</v>
      </c>
      <c r="CT55">
        <v>1.929632</v>
      </c>
      <c r="CU55">
        <v>1.94624</v>
      </c>
      <c r="CV55">
        <v>2.6652740000000001</v>
      </c>
      <c r="CW55">
        <v>1.3184229999999999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88.978882999999982</v>
      </c>
    </row>
    <row r="56" spans="1:114">
      <c r="A56" t="s">
        <v>98</v>
      </c>
      <c r="B56">
        <v>0</v>
      </c>
      <c r="C56">
        <v>30.906565000000001</v>
      </c>
      <c r="D56">
        <v>6.4145700000000003</v>
      </c>
      <c r="E56">
        <v>0</v>
      </c>
      <c r="F56">
        <v>0</v>
      </c>
      <c r="G56">
        <v>72.086100000000002</v>
      </c>
      <c r="H56">
        <v>0</v>
      </c>
      <c r="I56">
        <v>89.995196000000007</v>
      </c>
      <c r="J56">
        <v>6.0807570000000002</v>
      </c>
      <c r="K56">
        <v>689.35378200000002</v>
      </c>
      <c r="L56">
        <v>661.459879</v>
      </c>
      <c r="M56">
        <v>94.319982999999993</v>
      </c>
      <c r="N56">
        <v>120.694688</v>
      </c>
      <c r="O56">
        <v>126.520837</v>
      </c>
      <c r="P56">
        <v>141.89446699999999</v>
      </c>
      <c r="Q56">
        <v>22.193776</v>
      </c>
      <c r="R56">
        <v>43.545976000000003</v>
      </c>
      <c r="S56">
        <v>26.963602000000002</v>
      </c>
      <c r="T56">
        <v>1.4276059999999999</v>
      </c>
      <c r="U56">
        <v>276.75</v>
      </c>
      <c r="V56">
        <v>20.731850000000001</v>
      </c>
      <c r="W56">
        <v>46.399079999999998</v>
      </c>
      <c r="X56">
        <v>147.515625</v>
      </c>
      <c r="Y56">
        <v>0</v>
      </c>
      <c r="Z56">
        <v>19.6614</v>
      </c>
      <c r="AA56">
        <v>42.66</v>
      </c>
      <c r="AB56">
        <v>43.635159999999999</v>
      </c>
      <c r="AC56">
        <v>31.677778</v>
      </c>
      <c r="AD56">
        <v>0</v>
      </c>
      <c r="AE56">
        <v>53.905349999999999</v>
      </c>
      <c r="AF56">
        <v>8.7128639999999997</v>
      </c>
      <c r="AG56">
        <v>45.567180999999998</v>
      </c>
      <c r="AH56">
        <v>0</v>
      </c>
      <c r="AI56">
        <v>0</v>
      </c>
      <c r="AJ56">
        <v>0</v>
      </c>
      <c r="AK56">
        <v>59.738475999999999</v>
      </c>
      <c r="AL56">
        <v>36.021999999999998</v>
      </c>
      <c r="AM56">
        <v>17.179061999999998</v>
      </c>
      <c r="AN56">
        <v>1.0753569999999999</v>
      </c>
      <c r="AO56">
        <v>0</v>
      </c>
      <c r="AP56">
        <v>1.6653</v>
      </c>
      <c r="AQ56">
        <v>33.490200000000002</v>
      </c>
      <c r="AR56">
        <v>50.231999999999999</v>
      </c>
      <c r="AS56">
        <v>34.647410000000001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88.988882999999987</v>
      </c>
      <c r="BA56">
        <f t="shared" si="1"/>
        <v>3214.1145600000009</v>
      </c>
      <c r="BD56">
        <v>4.2644399999999996</v>
      </c>
      <c r="BE56">
        <v>0</v>
      </c>
      <c r="BF56">
        <v>2.1187000000000001E-2</v>
      </c>
      <c r="BG56">
        <v>0</v>
      </c>
      <c r="BH56">
        <v>1.846E-3</v>
      </c>
      <c r="BI56">
        <v>1.1458299999999999</v>
      </c>
      <c r="BJ56">
        <v>0</v>
      </c>
      <c r="BK56">
        <v>1.7145000000000001E-2</v>
      </c>
      <c r="BL56">
        <v>0</v>
      </c>
      <c r="BM56">
        <v>2.5400000000000002E-3</v>
      </c>
      <c r="BN56">
        <v>0</v>
      </c>
      <c r="BO56">
        <v>2</v>
      </c>
      <c r="BP56">
        <v>2.1800000000000002</v>
      </c>
      <c r="BQ56">
        <v>3.5181619999999998</v>
      </c>
      <c r="BR56">
        <v>2.5514760000000001</v>
      </c>
      <c r="BS56">
        <v>1.48</v>
      </c>
      <c r="BT56">
        <v>0</v>
      </c>
      <c r="BU56">
        <v>2.8700260000000002</v>
      </c>
      <c r="BV56">
        <v>1.3326370000000001</v>
      </c>
      <c r="BW56">
        <v>9.33</v>
      </c>
      <c r="BX56">
        <v>4.2289050000000001</v>
      </c>
      <c r="BY56">
        <v>0.25</v>
      </c>
      <c r="BZ56">
        <v>1.9248000000000001</v>
      </c>
      <c r="CA56">
        <v>3.4875970000000001</v>
      </c>
      <c r="CB56">
        <v>1.73</v>
      </c>
      <c r="CC56">
        <v>0.85</v>
      </c>
      <c r="CD56">
        <v>0.43</v>
      </c>
      <c r="CE56">
        <v>0.88</v>
      </c>
      <c r="CF56">
        <v>0.22</v>
      </c>
      <c r="CG56">
        <v>3.78</v>
      </c>
      <c r="CH56">
        <v>0</v>
      </c>
      <c r="CI56">
        <v>7.95</v>
      </c>
      <c r="CJ56">
        <v>1.94</v>
      </c>
      <c r="CK56">
        <v>1.85</v>
      </c>
      <c r="CL56">
        <v>2.7576710000000002</v>
      </c>
      <c r="CM56">
        <v>1.857394</v>
      </c>
      <c r="CN56">
        <v>3.5181619999999998</v>
      </c>
      <c r="CO56">
        <v>3.03</v>
      </c>
      <c r="CP56">
        <v>2.5259830000000001</v>
      </c>
      <c r="CQ56">
        <v>1.3616889999999999</v>
      </c>
      <c r="CR56">
        <v>3.57</v>
      </c>
      <c r="CS56">
        <v>2.2718240000000001</v>
      </c>
      <c r="CT56">
        <v>1.929632</v>
      </c>
      <c r="CU56">
        <v>1.94624</v>
      </c>
      <c r="CV56">
        <v>2.6652740000000001</v>
      </c>
      <c r="CW56">
        <v>1.3184229999999999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88.988882999999987</v>
      </c>
    </row>
    <row r="57" spans="1:114">
      <c r="A57" t="s">
        <v>99</v>
      </c>
      <c r="B57">
        <v>0</v>
      </c>
      <c r="C57">
        <v>30.906565000000001</v>
      </c>
      <c r="D57">
        <v>6.4145700000000003</v>
      </c>
      <c r="E57">
        <v>0</v>
      </c>
      <c r="F57">
        <v>0</v>
      </c>
      <c r="G57">
        <v>72.086100000000002</v>
      </c>
      <c r="H57">
        <v>0</v>
      </c>
      <c r="I57">
        <v>89.995196000000007</v>
      </c>
      <c r="J57">
        <v>6.0807570000000002</v>
      </c>
      <c r="K57">
        <v>689.35378200000002</v>
      </c>
      <c r="L57">
        <v>661.459879</v>
      </c>
      <c r="M57">
        <v>94.319982999999993</v>
      </c>
      <c r="N57">
        <v>120.694688</v>
      </c>
      <c r="O57">
        <v>126.520837</v>
      </c>
      <c r="P57">
        <v>141.89446699999999</v>
      </c>
      <c r="Q57">
        <v>22.193776</v>
      </c>
      <c r="R57">
        <v>43.545976000000003</v>
      </c>
      <c r="S57">
        <v>26.963602000000002</v>
      </c>
      <c r="T57">
        <v>1.4276059999999999</v>
      </c>
      <c r="U57">
        <v>276.75</v>
      </c>
      <c r="V57">
        <v>20.731850000000001</v>
      </c>
      <c r="W57">
        <v>46.399079999999998</v>
      </c>
      <c r="X57">
        <v>147.515625</v>
      </c>
      <c r="Y57">
        <v>0</v>
      </c>
      <c r="Z57">
        <v>19.6614</v>
      </c>
      <c r="AA57">
        <v>42.66</v>
      </c>
      <c r="AB57">
        <v>43.635159999999999</v>
      </c>
      <c r="AC57">
        <v>31.677778</v>
      </c>
      <c r="AD57">
        <v>0</v>
      </c>
      <c r="AE57">
        <v>53.905349999999999</v>
      </c>
      <c r="AF57">
        <v>8.7128639999999997</v>
      </c>
      <c r="AG57">
        <v>45.567180999999998</v>
      </c>
      <c r="AH57">
        <v>0</v>
      </c>
      <c r="AI57">
        <v>0</v>
      </c>
      <c r="AJ57">
        <v>0</v>
      </c>
      <c r="AK57">
        <v>59.738475999999999</v>
      </c>
      <c r="AL57">
        <v>36.021999999999998</v>
      </c>
      <c r="AM57">
        <v>17.179061999999998</v>
      </c>
      <c r="AN57">
        <v>1.0753569999999999</v>
      </c>
      <c r="AO57">
        <v>0</v>
      </c>
      <c r="AP57">
        <v>1.6653</v>
      </c>
      <c r="AQ57">
        <v>33.490200000000002</v>
      </c>
      <c r="AR57">
        <v>50.231999999999999</v>
      </c>
      <c r="AS57">
        <v>34.647410000000001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88.93873499999998</v>
      </c>
      <c r="BA57">
        <f t="shared" si="1"/>
        <v>3214.0644120000011</v>
      </c>
      <c r="BD57">
        <v>4.2644399999999996</v>
      </c>
      <c r="BE57">
        <v>0</v>
      </c>
      <c r="BF57">
        <v>2.1038999999999999E-2</v>
      </c>
      <c r="BG57">
        <v>0</v>
      </c>
      <c r="BH57">
        <v>1.846E-3</v>
      </c>
      <c r="BI57">
        <v>1.1458299999999999</v>
      </c>
      <c r="BJ57">
        <v>0</v>
      </c>
      <c r="BK57">
        <v>1.7145000000000001E-2</v>
      </c>
      <c r="BL57">
        <v>0</v>
      </c>
      <c r="BM57">
        <v>2.5400000000000002E-3</v>
      </c>
      <c r="BN57">
        <v>0</v>
      </c>
      <c r="BO57">
        <v>2</v>
      </c>
      <c r="BP57">
        <v>2.1800000000000002</v>
      </c>
      <c r="BQ57">
        <v>3.5181619999999998</v>
      </c>
      <c r="BR57">
        <v>2.5514760000000001</v>
      </c>
      <c r="BS57">
        <v>1.49</v>
      </c>
      <c r="BT57">
        <v>0</v>
      </c>
      <c r="BU57">
        <v>2.8700260000000002</v>
      </c>
      <c r="BV57">
        <v>1.3326370000000001</v>
      </c>
      <c r="BW57">
        <v>9.33</v>
      </c>
      <c r="BX57">
        <v>4.2289050000000001</v>
      </c>
      <c r="BY57">
        <v>0.25</v>
      </c>
      <c r="BZ57">
        <v>1.9248000000000001</v>
      </c>
      <c r="CA57">
        <v>3.4875970000000001</v>
      </c>
      <c r="CB57">
        <v>1.78</v>
      </c>
      <c r="CC57">
        <v>0.85</v>
      </c>
      <c r="CD57">
        <v>0.43</v>
      </c>
      <c r="CE57">
        <v>0.88</v>
      </c>
      <c r="CF57">
        <v>0.22</v>
      </c>
      <c r="CG57">
        <v>3.78</v>
      </c>
      <c r="CH57">
        <v>0</v>
      </c>
      <c r="CI57">
        <v>7.95</v>
      </c>
      <c r="CJ57">
        <v>1.94</v>
      </c>
      <c r="CK57">
        <v>1.85</v>
      </c>
      <c r="CL57">
        <v>2.7576710000000002</v>
      </c>
      <c r="CM57">
        <v>1.857394</v>
      </c>
      <c r="CN57">
        <v>3.5181619999999998</v>
      </c>
      <c r="CO57">
        <v>2.92</v>
      </c>
      <c r="CP57">
        <v>2.5259830000000001</v>
      </c>
      <c r="CQ57">
        <v>1.3616889999999999</v>
      </c>
      <c r="CR57">
        <v>3.57</v>
      </c>
      <c r="CS57">
        <v>2.2718240000000001</v>
      </c>
      <c r="CT57">
        <v>1.929632</v>
      </c>
      <c r="CU57">
        <v>1.94624</v>
      </c>
      <c r="CV57">
        <v>2.6652740000000001</v>
      </c>
      <c r="CW57">
        <v>1.3184229999999999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88.93873499999998</v>
      </c>
    </row>
    <row r="58" spans="1:114">
      <c r="A58" t="s">
        <v>100</v>
      </c>
      <c r="B58">
        <v>0</v>
      </c>
      <c r="C58">
        <v>30.906565000000001</v>
      </c>
      <c r="D58">
        <v>6.4145700000000003</v>
      </c>
      <c r="E58">
        <v>0</v>
      </c>
      <c r="F58">
        <v>0</v>
      </c>
      <c r="G58">
        <v>72.086100000000002</v>
      </c>
      <c r="H58">
        <v>0</v>
      </c>
      <c r="I58">
        <v>89.995196000000007</v>
      </c>
      <c r="J58">
        <v>6.0807570000000002</v>
      </c>
      <c r="K58">
        <v>689.35378200000002</v>
      </c>
      <c r="L58">
        <v>661.459879</v>
      </c>
      <c r="M58">
        <v>94.319982999999993</v>
      </c>
      <c r="N58">
        <v>120.694688</v>
      </c>
      <c r="O58">
        <v>126.520837</v>
      </c>
      <c r="P58">
        <v>141.89446699999999</v>
      </c>
      <c r="Q58">
        <v>22.193776</v>
      </c>
      <c r="R58">
        <v>43.545976000000003</v>
      </c>
      <c r="S58">
        <v>26.963602000000002</v>
      </c>
      <c r="T58">
        <v>1.4276059999999999</v>
      </c>
      <c r="U58">
        <v>276.75</v>
      </c>
      <c r="V58">
        <v>20.731850000000001</v>
      </c>
      <c r="W58">
        <v>46.399079999999998</v>
      </c>
      <c r="X58">
        <v>147.515625</v>
      </c>
      <c r="Y58">
        <v>0</v>
      </c>
      <c r="Z58">
        <v>19.6614</v>
      </c>
      <c r="AA58">
        <v>42.66</v>
      </c>
      <c r="AB58">
        <v>43.635159999999999</v>
      </c>
      <c r="AC58">
        <v>31.677778</v>
      </c>
      <c r="AD58">
        <v>0</v>
      </c>
      <c r="AE58">
        <v>53.905349999999999</v>
      </c>
      <c r="AF58">
        <v>8.7128639999999997</v>
      </c>
      <c r="AG58">
        <v>45.567180999999998</v>
      </c>
      <c r="AH58">
        <v>0</v>
      </c>
      <c r="AI58">
        <v>0</v>
      </c>
      <c r="AJ58">
        <v>0</v>
      </c>
      <c r="AK58">
        <v>59.738475999999999</v>
      </c>
      <c r="AL58">
        <v>36.021999999999998</v>
      </c>
      <c r="AM58">
        <v>17.179061999999998</v>
      </c>
      <c r="AN58">
        <v>1.0753569999999999</v>
      </c>
      <c r="AO58">
        <v>0</v>
      </c>
      <c r="AP58">
        <v>1.6653</v>
      </c>
      <c r="AQ58">
        <v>33.490200000000002</v>
      </c>
      <c r="AR58">
        <v>50.231999999999999</v>
      </c>
      <c r="AS58">
        <v>34.647410000000001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88.95873499999999</v>
      </c>
      <c r="BA58">
        <f t="shared" si="1"/>
        <v>3214.0844120000011</v>
      </c>
      <c r="BD58">
        <v>4.2644399999999996</v>
      </c>
      <c r="BE58">
        <v>0</v>
      </c>
      <c r="BF58">
        <v>2.1038999999999999E-2</v>
      </c>
      <c r="BG58">
        <v>0</v>
      </c>
      <c r="BH58">
        <v>1.846E-3</v>
      </c>
      <c r="BI58">
        <v>1.1458299999999999</v>
      </c>
      <c r="BJ58">
        <v>0</v>
      </c>
      <c r="BK58">
        <v>1.7145000000000001E-2</v>
      </c>
      <c r="BL58">
        <v>0</v>
      </c>
      <c r="BM58">
        <v>2.5400000000000002E-3</v>
      </c>
      <c r="BN58">
        <v>0</v>
      </c>
      <c r="BO58">
        <v>2</v>
      </c>
      <c r="BP58">
        <v>2.1800000000000002</v>
      </c>
      <c r="BQ58">
        <v>3.5181619999999998</v>
      </c>
      <c r="BR58">
        <v>2.5514760000000001</v>
      </c>
      <c r="BS58">
        <v>1.51</v>
      </c>
      <c r="BT58">
        <v>0</v>
      </c>
      <c r="BU58">
        <v>2.8700260000000002</v>
      </c>
      <c r="BV58">
        <v>1.3326370000000001</v>
      </c>
      <c r="BW58">
        <v>9.33</v>
      </c>
      <c r="BX58">
        <v>4.2289050000000001</v>
      </c>
      <c r="BY58">
        <v>0.25</v>
      </c>
      <c r="BZ58">
        <v>1.9248000000000001</v>
      </c>
      <c r="CA58">
        <v>3.4875970000000001</v>
      </c>
      <c r="CB58">
        <v>1.78</v>
      </c>
      <c r="CC58">
        <v>0.85</v>
      </c>
      <c r="CD58">
        <v>0.43</v>
      </c>
      <c r="CE58">
        <v>0.88</v>
      </c>
      <c r="CF58">
        <v>0.22</v>
      </c>
      <c r="CG58">
        <v>3.78</v>
      </c>
      <c r="CH58">
        <v>0</v>
      </c>
      <c r="CI58">
        <v>7.95</v>
      </c>
      <c r="CJ58">
        <v>1.94</v>
      </c>
      <c r="CK58">
        <v>1.85</v>
      </c>
      <c r="CL58">
        <v>2.7576710000000002</v>
      </c>
      <c r="CM58">
        <v>1.857394</v>
      </c>
      <c r="CN58">
        <v>3.5181619999999998</v>
      </c>
      <c r="CO58">
        <v>2.92</v>
      </c>
      <c r="CP58">
        <v>2.5259830000000001</v>
      </c>
      <c r="CQ58">
        <v>1.3616889999999999</v>
      </c>
      <c r="CR58">
        <v>3.57</v>
      </c>
      <c r="CS58">
        <v>2.2718240000000001</v>
      </c>
      <c r="CT58">
        <v>1.929632</v>
      </c>
      <c r="CU58">
        <v>1.94624</v>
      </c>
      <c r="CV58">
        <v>2.6652740000000001</v>
      </c>
      <c r="CW58">
        <v>1.3184229999999999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88.95873499999999</v>
      </c>
    </row>
    <row r="59" spans="1:114">
      <c r="A59" t="s">
        <v>101</v>
      </c>
      <c r="B59">
        <v>0</v>
      </c>
      <c r="C59">
        <v>30.906565000000001</v>
      </c>
      <c r="D59">
        <v>6.4145700000000003</v>
      </c>
      <c r="E59">
        <v>0</v>
      </c>
      <c r="F59">
        <v>0</v>
      </c>
      <c r="G59">
        <v>72.086100000000002</v>
      </c>
      <c r="H59">
        <v>0</v>
      </c>
      <c r="I59">
        <v>89.995196000000007</v>
      </c>
      <c r="J59">
        <v>6.0807570000000002</v>
      </c>
      <c r="K59">
        <v>689.35378200000002</v>
      </c>
      <c r="L59">
        <v>661.459879</v>
      </c>
      <c r="M59">
        <v>94.319982999999993</v>
      </c>
      <c r="N59">
        <v>120.694688</v>
      </c>
      <c r="O59">
        <v>126.520837</v>
      </c>
      <c r="P59">
        <v>141.89446699999999</v>
      </c>
      <c r="Q59">
        <v>22.193776</v>
      </c>
      <c r="R59">
        <v>43.545976000000003</v>
      </c>
      <c r="S59">
        <v>26.963602000000002</v>
      </c>
      <c r="T59">
        <v>1.4276059999999999</v>
      </c>
      <c r="U59">
        <v>276.75</v>
      </c>
      <c r="V59">
        <v>20.731850000000001</v>
      </c>
      <c r="W59">
        <v>46.399079999999998</v>
      </c>
      <c r="X59">
        <v>147.515625</v>
      </c>
      <c r="Y59">
        <v>0</v>
      </c>
      <c r="Z59">
        <v>19.6614</v>
      </c>
      <c r="AA59">
        <v>42.66</v>
      </c>
      <c r="AB59">
        <v>43.635159999999999</v>
      </c>
      <c r="AC59">
        <v>31.677778</v>
      </c>
      <c r="AD59">
        <v>0</v>
      </c>
      <c r="AE59">
        <v>53.905349999999999</v>
      </c>
      <c r="AF59">
        <v>8.7128639999999997</v>
      </c>
      <c r="AG59">
        <v>45.567180999999998</v>
      </c>
      <c r="AH59">
        <v>0</v>
      </c>
      <c r="AI59">
        <v>0</v>
      </c>
      <c r="AJ59">
        <v>0</v>
      </c>
      <c r="AK59">
        <v>59.738475999999999</v>
      </c>
      <c r="AL59">
        <v>36.021999999999998</v>
      </c>
      <c r="AM59">
        <v>17.179061999999998</v>
      </c>
      <c r="AN59">
        <v>1.0753569999999999</v>
      </c>
      <c r="AO59">
        <v>0</v>
      </c>
      <c r="AP59">
        <v>6.0206999999999997</v>
      </c>
      <c r="AQ59">
        <v>33.490200000000002</v>
      </c>
      <c r="AR59">
        <v>50.231999999999999</v>
      </c>
      <c r="AS59">
        <v>34.647410000000001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88.970166999999989</v>
      </c>
      <c r="BA59">
        <f t="shared" si="1"/>
        <v>3218.4512440000008</v>
      </c>
      <c r="BD59">
        <v>4.2644399999999996</v>
      </c>
      <c r="BE59">
        <v>0</v>
      </c>
      <c r="BF59">
        <v>2.1038999999999999E-2</v>
      </c>
      <c r="BG59">
        <v>0</v>
      </c>
      <c r="BH59">
        <v>1.846E-3</v>
      </c>
      <c r="BI59">
        <v>1.1458299999999999</v>
      </c>
      <c r="BJ59">
        <v>0</v>
      </c>
      <c r="BK59">
        <v>1.7145000000000001E-2</v>
      </c>
      <c r="BL59">
        <v>0</v>
      </c>
      <c r="BM59">
        <v>2.5400000000000002E-3</v>
      </c>
      <c r="BN59">
        <v>0</v>
      </c>
      <c r="BO59">
        <v>2</v>
      </c>
      <c r="BP59">
        <v>2.1800000000000002</v>
      </c>
      <c r="BQ59">
        <v>3.5181619999999998</v>
      </c>
      <c r="BR59">
        <v>2.5514760000000001</v>
      </c>
      <c r="BS59">
        <v>1.51</v>
      </c>
      <c r="BT59">
        <v>0</v>
      </c>
      <c r="BU59">
        <v>2.8700260000000002</v>
      </c>
      <c r="BV59">
        <v>1.3326370000000001</v>
      </c>
      <c r="BW59">
        <v>9.33</v>
      </c>
      <c r="BX59">
        <v>4.2289050000000001</v>
      </c>
      <c r="BY59">
        <v>0.25</v>
      </c>
      <c r="BZ59">
        <v>1.9248000000000001</v>
      </c>
      <c r="CA59">
        <v>3.4875970000000001</v>
      </c>
      <c r="CB59">
        <v>1.78</v>
      </c>
      <c r="CC59">
        <v>0.85</v>
      </c>
      <c r="CD59">
        <v>0.43</v>
      </c>
      <c r="CE59">
        <v>0.88</v>
      </c>
      <c r="CF59">
        <v>0.21</v>
      </c>
      <c r="CG59">
        <v>3.78</v>
      </c>
      <c r="CH59">
        <v>0</v>
      </c>
      <c r="CI59">
        <v>7.95</v>
      </c>
      <c r="CJ59">
        <v>1.94</v>
      </c>
      <c r="CK59">
        <v>1.85</v>
      </c>
      <c r="CL59">
        <v>2.7576710000000002</v>
      </c>
      <c r="CM59">
        <v>1.857394</v>
      </c>
      <c r="CN59">
        <v>3.5181619999999998</v>
      </c>
      <c r="CO59">
        <v>2.92</v>
      </c>
      <c r="CP59">
        <v>2.5259830000000001</v>
      </c>
      <c r="CQ59">
        <v>1.3616889999999999</v>
      </c>
      <c r="CR59">
        <v>3.57</v>
      </c>
      <c r="CS59">
        <v>2.293256</v>
      </c>
      <c r="CT59">
        <v>1.929632</v>
      </c>
      <c r="CU59">
        <v>1.94624</v>
      </c>
      <c r="CV59">
        <v>2.6652740000000001</v>
      </c>
      <c r="CW59">
        <v>1.3184229999999999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88.970166999999989</v>
      </c>
    </row>
    <row r="60" spans="1:114">
      <c r="A60" t="s">
        <v>102</v>
      </c>
      <c r="B60">
        <v>0</v>
      </c>
      <c r="C60">
        <v>30.906565000000001</v>
      </c>
      <c r="D60">
        <v>6.4145700000000003</v>
      </c>
      <c r="E60">
        <v>0</v>
      </c>
      <c r="F60">
        <v>0</v>
      </c>
      <c r="G60">
        <v>72.086100000000002</v>
      </c>
      <c r="H60">
        <v>0</v>
      </c>
      <c r="I60">
        <v>89.995196000000007</v>
      </c>
      <c r="J60">
        <v>6.0807570000000002</v>
      </c>
      <c r="K60">
        <v>689.35378200000002</v>
      </c>
      <c r="L60">
        <v>661.459879</v>
      </c>
      <c r="M60">
        <v>94.319982999999993</v>
      </c>
      <c r="N60">
        <v>120.694688</v>
      </c>
      <c r="O60">
        <v>126.520837</v>
      </c>
      <c r="P60">
        <v>141.89446699999999</v>
      </c>
      <c r="Q60">
        <v>22.193776</v>
      </c>
      <c r="R60">
        <v>43.545976000000003</v>
      </c>
      <c r="S60">
        <v>26.963602000000002</v>
      </c>
      <c r="T60">
        <v>1.4276059999999999</v>
      </c>
      <c r="U60">
        <v>276.75</v>
      </c>
      <c r="V60">
        <v>20.731850000000001</v>
      </c>
      <c r="W60">
        <v>46.399079999999998</v>
      </c>
      <c r="X60">
        <v>147.515625</v>
      </c>
      <c r="Y60">
        <v>0</v>
      </c>
      <c r="Z60">
        <v>19.6614</v>
      </c>
      <c r="AA60">
        <v>42.66</v>
      </c>
      <c r="AB60">
        <v>43.635159999999999</v>
      </c>
      <c r="AC60">
        <v>31.677778</v>
      </c>
      <c r="AD60">
        <v>0</v>
      </c>
      <c r="AE60">
        <v>53.905349999999999</v>
      </c>
      <c r="AF60">
        <v>8.7128639999999997</v>
      </c>
      <c r="AG60">
        <v>45.567180999999998</v>
      </c>
      <c r="AH60">
        <v>0</v>
      </c>
      <c r="AI60">
        <v>0</v>
      </c>
      <c r="AJ60">
        <v>0</v>
      </c>
      <c r="AK60">
        <v>59.738475999999999</v>
      </c>
      <c r="AL60">
        <v>36.021999999999998</v>
      </c>
      <c r="AM60">
        <v>17.179061999999998</v>
      </c>
      <c r="AN60">
        <v>1.0753569999999999</v>
      </c>
      <c r="AO60">
        <v>0</v>
      </c>
      <c r="AP60">
        <v>6.0206999999999997</v>
      </c>
      <c r="AQ60">
        <v>33.490200000000002</v>
      </c>
      <c r="AR60">
        <v>50.231999999999999</v>
      </c>
      <c r="AS60">
        <v>34.647410000000001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88.980166999999994</v>
      </c>
      <c r="BA60">
        <f t="shared" si="1"/>
        <v>3218.461244000001</v>
      </c>
      <c r="BD60">
        <v>4.2644399999999996</v>
      </c>
      <c r="BE60">
        <v>0</v>
      </c>
      <c r="BF60">
        <v>2.1038999999999999E-2</v>
      </c>
      <c r="BG60">
        <v>0</v>
      </c>
      <c r="BH60">
        <v>1.846E-3</v>
      </c>
      <c r="BI60">
        <v>1.1458299999999999</v>
      </c>
      <c r="BJ60">
        <v>0</v>
      </c>
      <c r="BK60">
        <v>1.7145000000000001E-2</v>
      </c>
      <c r="BL60">
        <v>0</v>
      </c>
      <c r="BM60">
        <v>2.5400000000000002E-3</v>
      </c>
      <c r="BN60">
        <v>0</v>
      </c>
      <c r="BO60">
        <v>2</v>
      </c>
      <c r="BP60">
        <v>2.1800000000000002</v>
      </c>
      <c r="BQ60">
        <v>3.5181619999999998</v>
      </c>
      <c r="BR60">
        <v>2.5514760000000001</v>
      </c>
      <c r="BS60">
        <v>1.52</v>
      </c>
      <c r="BT60">
        <v>0</v>
      </c>
      <c r="BU60">
        <v>2.8700260000000002</v>
      </c>
      <c r="BV60">
        <v>1.3326370000000001</v>
      </c>
      <c r="BW60">
        <v>9.33</v>
      </c>
      <c r="BX60">
        <v>4.2289050000000001</v>
      </c>
      <c r="BY60">
        <v>0.25</v>
      </c>
      <c r="BZ60">
        <v>1.9248000000000001</v>
      </c>
      <c r="CA60">
        <v>3.4875970000000001</v>
      </c>
      <c r="CB60">
        <v>1.78</v>
      </c>
      <c r="CC60">
        <v>0.85</v>
      </c>
      <c r="CD60">
        <v>0.43</v>
      </c>
      <c r="CE60">
        <v>0.88</v>
      </c>
      <c r="CF60">
        <v>0.21</v>
      </c>
      <c r="CG60">
        <v>3.78</v>
      </c>
      <c r="CH60">
        <v>0</v>
      </c>
      <c r="CI60">
        <v>7.95</v>
      </c>
      <c r="CJ60">
        <v>1.94</v>
      </c>
      <c r="CK60">
        <v>1.85</v>
      </c>
      <c r="CL60">
        <v>2.7576710000000002</v>
      </c>
      <c r="CM60">
        <v>1.857394</v>
      </c>
      <c r="CN60">
        <v>3.5181619999999998</v>
      </c>
      <c r="CO60">
        <v>2.92</v>
      </c>
      <c r="CP60">
        <v>2.5259830000000001</v>
      </c>
      <c r="CQ60">
        <v>1.3616889999999999</v>
      </c>
      <c r="CR60">
        <v>3.57</v>
      </c>
      <c r="CS60">
        <v>2.293256</v>
      </c>
      <c r="CT60">
        <v>1.929632</v>
      </c>
      <c r="CU60">
        <v>1.94624</v>
      </c>
      <c r="CV60">
        <v>2.6652740000000001</v>
      </c>
      <c r="CW60">
        <v>1.3184229999999999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88.980166999999994</v>
      </c>
    </row>
    <row r="61" spans="1:114">
      <c r="A61" t="s">
        <v>103</v>
      </c>
      <c r="B61">
        <v>0</v>
      </c>
      <c r="C61">
        <v>30.906565000000001</v>
      </c>
      <c r="D61">
        <v>6.4145700000000003</v>
      </c>
      <c r="E61">
        <v>0</v>
      </c>
      <c r="F61">
        <v>0</v>
      </c>
      <c r="G61">
        <v>72.086100000000002</v>
      </c>
      <c r="H61">
        <v>0</v>
      </c>
      <c r="I61">
        <v>89.995196000000007</v>
      </c>
      <c r="J61">
        <v>6.0807570000000002</v>
      </c>
      <c r="K61">
        <v>689.35378200000002</v>
      </c>
      <c r="L61">
        <v>661.459879</v>
      </c>
      <c r="M61">
        <v>94.319982999999993</v>
      </c>
      <c r="N61">
        <v>120.694688</v>
      </c>
      <c r="O61">
        <v>126.520837</v>
      </c>
      <c r="P61">
        <v>141.89446699999999</v>
      </c>
      <c r="Q61">
        <v>22.193776</v>
      </c>
      <c r="R61">
        <v>43.545976000000003</v>
      </c>
      <c r="S61">
        <v>26.963602000000002</v>
      </c>
      <c r="T61">
        <v>1.4276059999999999</v>
      </c>
      <c r="U61">
        <v>276.75</v>
      </c>
      <c r="V61">
        <v>20.731850000000001</v>
      </c>
      <c r="W61">
        <v>46.399079999999998</v>
      </c>
      <c r="X61">
        <v>147.515625</v>
      </c>
      <c r="Y61">
        <v>0</v>
      </c>
      <c r="Z61">
        <v>19.6614</v>
      </c>
      <c r="AA61">
        <v>42.66</v>
      </c>
      <c r="AB61">
        <v>43.635159999999999</v>
      </c>
      <c r="AC61">
        <v>31.677778</v>
      </c>
      <c r="AD61">
        <v>0</v>
      </c>
      <c r="AE61">
        <v>53.905349999999999</v>
      </c>
      <c r="AF61">
        <v>8.7128639999999997</v>
      </c>
      <c r="AG61">
        <v>45.567180999999998</v>
      </c>
      <c r="AH61">
        <v>0</v>
      </c>
      <c r="AI61">
        <v>0</v>
      </c>
      <c r="AJ61">
        <v>0</v>
      </c>
      <c r="AK61">
        <v>59.738475999999999</v>
      </c>
      <c r="AL61">
        <v>36.021999999999998</v>
      </c>
      <c r="AM61">
        <v>17.179061999999998</v>
      </c>
      <c r="AN61">
        <v>1.0753569999999999</v>
      </c>
      <c r="AO61">
        <v>0</v>
      </c>
      <c r="AP61">
        <v>3.2025000000000001</v>
      </c>
      <c r="AQ61">
        <v>33.490200000000002</v>
      </c>
      <c r="AR61">
        <v>50.231999999999999</v>
      </c>
      <c r="AS61">
        <v>34.647410000000001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89.040166999999983</v>
      </c>
      <c r="BA61">
        <f t="shared" si="1"/>
        <v>3215.7030440000008</v>
      </c>
      <c r="BD61">
        <v>4.2644399999999996</v>
      </c>
      <c r="BE61">
        <v>0</v>
      </c>
      <c r="BF61">
        <v>2.1038999999999999E-2</v>
      </c>
      <c r="BG61">
        <v>0</v>
      </c>
      <c r="BH61">
        <v>1.846E-3</v>
      </c>
      <c r="BI61">
        <v>1.1458299999999999</v>
      </c>
      <c r="BJ61">
        <v>0</v>
      </c>
      <c r="BK61">
        <v>1.7145000000000001E-2</v>
      </c>
      <c r="BL61">
        <v>0</v>
      </c>
      <c r="BM61">
        <v>2.5400000000000002E-3</v>
      </c>
      <c r="BN61">
        <v>0</v>
      </c>
      <c r="BO61">
        <v>2</v>
      </c>
      <c r="BP61">
        <v>2.1800000000000002</v>
      </c>
      <c r="BQ61">
        <v>3.5181619999999998</v>
      </c>
      <c r="BR61">
        <v>2.5514760000000001</v>
      </c>
      <c r="BS61">
        <v>1.54</v>
      </c>
      <c r="BT61">
        <v>0</v>
      </c>
      <c r="BU61">
        <v>2.8700260000000002</v>
      </c>
      <c r="BV61">
        <v>1.3326370000000001</v>
      </c>
      <c r="BW61">
        <v>9.33</v>
      </c>
      <c r="BX61">
        <v>4.2289050000000001</v>
      </c>
      <c r="BY61">
        <v>0.25</v>
      </c>
      <c r="BZ61">
        <v>1.9248000000000001</v>
      </c>
      <c r="CA61">
        <v>3.4875970000000001</v>
      </c>
      <c r="CB61">
        <v>1.78</v>
      </c>
      <c r="CC61">
        <v>0.85</v>
      </c>
      <c r="CD61">
        <v>0.43</v>
      </c>
      <c r="CE61">
        <v>0.88</v>
      </c>
      <c r="CF61">
        <v>0.21</v>
      </c>
      <c r="CG61">
        <v>3.78</v>
      </c>
      <c r="CH61">
        <v>0</v>
      </c>
      <c r="CI61">
        <v>7.95</v>
      </c>
      <c r="CJ61">
        <v>1.94</v>
      </c>
      <c r="CK61">
        <v>1.85</v>
      </c>
      <c r="CL61">
        <v>2.7576710000000002</v>
      </c>
      <c r="CM61">
        <v>1.857394</v>
      </c>
      <c r="CN61">
        <v>3.5181619999999998</v>
      </c>
      <c r="CO61">
        <v>2.96</v>
      </c>
      <c r="CP61">
        <v>2.5259830000000001</v>
      </c>
      <c r="CQ61">
        <v>1.3616889999999999</v>
      </c>
      <c r="CR61">
        <v>3.57</v>
      </c>
      <c r="CS61">
        <v>2.293256</v>
      </c>
      <c r="CT61">
        <v>1.929632</v>
      </c>
      <c r="CU61">
        <v>1.94624</v>
      </c>
      <c r="CV61">
        <v>2.6652740000000001</v>
      </c>
      <c r="CW61">
        <v>1.3184229999999999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89.040166999999983</v>
      </c>
    </row>
    <row r="62" spans="1:114">
      <c r="A62" t="s">
        <v>104</v>
      </c>
      <c r="B62">
        <v>0</v>
      </c>
      <c r="C62">
        <v>30.906565000000001</v>
      </c>
      <c r="D62">
        <v>6.4145700000000003</v>
      </c>
      <c r="E62">
        <v>0</v>
      </c>
      <c r="F62">
        <v>0</v>
      </c>
      <c r="G62">
        <v>72.086100000000002</v>
      </c>
      <c r="H62">
        <v>0</v>
      </c>
      <c r="I62">
        <v>89.995196000000007</v>
      </c>
      <c r="J62">
        <v>6.0807570000000002</v>
      </c>
      <c r="K62">
        <v>689.35378200000002</v>
      </c>
      <c r="L62">
        <v>661.459879</v>
      </c>
      <c r="M62">
        <v>94.319982999999993</v>
      </c>
      <c r="N62">
        <v>120.694688</v>
      </c>
      <c r="O62">
        <v>126.520837</v>
      </c>
      <c r="P62">
        <v>141.89446699999999</v>
      </c>
      <c r="Q62">
        <v>22.193776</v>
      </c>
      <c r="R62">
        <v>43.545976000000003</v>
      </c>
      <c r="S62">
        <v>26.963602000000002</v>
      </c>
      <c r="T62">
        <v>1.4276059999999999</v>
      </c>
      <c r="U62">
        <v>276.75</v>
      </c>
      <c r="V62">
        <v>20.731850000000001</v>
      </c>
      <c r="W62">
        <v>46.399079999999998</v>
      </c>
      <c r="X62">
        <v>147.515625</v>
      </c>
      <c r="Y62">
        <v>0</v>
      </c>
      <c r="Z62">
        <v>19.6614</v>
      </c>
      <c r="AA62">
        <v>42.66</v>
      </c>
      <c r="AB62">
        <v>43.635159999999999</v>
      </c>
      <c r="AC62">
        <v>31.677778</v>
      </c>
      <c r="AD62">
        <v>0</v>
      </c>
      <c r="AE62">
        <v>53.905349999999999</v>
      </c>
      <c r="AF62">
        <v>8.7128639999999997</v>
      </c>
      <c r="AG62">
        <v>45.567180999999998</v>
      </c>
      <c r="AH62">
        <v>0</v>
      </c>
      <c r="AI62">
        <v>0</v>
      </c>
      <c r="AJ62">
        <v>0</v>
      </c>
      <c r="AK62">
        <v>59.738475999999999</v>
      </c>
      <c r="AL62">
        <v>36.021999999999998</v>
      </c>
      <c r="AM62">
        <v>17.179061999999998</v>
      </c>
      <c r="AN62">
        <v>1.0753569999999999</v>
      </c>
      <c r="AO62">
        <v>0</v>
      </c>
      <c r="AP62">
        <v>3.2025000000000001</v>
      </c>
      <c r="AQ62">
        <v>33.490200000000002</v>
      </c>
      <c r="AR62">
        <v>52.991999999999997</v>
      </c>
      <c r="AS62">
        <v>34.647410000000001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88.950166999999979</v>
      </c>
      <c r="BA62">
        <f t="shared" si="1"/>
        <v>3218.3730440000008</v>
      </c>
      <c r="BD62">
        <v>4.2644399999999996</v>
      </c>
      <c r="BE62">
        <v>0</v>
      </c>
      <c r="BF62">
        <v>2.1038999999999999E-2</v>
      </c>
      <c r="BG62">
        <v>0</v>
      </c>
      <c r="BH62">
        <v>1.846E-3</v>
      </c>
      <c r="BI62">
        <v>1.1458299999999999</v>
      </c>
      <c r="BJ62">
        <v>0</v>
      </c>
      <c r="BK62">
        <v>1.7145000000000001E-2</v>
      </c>
      <c r="BL62">
        <v>0</v>
      </c>
      <c r="BM62">
        <v>2.5400000000000002E-3</v>
      </c>
      <c r="BN62">
        <v>0</v>
      </c>
      <c r="BO62">
        <v>2</v>
      </c>
      <c r="BP62">
        <v>2.1800000000000002</v>
      </c>
      <c r="BQ62">
        <v>3.5181619999999998</v>
      </c>
      <c r="BR62">
        <v>2.5514760000000001</v>
      </c>
      <c r="BS62">
        <v>1.55</v>
      </c>
      <c r="BT62">
        <v>0</v>
      </c>
      <c r="BU62">
        <v>2.8700260000000002</v>
      </c>
      <c r="BV62">
        <v>1.3326370000000001</v>
      </c>
      <c r="BW62">
        <v>9.33</v>
      </c>
      <c r="BX62">
        <v>4.2289050000000001</v>
      </c>
      <c r="BY62">
        <v>0.25</v>
      </c>
      <c r="BZ62">
        <v>1.9248000000000001</v>
      </c>
      <c r="CA62">
        <v>3.4875970000000001</v>
      </c>
      <c r="CB62">
        <v>1.73</v>
      </c>
      <c r="CC62">
        <v>0.81</v>
      </c>
      <c r="CD62">
        <v>0.42</v>
      </c>
      <c r="CE62">
        <v>0.88</v>
      </c>
      <c r="CF62">
        <v>0.21</v>
      </c>
      <c r="CG62">
        <v>3.78</v>
      </c>
      <c r="CH62">
        <v>0</v>
      </c>
      <c r="CI62">
        <v>7.95</v>
      </c>
      <c r="CJ62">
        <v>1.94</v>
      </c>
      <c r="CK62">
        <v>1.85</v>
      </c>
      <c r="CL62">
        <v>2.7576710000000002</v>
      </c>
      <c r="CM62">
        <v>1.857394</v>
      </c>
      <c r="CN62">
        <v>3.5181619999999998</v>
      </c>
      <c r="CO62">
        <v>2.96</v>
      </c>
      <c r="CP62">
        <v>2.5259830000000001</v>
      </c>
      <c r="CQ62">
        <v>1.3616889999999999</v>
      </c>
      <c r="CR62">
        <v>3.57</v>
      </c>
      <c r="CS62">
        <v>2.293256</v>
      </c>
      <c r="CT62">
        <v>1.929632</v>
      </c>
      <c r="CU62">
        <v>1.94624</v>
      </c>
      <c r="CV62">
        <v>2.6652740000000001</v>
      </c>
      <c r="CW62">
        <v>1.3184229999999999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88.950166999999979</v>
      </c>
    </row>
    <row r="63" spans="1:114">
      <c r="A63" t="s">
        <v>105</v>
      </c>
      <c r="B63">
        <v>0</v>
      </c>
      <c r="C63">
        <v>30.906565000000001</v>
      </c>
      <c r="D63">
        <v>6.4145700000000003</v>
      </c>
      <c r="E63">
        <v>0</v>
      </c>
      <c r="F63">
        <v>0</v>
      </c>
      <c r="G63">
        <v>72.086100000000002</v>
      </c>
      <c r="H63">
        <v>0</v>
      </c>
      <c r="I63">
        <v>89.995196000000007</v>
      </c>
      <c r="J63">
        <v>6.0807570000000002</v>
      </c>
      <c r="K63">
        <v>689.35378200000002</v>
      </c>
      <c r="L63">
        <v>661.459879</v>
      </c>
      <c r="M63">
        <v>94.319982999999993</v>
      </c>
      <c r="N63">
        <v>120.694688</v>
      </c>
      <c r="O63">
        <v>126.520837</v>
      </c>
      <c r="P63">
        <v>141.89446699999999</v>
      </c>
      <c r="Q63">
        <v>22.193776</v>
      </c>
      <c r="R63">
        <v>43.545976000000003</v>
      </c>
      <c r="S63">
        <v>26.963602000000002</v>
      </c>
      <c r="T63">
        <v>1.4276059999999999</v>
      </c>
      <c r="U63">
        <v>276.75</v>
      </c>
      <c r="V63">
        <v>20.731850000000001</v>
      </c>
      <c r="W63">
        <v>46.399079999999998</v>
      </c>
      <c r="X63">
        <v>147.515625</v>
      </c>
      <c r="Y63">
        <v>0</v>
      </c>
      <c r="Z63">
        <v>13.1076</v>
      </c>
      <c r="AA63">
        <v>42.66</v>
      </c>
      <c r="AB63">
        <v>43.635159999999999</v>
      </c>
      <c r="AC63">
        <v>21.139358999999999</v>
      </c>
      <c r="AD63">
        <v>0</v>
      </c>
      <c r="AE63">
        <v>53.905349999999999</v>
      </c>
      <c r="AF63">
        <v>8.7128639999999997</v>
      </c>
      <c r="AG63">
        <v>45.567180999999998</v>
      </c>
      <c r="AH63">
        <v>0</v>
      </c>
      <c r="AI63">
        <v>0</v>
      </c>
      <c r="AJ63">
        <v>0</v>
      </c>
      <c r="AK63">
        <v>59.738475999999999</v>
      </c>
      <c r="AL63">
        <v>36.021999999999998</v>
      </c>
      <c r="AM63">
        <v>17.179061999999998</v>
      </c>
      <c r="AN63">
        <v>1.0753569999999999</v>
      </c>
      <c r="AO63">
        <v>0</v>
      </c>
      <c r="AP63">
        <v>3.2025000000000001</v>
      </c>
      <c r="AQ63">
        <v>33.490200000000002</v>
      </c>
      <c r="AR63">
        <v>52.991999999999997</v>
      </c>
      <c r="AS63">
        <v>34.647410000000001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88.970166999999989</v>
      </c>
      <c r="BA63">
        <f t="shared" si="1"/>
        <v>3201.3008250000003</v>
      </c>
      <c r="BD63">
        <v>4.2644399999999996</v>
      </c>
      <c r="BE63">
        <v>0</v>
      </c>
      <c r="BF63">
        <v>2.1038999999999999E-2</v>
      </c>
      <c r="BG63">
        <v>0</v>
      </c>
      <c r="BH63">
        <v>1.846E-3</v>
      </c>
      <c r="BI63">
        <v>1.1458299999999999</v>
      </c>
      <c r="BJ63">
        <v>0</v>
      </c>
      <c r="BK63">
        <v>1.7145000000000001E-2</v>
      </c>
      <c r="BL63">
        <v>0</v>
      </c>
      <c r="BM63">
        <v>2.5400000000000002E-3</v>
      </c>
      <c r="BN63">
        <v>0</v>
      </c>
      <c r="BO63">
        <v>2</v>
      </c>
      <c r="BP63">
        <v>2.1800000000000002</v>
      </c>
      <c r="BQ63">
        <v>3.5181619999999998</v>
      </c>
      <c r="BR63">
        <v>2.5514760000000001</v>
      </c>
      <c r="BS63">
        <v>1.57</v>
      </c>
      <c r="BT63">
        <v>0</v>
      </c>
      <c r="BU63">
        <v>2.8700260000000002</v>
      </c>
      <c r="BV63">
        <v>1.3326370000000001</v>
      </c>
      <c r="BW63">
        <v>9.33</v>
      </c>
      <c r="BX63">
        <v>4.2289050000000001</v>
      </c>
      <c r="BY63">
        <v>0.25</v>
      </c>
      <c r="BZ63">
        <v>1.9248000000000001</v>
      </c>
      <c r="CA63">
        <v>3.4875970000000001</v>
      </c>
      <c r="CB63">
        <v>1.73</v>
      </c>
      <c r="CC63">
        <v>0.81</v>
      </c>
      <c r="CD63">
        <v>0.42</v>
      </c>
      <c r="CE63">
        <v>0.88</v>
      </c>
      <c r="CF63">
        <v>0.21</v>
      </c>
      <c r="CG63">
        <v>3.78</v>
      </c>
      <c r="CH63">
        <v>0</v>
      </c>
      <c r="CI63">
        <v>7.95</v>
      </c>
      <c r="CJ63">
        <v>1.94</v>
      </c>
      <c r="CK63">
        <v>1.85</v>
      </c>
      <c r="CL63">
        <v>2.7576710000000002</v>
      </c>
      <c r="CM63">
        <v>1.857394</v>
      </c>
      <c r="CN63">
        <v>3.5181619999999998</v>
      </c>
      <c r="CO63">
        <v>2.96</v>
      </c>
      <c r="CP63">
        <v>2.5259830000000001</v>
      </c>
      <c r="CQ63">
        <v>1.3616889999999999</v>
      </c>
      <c r="CR63">
        <v>3.57</v>
      </c>
      <c r="CS63">
        <v>2.293256</v>
      </c>
      <c r="CT63">
        <v>1.929632</v>
      </c>
      <c r="CU63">
        <v>1.94624</v>
      </c>
      <c r="CV63">
        <v>2.6652740000000001</v>
      </c>
      <c r="CW63">
        <v>1.3184229999999999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88.970166999999989</v>
      </c>
    </row>
    <row r="64" spans="1:114">
      <c r="A64" t="s">
        <v>106</v>
      </c>
      <c r="B64">
        <v>0</v>
      </c>
      <c r="C64">
        <v>30.906565000000001</v>
      </c>
      <c r="D64">
        <v>6.4145700000000003</v>
      </c>
      <c r="E64">
        <v>0</v>
      </c>
      <c r="F64">
        <v>0</v>
      </c>
      <c r="G64">
        <v>72.086100000000002</v>
      </c>
      <c r="H64">
        <v>0</v>
      </c>
      <c r="I64">
        <v>89.995196000000007</v>
      </c>
      <c r="J64">
        <v>6.0807570000000002</v>
      </c>
      <c r="K64">
        <v>689.35378200000002</v>
      </c>
      <c r="L64">
        <v>661.459879</v>
      </c>
      <c r="M64">
        <v>94.319982999999993</v>
      </c>
      <c r="N64">
        <v>120.694688</v>
      </c>
      <c r="O64">
        <v>126.520837</v>
      </c>
      <c r="P64">
        <v>141.89446699999999</v>
      </c>
      <c r="Q64">
        <v>22.193776</v>
      </c>
      <c r="R64">
        <v>43.545976000000003</v>
      </c>
      <c r="S64">
        <v>26.963602000000002</v>
      </c>
      <c r="T64">
        <v>1.4276059999999999</v>
      </c>
      <c r="U64">
        <v>276.75</v>
      </c>
      <c r="V64">
        <v>20.731850000000001</v>
      </c>
      <c r="W64">
        <v>46.399079999999998</v>
      </c>
      <c r="X64">
        <v>147.515625</v>
      </c>
      <c r="Y64">
        <v>0</v>
      </c>
      <c r="Z64">
        <v>13.1076</v>
      </c>
      <c r="AA64">
        <v>42.66</v>
      </c>
      <c r="AB64">
        <v>43.635159999999999</v>
      </c>
      <c r="AC64">
        <v>21.139358999999999</v>
      </c>
      <c r="AD64">
        <v>0</v>
      </c>
      <c r="AE64">
        <v>53.905349999999999</v>
      </c>
      <c r="AF64">
        <v>8.7128639999999997</v>
      </c>
      <c r="AG64">
        <v>45.567180999999998</v>
      </c>
      <c r="AH64">
        <v>0</v>
      </c>
      <c r="AI64">
        <v>0</v>
      </c>
      <c r="AJ64">
        <v>0</v>
      </c>
      <c r="AK64">
        <v>59.738475999999999</v>
      </c>
      <c r="AL64">
        <v>36.021999999999998</v>
      </c>
      <c r="AM64">
        <v>17.179061999999998</v>
      </c>
      <c r="AN64">
        <v>1.0753569999999999</v>
      </c>
      <c r="AO64">
        <v>0</v>
      </c>
      <c r="AP64">
        <v>3.2025000000000001</v>
      </c>
      <c r="AQ64">
        <v>33.490200000000002</v>
      </c>
      <c r="AR64">
        <v>50.231999999999999</v>
      </c>
      <c r="AS64">
        <v>34.647410000000001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88.98016699999998</v>
      </c>
      <c r="BA64">
        <f t="shared" si="1"/>
        <v>3198.5508250000003</v>
      </c>
      <c r="BD64">
        <v>4.2644399999999996</v>
      </c>
      <c r="BE64">
        <v>0</v>
      </c>
      <c r="BF64">
        <v>2.1038999999999999E-2</v>
      </c>
      <c r="BG64">
        <v>0</v>
      </c>
      <c r="BH64">
        <v>1.846E-3</v>
      </c>
      <c r="BI64">
        <v>1.1458299999999999</v>
      </c>
      <c r="BJ64">
        <v>0</v>
      </c>
      <c r="BK64">
        <v>1.7145000000000001E-2</v>
      </c>
      <c r="BL64">
        <v>0</v>
      </c>
      <c r="BM64">
        <v>2.5400000000000002E-3</v>
      </c>
      <c r="BN64">
        <v>0</v>
      </c>
      <c r="BO64">
        <v>2</v>
      </c>
      <c r="BP64">
        <v>2.1800000000000002</v>
      </c>
      <c r="BQ64">
        <v>3.5181619999999998</v>
      </c>
      <c r="BR64">
        <v>2.5514760000000001</v>
      </c>
      <c r="BS64">
        <v>1.58</v>
      </c>
      <c r="BT64">
        <v>0</v>
      </c>
      <c r="BU64">
        <v>2.8700260000000002</v>
      </c>
      <c r="BV64">
        <v>1.3326370000000001</v>
      </c>
      <c r="BW64">
        <v>9.33</v>
      </c>
      <c r="BX64">
        <v>4.2289050000000001</v>
      </c>
      <c r="BY64">
        <v>0.25</v>
      </c>
      <c r="BZ64">
        <v>1.9248000000000001</v>
      </c>
      <c r="CA64">
        <v>3.4875970000000001</v>
      </c>
      <c r="CB64">
        <v>1.73</v>
      </c>
      <c r="CC64">
        <v>0.81</v>
      </c>
      <c r="CD64">
        <v>0.42</v>
      </c>
      <c r="CE64">
        <v>0.88</v>
      </c>
      <c r="CF64">
        <v>0.21</v>
      </c>
      <c r="CG64">
        <v>3.78</v>
      </c>
      <c r="CH64">
        <v>0</v>
      </c>
      <c r="CI64">
        <v>7.95</v>
      </c>
      <c r="CJ64">
        <v>1.94</v>
      </c>
      <c r="CK64">
        <v>1.85</v>
      </c>
      <c r="CL64">
        <v>2.7576710000000002</v>
      </c>
      <c r="CM64">
        <v>1.857394</v>
      </c>
      <c r="CN64">
        <v>3.5181619999999998</v>
      </c>
      <c r="CO64">
        <v>2.96</v>
      </c>
      <c r="CP64">
        <v>2.5259830000000001</v>
      </c>
      <c r="CQ64">
        <v>1.3616889999999999</v>
      </c>
      <c r="CR64">
        <v>3.57</v>
      </c>
      <c r="CS64">
        <v>2.293256</v>
      </c>
      <c r="CT64">
        <v>1.929632</v>
      </c>
      <c r="CU64">
        <v>1.94624</v>
      </c>
      <c r="CV64">
        <v>2.6652740000000001</v>
      </c>
      <c r="CW64">
        <v>1.3184229999999999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88.98016699999998</v>
      </c>
    </row>
    <row r="65" spans="1:114">
      <c r="A65" t="s">
        <v>107</v>
      </c>
      <c r="B65">
        <v>0</v>
      </c>
      <c r="C65">
        <v>30.906565000000001</v>
      </c>
      <c r="D65">
        <v>6.4145700000000003</v>
      </c>
      <c r="E65">
        <v>0</v>
      </c>
      <c r="F65">
        <v>0</v>
      </c>
      <c r="G65">
        <v>72.086100000000002</v>
      </c>
      <c r="H65">
        <v>0</v>
      </c>
      <c r="I65">
        <v>89.995196000000007</v>
      </c>
      <c r="J65">
        <v>6.0807570000000002</v>
      </c>
      <c r="K65">
        <v>689.35378200000002</v>
      </c>
      <c r="L65">
        <v>661.459879</v>
      </c>
      <c r="M65">
        <v>94.319982999999993</v>
      </c>
      <c r="N65">
        <v>120.694688</v>
      </c>
      <c r="O65">
        <v>126.520837</v>
      </c>
      <c r="P65">
        <v>141.89446699999999</v>
      </c>
      <c r="Q65">
        <v>22.193776</v>
      </c>
      <c r="R65">
        <v>43.545976000000003</v>
      </c>
      <c r="S65">
        <v>26.963602000000002</v>
      </c>
      <c r="T65">
        <v>1.4276059999999999</v>
      </c>
      <c r="U65">
        <v>276.75</v>
      </c>
      <c r="V65">
        <v>20.731850000000001</v>
      </c>
      <c r="W65">
        <v>46.399079999999998</v>
      </c>
      <c r="X65">
        <v>147.515625</v>
      </c>
      <c r="Y65">
        <v>0</v>
      </c>
      <c r="Z65">
        <v>13.1076</v>
      </c>
      <c r="AA65">
        <v>42.66</v>
      </c>
      <c r="AB65">
        <v>43.635159999999999</v>
      </c>
      <c r="AC65">
        <v>21.139358999999999</v>
      </c>
      <c r="AD65">
        <v>0</v>
      </c>
      <c r="AE65">
        <v>53.905349999999999</v>
      </c>
      <c r="AF65">
        <v>8.7128639999999997</v>
      </c>
      <c r="AG65">
        <v>45.567180999999998</v>
      </c>
      <c r="AH65">
        <v>0</v>
      </c>
      <c r="AI65">
        <v>0</v>
      </c>
      <c r="AJ65">
        <v>0</v>
      </c>
      <c r="AK65">
        <v>59.738475999999999</v>
      </c>
      <c r="AL65">
        <v>36.021999999999998</v>
      </c>
      <c r="AM65">
        <v>17.179061999999998</v>
      </c>
      <c r="AN65">
        <v>1.0753569999999999</v>
      </c>
      <c r="AO65">
        <v>0</v>
      </c>
      <c r="AP65">
        <v>5.7645</v>
      </c>
      <c r="AQ65">
        <v>33.490200000000002</v>
      </c>
      <c r="AR65">
        <v>50.231999999999999</v>
      </c>
      <c r="AS65">
        <v>34.647410000000001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88.990166999999985</v>
      </c>
      <c r="BA65">
        <f t="shared" si="1"/>
        <v>3201.1228250000004</v>
      </c>
      <c r="BD65">
        <v>4.2644399999999996</v>
      </c>
      <c r="BE65">
        <v>0</v>
      </c>
      <c r="BF65">
        <v>2.1038999999999999E-2</v>
      </c>
      <c r="BG65">
        <v>0</v>
      </c>
      <c r="BH65">
        <v>1.846E-3</v>
      </c>
      <c r="BI65">
        <v>1.1458299999999999</v>
      </c>
      <c r="BJ65">
        <v>0</v>
      </c>
      <c r="BK65">
        <v>1.7145000000000001E-2</v>
      </c>
      <c r="BL65">
        <v>0</v>
      </c>
      <c r="BM65">
        <v>2.5400000000000002E-3</v>
      </c>
      <c r="BN65">
        <v>0</v>
      </c>
      <c r="BO65">
        <v>2</v>
      </c>
      <c r="BP65">
        <v>2.1800000000000002</v>
      </c>
      <c r="BQ65">
        <v>3.5181619999999998</v>
      </c>
      <c r="BR65">
        <v>2.5514760000000001</v>
      </c>
      <c r="BS65">
        <v>1.59</v>
      </c>
      <c r="BT65">
        <v>0</v>
      </c>
      <c r="BU65">
        <v>2.8700260000000002</v>
      </c>
      <c r="BV65">
        <v>1.3326370000000001</v>
      </c>
      <c r="BW65">
        <v>9.33</v>
      </c>
      <c r="BX65">
        <v>4.2289050000000001</v>
      </c>
      <c r="BY65">
        <v>0.25</v>
      </c>
      <c r="BZ65">
        <v>1.9248000000000001</v>
      </c>
      <c r="CA65">
        <v>3.4875970000000001</v>
      </c>
      <c r="CB65">
        <v>1.73</v>
      </c>
      <c r="CC65">
        <v>0.81</v>
      </c>
      <c r="CD65">
        <v>0.42</v>
      </c>
      <c r="CE65">
        <v>0.88</v>
      </c>
      <c r="CF65">
        <v>0.21</v>
      </c>
      <c r="CG65">
        <v>3.78</v>
      </c>
      <c r="CH65">
        <v>0</v>
      </c>
      <c r="CI65">
        <v>7.95</v>
      </c>
      <c r="CJ65">
        <v>1.94</v>
      </c>
      <c r="CK65">
        <v>1.85</v>
      </c>
      <c r="CL65">
        <v>2.7576710000000002</v>
      </c>
      <c r="CM65">
        <v>1.857394</v>
      </c>
      <c r="CN65">
        <v>3.5181619999999998</v>
      </c>
      <c r="CO65">
        <v>2.96</v>
      </c>
      <c r="CP65">
        <v>2.5259830000000001</v>
      </c>
      <c r="CQ65">
        <v>1.3616889999999999</v>
      </c>
      <c r="CR65">
        <v>3.57</v>
      </c>
      <c r="CS65">
        <v>2.293256</v>
      </c>
      <c r="CT65">
        <v>1.929632</v>
      </c>
      <c r="CU65">
        <v>1.94624</v>
      </c>
      <c r="CV65">
        <v>2.6652740000000001</v>
      </c>
      <c r="CW65">
        <v>1.3184229999999999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88.990166999999985</v>
      </c>
    </row>
    <row r="66" spans="1:114">
      <c r="A66" t="s">
        <v>108</v>
      </c>
      <c r="B66">
        <v>0</v>
      </c>
      <c r="C66">
        <v>30.906565000000001</v>
      </c>
      <c r="D66">
        <v>6.4145700000000003</v>
      </c>
      <c r="E66">
        <v>0</v>
      </c>
      <c r="F66">
        <v>0</v>
      </c>
      <c r="G66">
        <v>72.086100000000002</v>
      </c>
      <c r="H66">
        <v>0</v>
      </c>
      <c r="I66">
        <v>89.995196000000007</v>
      </c>
      <c r="J66">
        <v>6.0807570000000002</v>
      </c>
      <c r="K66">
        <v>689.35378200000002</v>
      </c>
      <c r="L66">
        <v>661.459879</v>
      </c>
      <c r="M66">
        <v>94.319982999999993</v>
      </c>
      <c r="N66">
        <v>120.694688</v>
      </c>
      <c r="O66">
        <v>126.520837</v>
      </c>
      <c r="P66">
        <v>141.89446699999999</v>
      </c>
      <c r="Q66">
        <v>22.193776</v>
      </c>
      <c r="R66">
        <v>43.545976000000003</v>
      </c>
      <c r="S66">
        <v>26.963602000000002</v>
      </c>
      <c r="T66">
        <v>1.4276059999999999</v>
      </c>
      <c r="U66">
        <v>276.75</v>
      </c>
      <c r="V66">
        <v>20.731850000000001</v>
      </c>
      <c r="W66">
        <v>46.399079999999998</v>
      </c>
      <c r="X66">
        <v>147.515625</v>
      </c>
      <c r="Y66">
        <v>0</v>
      </c>
      <c r="Z66">
        <v>13.1076</v>
      </c>
      <c r="AA66">
        <v>42.66</v>
      </c>
      <c r="AB66">
        <v>43.635159999999999</v>
      </c>
      <c r="AC66">
        <v>21.139358999999999</v>
      </c>
      <c r="AD66">
        <v>0</v>
      </c>
      <c r="AE66">
        <v>53.905349999999999</v>
      </c>
      <c r="AF66">
        <v>8.7128639999999997</v>
      </c>
      <c r="AG66">
        <v>45.567180999999998</v>
      </c>
      <c r="AH66">
        <v>0</v>
      </c>
      <c r="AI66">
        <v>0</v>
      </c>
      <c r="AJ66">
        <v>0</v>
      </c>
      <c r="AK66">
        <v>59.738475999999999</v>
      </c>
      <c r="AL66">
        <v>36.021999999999998</v>
      </c>
      <c r="AM66">
        <v>17.179061999999998</v>
      </c>
      <c r="AN66">
        <v>1.0753569999999999</v>
      </c>
      <c r="AO66">
        <v>0</v>
      </c>
      <c r="AP66">
        <v>5.7645</v>
      </c>
      <c r="AQ66">
        <v>33.490200000000002</v>
      </c>
      <c r="AR66">
        <v>50.231999999999999</v>
      </c>
      <c r="AS66">
        <v>34.647410000000001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88.990166999999985</v>
      </c>
      <c r="BA66">
        <f t="shared" si="1"/>
        <v>3201.1228250000004</v>
      </c>
      <c r="BD66">
        <v>4.2644399999999996</v>
      </c>
      <c r="BE66">
        <v>0</v>
      </c>
      <c r="BF66">
        <v>2.1038999999999999E-2</v>
      </c>
      <c r="BG66">
        <v>0</v>
      </c>
      <c r="BH66">
        <v>1.846E-3</v>
      </c>
      <c r="BI66">
        <v>1.1458299999999999</v>
      </c>
      <c r="BJ66">
        <v>0</v>
      </c>
      <c r="BK66">
        <v>1.7145000000000001E-2</v>
      </c>
      <c r="BL66">
        <v>0</v>
      </c>
      <c r="BM66">
        <v>2.5400000000000002E-3</v>
      </c>
      <c r="BN66">
        <v>0</v>
      </c>
      <c r="BO66">
        <v>2</v>
      </c>
      <c r="BP66">
        <v>2.1800000000000002</v>
      </c>
      <c r="BQ66">
        <v>3.5181619999999998</v>
      </c>
      <c r="BR66">
        <v>2.5514760000000001</v>
      </c>
      <c r="BS66">
        <v>1.59</v>
      </c>
      <c r="BT66">
        <v>0</v>
      </c>
      <c r="BU66">
        <v>2.8700260000000002</v>
      </c>
      <c r="BV66">
        <v>1.3326370000000001</v>
      </c>
      <c r="BW66">
        <v>9.33</v>
      </c>
      <c r="BX66">
        <v>4.2289050000000001</v>
      </c>
      <c r="BY66">
        <v>0.25</v>
      </c>
      <c r="BZ66">
        <v>1.9248000000000001</v>
      </c>
      <c r="CA66">
        <v>3.4875970000000001</v>
      </c>
      <c r="CB66">
        <v>1.73</v>
      </c>
      <c r="CC66">
        <v>0.81</v>
      </c>
      <c r="CD66">
        <v>0.42</v>
      </c>
      <c r="CE66">
        <v>0.88</v>
      </c>
      <c r="CF66">
        <v>0.21</v>
      </c>
      <c r="CG66">
        <v>3.78</v>
      </c>
      <c r="CH66">
        <v>0</v>
      </c>
      <c r="CI66">
        <v>7.95</v>
      </c>
      <c r="CJ66">
        <v>1.94</v>
      </c>
      <c r="CK66">
        <v>1.85</v>
      </c>
      <c r="CL66">
        <v>2.7576710000000002</v>
      </c>
      <c r="CM66">
        <v>1.857394</v>
      </c>
      <c r="CN66">
        <v>3.5181619999999998</v>
      </c>
      <c r="CO66">
        <v>2.96</v>
      </c>
      <c r="CP66">
        <v>2.5259830000000001</v>
      </c>
      <c r="CQ66">
        <v>1.3616889999999999</v>
      </c>
      <c r="CR66">
        <v>3.57</v>
      </c>
      <c r="CS66">
        <v>2.293256</v>
      </c>
      <c r="CT66">
        <v>1.929632</v>
      </c>
      <c r="CU66">
        <v>1.94624</v>
      </c>
      <c r="CV66">
        <v>2.6652740000000001</v>
      </c>
      <c r="CW66">
        <v>1.3184229999999999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88.990166999999985</v>
      </c>
    </row>
    <row r="67" spans="1:114">
      <c r="A67" t="s">
        <v>109</v>
      </c>
      <c r="B67">
        <v>0</v>
      </c>
      <c r="C67">
        <v>30.906565000000001</v>
      </c>
      <c r="D67">
        <v>6.4145700000000003</v>
      </c>
      <c r="E67">
        <v>0</v>
      </c>
      <c r="F67">
        <v>0</v>
      </c>
      <c r="G67">
        <v>72.086100000000002</v>
      </c>
      <c r="H67">
        <v>0</v>
      </c>
      <c r="I67">
        <v>91.211347000000004</v>
      </c>
      <c r="J67">
        <v>6.0807570000000002</v>
      </c>
      <c r="K67">
        <v>689.35378200000002</v>
      </c>
      <c r="L67">
        <v>661.459879</v>
      </c>
      <c r="M67">
        <v>94.319982999999993</v>
      </c>
      <c r="N67">
        <v>120.694688</v>
      </c>
      <c r="O67">
        <v>126.520837</v>
      </c>
      <c r="P67">
        <v>141.89446699999999</v>
      </c>
      <c r="Q67">
        <v>22.193776</v>
      </c>
      <c r="R67">
        <v>43.545976000000003</v>
      </c>
      <c r="S67">
        <v>26.963602000000002</v>
      </c>
      <c r="T67">
        <v>1.4276059999999999</v>
      </c>
      <c r="U67">
        <v>276.75</v>
      </c>
      <c r="V67">
        <v>20.731850000000001</v>
      </c>
      <c r="W67">
        <v>43.16377</v>
      </c>
      <c r="X67">
        <v>147.515625</v>
      </c>
      <c r="Y67">
        <v>0</v>
      </c>
      <c r="Z67">
        <v>13.1076</v>
      </c>
      <c r="AA67">
        <v>42.66</v>
      </c>
      <c r="AB67">
        <v>43.635159999999999</v>
      </c>
      <c r="AC67">
        <v>21.139358999999999</v>
      </c>
      <c r="AD67">
        <v>0</v>
      </c>
      <c r="AE67">
        <v>53.905349999999999</v>
      </c>
      <c r="AF67">
        <v>8.7128639999999997</v>
      </c>
      <c r="AG67">
        <v>45.567180999999998</v>
      </c>
      <c r="AH67">
        <v>0</v>
      </c>
      <c r="AI67">
        <v>0</v>
      </c>
      <c r="AJ67">
        <v>0</v>
      </c>
      <c r="AK67">
        <v>59.738475999999999</v>
      </c>
      <c r="AL67">
        <v>36.021999999999998</v>
      </c>
      <c r="AM67">
        <v>17.179061999999998</v>
      </c>
      <c r="AN67">
        <v>1.0753569999999999</v>
      </c>
      <c r="AO67">
        <v>0</v>
      </c>
      <c r="AP67">
        <v>7.0454999999999997</v>
      </c>
      <c r="AQ67">
        <v>33.490200000000002</v>
      </c>
      <c r="AR67">
        <v>50.231999999999999</v>
      </c>
      <c r="AS67">
        <v>34.647410000000001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89.014057999999977</v>
      </c>
      <c r="BA67">
        <f t="shared" si="1"/>
        <v>3200.4085569999997</v>
      </c>
      <c r="BD67">
        <v>4.2644399999999996</v>
      </c>
      <c r="BE67">
        <v>0</v>
      </c>
      <c r="BF67">
        <v>2.0965000000000001E-2</v>
      </c>
      <c r="BG67">
        <v>0</v>
      </c>
      <c r="BH67">
        <v>1.846E-3</v>
      </c>
      <c r="BI67">
        <v>1.1458299999999999</v>
      </c>
      <c r="BJ67">
        <v>0</v>
      </c>
      <c r="BK67">
        <v>1.7145000000000001E-2</v>
      </c>
      <c r="BL67">
        <v>0</v>
      </c>
      <c r="BM67">
        <v>2.5400000000000002E-3</v>
      </c>
      <c r="BN67">
        <v>0</v>
      </c>
      <c r="BO67">
        <v>2</v>
      </c>
      <c r="BP67">
        <v>2.1800000000000002</v>
      </c>
      <c r="BQ67">
        <v>3.5181619999999998</v>
      </c>
      <c r="BR67">
        <v>2.5514760000000001</v>
      </c>
      <c r="BS67">
        <v>1.59</v>
      </c>
      <c r="BT67">
        <v>1.063965</v>
      </c>
      <c r="BU67">
        <v>2.8700260000000002</v>
      </c>
      <c r="BV67">
        <v>1.3326370000000001</v>
      </c>
      <c r="BW67">
        <v>9.33</v>
      </c>
      <c r="BX67">
        <v>4.2289050000000001</v>
      </c>
      <c r="BY67">
        <v>0.25</v>
      </c>
      <c r="BZ67">
        <v>1.9248000000000001</v>
      </c>
      <c r="CA67">
        <v>3.4875970000000001</v>
      </c>
      <c r="CB67">
        <v>1.73</v>
      </c>
      <c r="CC67">
        <v>0.81</v>
      </c>
      <c r="CD67">
        <v>0.42</v>
      </c>
      <c r="CE67">
        <v>0.87</v>
      </c>
      <c r="CF67">
        <v>0.21</v>
      </c>
      <c r="CG67">
        <v>3.78</v>
      </c>
      <c r="CH67">
        <v>0</v>
      </c>
      <c r="CI67">
        <v>6.92</v>
      </c>
      <c r="CJ67">
        <v>1.94</v>
      </c>
      <c r="CK67">
        <v>1.85</v>
      </c>
      <c r="CL67">
        <v>2.7576710000000002</v>
      </c>
      <c r="CM67">
        <v>1.857394</v>
      </c>
      <c r="CN67">
        <v>3.5181619999999998</v>
      </c>
      <c r="CO67">
        <v>2.96</v>
      </c>
      <c r="CP67">
        <v>2.5259830000000001</v>
      </c>
      <c r="CQ67">
        <v>1.3616889999999999</v>
      </c>
      <c r="CR67">
        <v>3.57</v>
      </c>
      <c r="CS67">
        <v>2.293256</v>
      </c>
      <c r="CT67">
        <v>1.929632</v>
      </c>
      <c r="CU67">
        <v>1.94624</v>
      </c>
      <c r="CV67">
        <v>2.6652740000000001</v>
      </c>
      <c r="CW67">
        <v>1.3184229999999999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89.014057999999977</v>
      </c>
    </row>
    <row r="68" spans="1:114">
      <c r="A68" t="s">
        <v>110</v>
      </c>
      <c r="B68">
        <v>0</v>
      </c>
      <c r="C68">
        <v>30.906565000000001</v>
      </c>
      <c r="D68">
        <v>6.4145700000000003</v>
      </c>
      <c r="E68">
        <v>0</v>
      </c>
      <c r="F68">
        <v>0</v>
      </c>
      <c r="G68">
        <v>72.086100000000002</v>
      </c>
      <c r="H68">
        <v>0</v>
      </c>
      <c r="I68">
        <v>91.211347000000004</v>
      </c>
      <c r="J68">
        <v>6.0807570000000002</v>
      </c>
      <c r="K68">
        <v>689.35378200000002</v>
      </c>
      <c r="L68">
        <v>661.459879</v>
      </c>
      <c r="M68">
        <v>94.319982999999993</v>
      </c>
      <c r="N68">
        <v>120.694688</v>
      </c>
      <c r="O68">
        <v>126.520837</v>
      </c>
      <c r="P68">
        <v>141.89446699999999</v>
      </c>
      <c r="Q68">
        <v>22.193776</v>
      </c>
      <c r="R68">
        <v>43.545976000000003</v>
      </c>
      <c r="S68">
        <v>26.963602000000002</v>
      </c>
      <c r="T68">
        <v>1.4276059999999999</v>
      </c>
      <c r="U68">
        <v>276.75</v>
      </c>
      <c r="V68">
        <v>20.731850000000001</v>
      </c>
      <c r="W68">
        <v>40.735770000000002</v>
      </c>
      <c r="X68">
        <v>147.515625</v>
      </c>
      <c r="Y68">
        <v>0</v>
      </c>
      <c r="Z68">
        <v>13.1076</v>
      </c>
      <c r="AA68">
        <v>42.66</v>
      </c>
      <c r="AB68">
        <v>43.635159999999999</v>
      </c>
      <c r="AC68">
        <v>21.139358999999999</v>
      </c>
      <c r="AD68">
        <v>0</v>
      </c>
      <c r="AE68">
        <v>53.905349999999999</v>
      </c>
      <c r="AF68">
        <v>8.7128639999999997</v>
      </c>
      <c r="AG68">
        <v>45.567180999999998</v>
      </c>
      <c r="AH68">
        <v>20.475525999999999</v>
      </c>
      <c r="AI68">
        <v>0</v>
      </c>
      <c r="AJ68">
        <v>0</v>
      </c>
      <c r="AK68">
        <v>59.738475999999999</v>
      </c>
      <c r="AL68">
        <v>36.021999999999998</v>
      </c>
      <c r="AM68">
        <v>17.179061999999998</v>
      </c>
      <c r="AN68">
        <v>1.0753569999999999</v>
      </c>
      <c r="AO68">
        <v>0</v>
      </c>
      <c r="AP68">
        <v>7.0454999999999997</v>
      </c>
      <c r="AQ68">
        <v>33.490200000000002</v>
      </c>
      <c r="AR68">
        <v>50.231999999999999</v>
      </c>
      <c r="AS68">
        <v>34.647410000000001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90.196924999999965</v>
      </c>
      <c r="BA68">
        <f t="shared" ref="BA68:BA98" si="4">SUM(B68:AZ68)</f>
        <v>3219.6389499999996</v>
      </c>
      <c r="BD68">
        <v>4.2644399999999996</v>
      </c>
      <c r="BE68">
        <v>0</v>
      </c>
      <c r="BF68">
        <v>2.0965000000000001E-2</v>
      </c>
      <c r="BG68">
        <v>0</v>
      </c>
      <c r="BH68">
        <v>1.846E-3</v>
      </c>
      <c r="BI68">
        <v>1.1458299999999999</v>
      </c>
      <c r="BJ68">
        <v>0</v>
      </c>
      <c r="BK68">
        <v>1.7145000000000001E-2</v>
      </c>
      <c r="BL68">
        <v>0</v>
      </c>
      <c r="BM68">
        <v>2.5400000000000002E-3</v>
      </c>
      <c r="BN68">
        <v>0</v>
      </c>
      <c r="BO68">
        <v>2</v>
      </c>
      <c r="BP68">
        <v>2.1800000000000002</v>
      </c>
      <c r="BQ68">
        <v>3.5181619999999998</v>
      </c>
      <c r="BR68">
        <v>2.5514760000000001</v>
      </c>
      <c r="BS68">
        <v>1.59</v>
      </c>
      <c r="BT68">
        <v>2.46109</v>
      </c>
      <c r="BU68">
        <v>2.8700260000000002</v>
      </c>
      <c r="BV68">
        <v>1.3326370000000001</v>
      </c>
      <c r="BW68">
        <v>9.33</v>
      </c>
      <c r="BX68">
        <v>4.2289050000000001</v>
      </c>
      <c r="BY68">
        <v>0.25</v>
      </c>
      <c r="BZ68">
        <v>1.9248000000000001</v>
      </c>
      <c r="CA68">
        <v>3.4875970000000001</v>
      </c>
      <c r="CB68">
        <v>1.73</v>
      </c>
      <c r="CC68">
        <v>0.81</v>
      </c>
      <c r="CD68">
        <v>0.42</v>
      </c>
      <c r="CE68">
        <v>0.87</v>
      </c>
      <c r="CF68">
        <v>0.21</v>
      </c>
      <c r="CG68">
        <v>3.78</v>
      </c>
      <c r="CH68">
        <v>0.39574199999999998</v>
      </c>
      <c r="CI68">
        <v>6.31</v>
      </c>
      <c r="CJ68">
        <v>1.94</v>
      </c>
      <c r="CK68">
        <v>1.85</v>
      </c>
      <c r="CL68">
        <v>2.7576710000000002</v>
      </c>
      <c r="CM68">
        <v>1.857394</v>
      </c>
      <c r="CN68">
        <v>3.5181619999999998</v>
      </c>
      <c r="CO68">
        <v>2.96</v>
      </c>
      <c r="CP68">
        <v>2.5259830000000001</v>
      </c>
      <c r="CQ68">
        <v>1.3616889999999999</v>
      </c>
      <c r="CR68">
        <v>3.57</v>
      </c>
      <c r="CS68">
        <v>2.293256</v>
      </c>
      <c r="CT68">
        <v>1.929632</v>
      </c>
      <c r="CU68">
        <v>1.94624</v>
      </c>
      <c r="CV68">
        <v>2.6652740000000001</v>
      </c>
      <c r="CW68">
        <v>1.3184229999999999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90.196924999999965</v>
      </c>
    </row>
    <row r="69" spans="1:114">
      <c r="A69" t="s">
        <v>111</v>
      </c>
      <c r="B69">
        <v>0</v>
      </c>
      <c r="C69">
        <v>30.906565000000001</v>
      </c>
      <c r="D69">
        <v>6.4145700000000003</v>
      </c>
      <c r="E69">
        <v>0</v>
      </c>
      <c r="F69">
        <v>0</v>
      </c>
      <c r="G69">
        <v>72.086100000000002</v>
      </c>
      <c r="H69">
        <v>0</v>
      </c>
      <c r="I69">
        <v>91.211347000000004</v>
      </c>
      <c r="J69">
        <v>6.0807570000000002</v>
      </c>
      <c r="K69">
        <v>689.35378200000002</v>
      </c>
      <c r="L69">
        <v>661.459879</v>
      </c>
      <c r="M69">
        <v>94.319982999999993</v>
      </c>
      <c r="N69">
        <v>120.694688</v>
      </c>
      <c r="O69">
        <v>126.520837</v>
      </c>
      <c r="P69">
        <v>141.89446699999999</v>
      </c>
      <c r="Q69">
        <v>22.193776</v>
      </c>
      <c r="R69">
        <v>43.545976000000003</v>
      </c>
      <c r="S69">
        <v>26.963602000000002</v>
      </c>
      <c r="T69">
        <v>1.4276059999999999</v>
      </c>
      <c r="U69">
        <v>276.75</v>
      </c>
      <c r="V69">
        <v>20.731850000000001</v>
      </c>
      <c r="W69">
        <v>40.735770000000002</v>
      </c>
      <c r="X69">
        <v>147.515625</v>
      </c>
      <c r="Y69">
        <v>0</v>
      </c>
      <c r="Z69">
        <v>13.09</v>
      </c>
      <c r="AA69">
        <v>42.66</v>
      </c>
      <c r="AB69">
        <v>29.001777000000001</v>
      </c>
      <c r="AC69">
        <v>21.139358999999999</v>
      </c>
      <c r="AD69">
        <v>0</v>
      </c>
      <c r="AE69">
        <v>53.905349999999999</v>
      </c>
      <c r="AF69">
        <v>8.7128639999999997</v>
      </c>
      <c r="AG69">
        <v>45.567180999999998</v>
      </c>
      <c r="AH69">
        <v>20.475525999999999</v>
      </c>
      <c r="AI69">
        <v>0</v>
      </c>
      <c r="AJ69">
        <v>0</v>
      </c>
      <c r="AK69">
        <v>59.738475999999999</v>
      </c>
      <c r="AL69">
        <v>36.021999999999998</v>
      </c>
      <c r="AM69">
        <v>17.179061999999998</v>
      </c>
      <c r="AN69">
        <v>1.0753569999999999</v>
      </c>
      <c r="AO69">
        <v>0</v>
      </c>
      <c r="AP69">
        <v>7.0454999999999997</v>
      </c>
      <c r="AQ69">
        <v>33.490200000000002</v>
      </c>
      <c r="AR69">
        <v>50.231999999999999</v>
      </c>
      <c r="AS69">
        <v>34.647410000000001</v>
      </c>
      <c r="AT69">
        <v>18.023599999999998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90.196998999999963</v>
      </c>
      <c r="BA69">
        <f t="shared" si="4"/>
        <v>3203.0098410000001</v>
      </c>
      <c r="BD69">
        <v>4.2644399999999996</v>
      </c>
      <c r="BE69">
        <v>0</v>
      </c>
      <c r="BF69">
        <v>2.1038999999999999E-2</v>
      </c>
      <c r="BG69">
        <v>0</v>
      </c>
      <c r="BH69">
        <v>1.846E-3</v>
      </c>
      <c r="BI69">
        <v>1.1458299999999999</v>
      </c>
      <c r="BJ69">
        <v>0</v>
      </c>
      <c r="BK69">
        <v>1.7145000000000001E-2</v>
      </c>
      <c r="BL69">
        <v>0</v>
      </c>
      <c r="BM69">
        <v>2.5400000000000002E-3</v>
      </c>
      <c r="BN69">
        <v>0</v>
      </c>
      <c r="BO69">
        <v>2</v>
      </c>
      <c r="BP69">
        <v>2.1800000000000002</v>
      </c>
      <c r="BQ69">
        <v>3.5181619999999998</v>
      </c>
      <c r="BR69">
        <v>2.5514760000000001</v>
      </c>
      <c r="BS69">
        <v>1.59</v>
      </c>
      <c r="BT69">
        <v>2.46109</v>
      </c>
      <c r="BU69">
        <v>2.8700260000000002</v>
      </c>
      <c r="BV69">
        <v>1.3326370000000001</v>
      </c>
      <c r="BW69">
        <v>9.33</v>
      </c>
      <c r="BX69">
        <v>4.2289050000000001</v>
      </c>
      <c r="BY69">
        <v>0.25</v>
      </c>
      <c r="BZ69">
        <v>1.9248000000000001</v>
      </c>
      <c r="CA69">
        <v>3.4875970000000001</v>
      </c>
      <c r="CB69">
        <v>1.73</v>
      </c>
      <c r="CC69">
        <v>0.81</v>
      </c>
      <c r="CD69">
        <v>0.42</v>
      </c>
      <c r="CE69">
        <v>0.87</v>
      </c>
      <c r="CF69">
        <v>0.21</v>
      </c>
      <c r="CG69">
        <v>3.78</v>
      </c>
      <c r="CH69">
        <v>0.39574199999999998</v>
      </c>
      <c r="CI69">
        <v>6.31</v>
      </c>
      <c r="CJ69">
        <v>1.94</v>
      </c>
      <c r="CK69">
        <v>1.85</v>
      </c>
      <c r="CL69">
        <v>2.7576710000000002</v>
      </c>
      <c r="CM69">
        <v>1.857394</v>
      </c>
      <c r="CN69">
        <v>3.5181619999999998</v>
      </c>
      <c r="CO69">
        <v>2.96</v>
      </c>
      <c r="CP69">
        <v>2.5259830000000001</v>
      </c>
      <c r="CQ69">
        <v>1.3616889999999999</v>
      </c>
      <c r="CR69">
        <v>3.57</v>
      </c>
      <c r="CS69">
        <v>2.293256</v>
      </c>
      <c r="CT69">
        <v>1.929632</v>
      </c>
      <c r="CU69">
        <v>1.94624</v>
      </c>
      <c r="CV69">
        <v>2.6652740000000001</v>
      </c>
      <c r="CW69">
        <v>1.3184229999999999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90.196998999999963</v>
      </c>
    </row>
    <row r="70" spans="1:114">
      <c r="A70" t="s">
        <v>112</v>
      </c>
      <c r="B70">
        <v>0</v>
      </c>
      <c r="C70">
        <v>30.906565000000001</v>
      </c>
      <c r="D70">
        <v>6.4145700000000003</v>
      </c>
      <c r="E70">
        <v>0</v>
      </c>
      <c r="F70">
        <v>0</v>
      </c>
      <c r="G70">
        <v>72.086100000000002</v>
      </c>
      <c r="H70">
        <v>0</v>
      </c>
      <c r="I70">
        <v>91.211347000000004</v>
      </c>
      <c r="J70">
        <v>6.0807570000000002</v>
      </c>
      <c r="K70">
        <v>689.35378200000002</v>
      </c>
      <c r="L70">
        <v>661.459879</v>
      </c>
      <c r="M70">
        <v>94.319982999999993</v>
      </c>
      <c r="N70">
        <v>120.694688</v>
      </c>
      <c r="O70">
        <v>126.520837</v>
      </c>
      <c r="P70">
        <v>141.89446699999999</v>
      </c>
      <c r="Q70">
        <v>22.193776</v>
      </c>
      <c r="R70">
        <v>43.545976000000003</v>
      </c>
      <c r="S70">
        <v>26.963602000000002</v>
      </c>
      <c r="T70">
        <v>1.4276059999999999</v>
      </c>
      <c r="U70">
        <v>276.75</v>
      </c>
      <c r="V70">
        <v>20.731850000000001</v>
      </c>
      <c r="W70">
        <v>40.735770000000002</v>
      </c>
      <c r="X70">
        <v>147.515625</v>
      </c>
      <c r="Y70">
        <v>0</v>
      </c>
      <c r="Z70">
        <v>13.09</v>
      </c>
      <c r="AA70">
        <v>42.66</v>
      </c>
      <c r="AB70">
        <v>29.001777000000001</v>
      </c>
      <c r="AC70">
        <v>21.139358999999999</v>
      </c>
      <c r="AD70">
        <v>0</v>
      </c>
      <c r="AE70">
        <v>53.905349999999999</v>
      </c>
      <c r="AF70">
        <v>8.7128639999999997</v>
      </c>
      <c r="AG70">
        <v>45.567180999999998</v>
      </c>
      <c r="AH70">
        <v>20.475525999999999</v>
      </c>
      <c r="AI70">
        <v>0</v>
      </c>
      <c r="AJ70">
        <v>0</v>
      </c>
      <c r="AK70">
        <v>59.738475999999999</v>
      </c>
      <c r="AL70">
        <v>36.021999999999998</v>
      </c>
      <c r="AM70">
        <v>17.179061999999998</v>
      </c>
      <c r="AN70">
        <v>1.0753569999999999</v>
      </c>
      <c r="AO70">
        <v>0</v>
      </c>
      <c r="AP70">
        <v>7.0454999999999997</v>
      </c>
      <c r="AQ70">
        <v>33.490200000000002</v>
      </c>
      <c r="AR70">
        <v>50.231999999999999</v>
      </c>
      <c r="AS70">
        <v>34.647410000000001</v>
      </c>
      <c r="AT70">
        <v>15.385999999999999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91.776825999999971</v>
      </c>
      <c r="BA70">
        <f t="shared" si="4"/>
        <v>3201.9520680000001</v>
      </c>
      <c r="BD70">
        <v>4.2644399999999996</v>
      </c>
      <c r="BE70">
        <v>0</v>
      </c>
      <c r="BF70">
        <v>2.1038999999999999E-2</v>
      </c>
      <c r="BG70">
        <v>0</v>
      </c>
      <c r="BH70">
        <v>1.846E-3</v>
      </c>
      <c r="BI70">
        <v>1.1458299999999999</v>
      </c>
      <c r="BJ70">
        <v>0</v>
      </c>
      <c r="BK70">
        <v>1.7145000000000001E-2</v>
      </c>
      <c r="BL70">
        <v>0</v>
      </c>
      <c r="BM70">
        <v>2.5400000000000002E-3</v>
      </c>
      <c r="BN70">
        <v>0</v>
      </c>
      <c r="BO70">
        <v>2</v>
      </c>
      <c r="BP70">
        <v>2.1800000000000002</v>
      </c>
      <c r="BQ70">
        <v>3.5181619999999998</v>
      </c>
      <c r="BR70">
        <v>2.5514760000000001</v>
      </c>
      <c r="BS70">
        <v>1.59</v>
      </c>
      <c r="BT70">
        <v>4.0409170000000003</v>
      </c>
      <c r="BU70">
        <v>2.8700260000000002</v>
      </c>
      <c r="BV70">
        <v>1.3326370000000001</v>
      </c>
      <c r="BW70">
        <v>9.33</v>
      </c>
      <c r="BX70">
        <v>4.2289050000000001</v>
      </c>
      <c r="BY70">
        <v>0.25</v>
      </c>
      <c r="BZ70">
        <v>1.9248000000000001</v>
      </c>
      <c r="CA70">
        <v>3.4875970000000001</v>
      </c>
      <c r="CB70">
        <v>1.73</v>
      </c>
      <c r="CC70">
        <v>0.81</v>
      </c>
      <c r="CD70">
        <v>0.42</v>
      </c>
      <c r="CE70">
        <v>0.87</v>
      </c>
      <c r="CF70">
        <v>0.21</v>
      </c>
      <c r="CG70">
        <v>3.78</v>
      </c>
      <c r="CH70">
        <v>0.39574199999999998</v>
      </c>
      <c r="CI70">
        <v>6.31</v>
      </c>
      <c r="CJ70">
        <v>1.94</v>
      </c>
      <c r="CK70">
        <v>1.85</v>
      </c>
      <c r="CL70">
        <v>2.7576710000000002</v>
      </c>
      <c r="CM70">
        <v>1.857394</v>
      </c>
      <c r="CN70">
        <v>3.5181619999999998</v>
      </c>
      <c r="CO70">
        <v>2.96</v>
      </c>
      <c r="CP70">
        <v>2.5259830000000001</v>
      </c>
      <c r="CQ70">
        <v>1.3616889999999999</v>
      </c>
      <c r="CR70">
        <v>3.57</v>
      </c>
      <c r="CS70">
        <v>2.293256</v>
      </c>
      <c r="CT70">
        <v>1.929632</v>
      </c>
      <c r="CU70">
        <v>1.94624</v>
      </c>
      <c r="CV70">
        <v>2.6652740000000001</v>
      </c>
      <c r="CW70">
        <v>1.3184229999999999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91.776825999999971</v>
      </c>
    </row>
    <row r="71" spans="1:114">
      <c r="A71" t="s">
        <v>113</v>
      </c>
      <c r="B71">
        <v>0</v>
      </c>
      <c r="C71">
        <v>30.906565000000001</v>
      </c>
      <c r="D71">
        <v>6.4145700000000003</v>
      </c>
      <c r="E71">
        <v>0</v>
      </c>
      <c r="F71">
        <v>0</v>
      </c>
      <c r="G71">
        <v>72.086100000000002</v>
      </c>
      <c r="H71">
        <v>0</v>
      </c>
      <c r="I71">
        <v>91.211347000000004</v>
      </c>
      <c r="J71">
        <v>6.0807570000000002</v>
      </c>
      <c r="K71">
        <v>689.35378200000002</v>
      </c>
      <c r="L71">
        <v>661.459879</v>
      </c>
      <c r="M71">
        <v>94.319982999999993</v>
      </c>
      <c r="N71">
        <v>120.694688</v>
      </c>
      <c r="O71">
        <v>126.520837</v>
      </c>
      <c r="P71">
        <v>141.89446699999999</v>
      </c>
      <c r="Q71">
        <v>22.193776</v>
      </c>
      <c r="R71">
        <v>43.545976000000003</v>
      </c>
      <c r="S71">
        <v>26.963602000000002</v>
      </c>
      <c r="T71">
        <v>1.4276059999999999</v>
      </c>
      <c r="U71">
        <v>276.75</v>
      </c>
      <c r="V71">
        <v>20.731850000000001</v>
      </c>
      <c r="W71">
        <v>40.735770000000002</v>
      </c>
      <c r="X71">
        <v>147.515625</v>
      </c>
      <c r="Y71">
        <v>0</v>
      </c>
      <c r="Z71">
        <v>13.09</v>
      </c>
      <c r="AA71">
        <v>42.66</v>
      </c>
      <c r="AB71">
        <v>29.090107</v>
      </c>
      <c r="AC71">
        <v>21.139358999999999</v>
      </c>
      <c r="AD71">
        <v>0</v>
      </c>
      <c r="AE71">
        <v>53.905349999999999</v>
      </c>
      <c r="AF71">
        <v>8.7128639999999997</v>
      </c>
      <c r="AG71">
        <v>45.567180999999998</v>
      </c>
      <c r="AH71">
        <v>20.475525999999999</v>
      </c>
      <c r="AI71">
        <v>0</v>
      </c>
      <c r="AJ71">
        <v>0</v>
      </c>
      <c r="AK71">
        <v>59.738475999999999</v>
      </c>
      <c r="AL71">
        <v>36.021999999999998</v>
      </c>
      <c r="AM71">
        <v>17.179061999999998</v>
      </c>
      <c r="AN71">
        <v>1.0753569999999999</v>
      </c>
      <c r="AO71">
        <v>0</v>
      </c>
      <c r="AP71">
        <v>7.0454999999999997</v>
      </c>
      <c r="AQ71">
        <v>33.490200000000002</v>
      </c>
      <c r="AR71">
        <v>50.231999999999999</v>
      </c>
      <c r="AS71">
        <v>34.647410000000001</v>
      </c>
      <c r="AT71">
        <v>15.385999999999999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92.483915999999965</v>
      </c>
      <c r="BA71">
        <f t="shared" si="4"/>
        <v>3202.7474880000004</v>
      </c>
      <c r="BD71">
        <v>4.2644399999999996</v>
      </c>
      <c r="BE71">
        <v>0</v>
      </c>
      <c r="BF71">
        <v>2.1038999999999999E-2</v>
      </c>
      <c r="BG71">
        <v>0</v>
      </c>
      <c r="BH71">
        <v>1.846E-3</v>
      </c>
      <c r="BI71">
        <v>1.1458299999999999</v>
      </c>
      <c r="BJ71">
        <v>0</v>
      </c>
      <c r="BK71">
        <v>1.7145000000000001E-2</v>
      </c>
      <c r="BL71">
        <v>0</v>
      </c>
      <c r="BM71">
        <v>2.5400000000000002E-3</v>
      </c>
      <c r="BN71">
        <v>0</v>
      </c>
      <c r="BO71">
        <v>2</v>
      </c>
      <c r="BP71">
        <v>2.1800000000000002</v>
      </c>
      <c r="BQ71">
        <v>3.5181619999999998</v>
      </c>
      <c r="BR71">
        <v>2.5514760000000001</v>
      </c>
      <c r="BS71">
        <v>1.33</v>
      </c>
      <c r="BT71">
        <v>4.2558590000000001</v>
      </c>
      <c r="BU71">
        <v>2.8700260000000002</v>
      </c>
      <c r="BV71">
        <v>1.3326370000000001</v>
      </c>
      <c r="BW71">
        <v>9.33</v>
      </c>
      <c r="BX71">
        <v>4.2289050000000001</v>
      </c>
      <c r="BY71">
        <v>0.25</v>
      </c>
      <c r="BZ71">
        <v>1.9248000000000001</v>
      </c>
      <c r="CA71">
        <v>3.4875970000000001</v>
      </c>
      <c r="CB71">
        <v>1.73</v>
      </c>
      <c r="CC71">
        <v>0.81</v>
      </c>
      <c r="CD71">
        <v>0.42</v>
      </c>
      <c r="CE71">
        <v>0.87</v>
      </c>
      <c r="CF71">
        <v>0.21</v>
      </c>
      <c r="CG71">
        <v>3.78</v>
      </c>
      <c r="CH71">
        <v>0.39574199999999998</v>
      </c>
      <c r="CI71">
        <v>6.92</v>
      </c>
      <c r="CJ71">
        <v>1.94</v>
      </c>
      <c r="CK71">
        <v>1.85</v>
      </c>
      <c r="CL71">
        <v>2.8998189999999999</v>
      </c>
      <c r="CM71">
        <v>1.857394</v>
      </c>
      <c r="CN71">
        <v>3.5181619999999998</v>
      </c>
      <c r="CO71">
        <v>2.96</v>
      </c>
      <c r="CP71">
        <v>2.5259830000000001</v>
      </c>
      <c r="CQ71">
        <v>1.3616889999999999</v>
      </c>
      <c r="CR71">
        <v>3.57</v>
      </c>
      <c r="CS71">
        <v>2.293256</v>
      </c>
      <c r="CT71">
        <v>1.929632</v>
      </c>
      <c r="CU71">
        <v>1.94624</v>
      </c>
      <c r="CV71">
        <v>2.6652740000000001</v>
      </c>
      <c r="CW71">
        <v>1.3184229999999999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92.483915999999965</v>
      </c>
    </row>
    <row r="72" spans="1:114">
      <c r="A72" t="s">
        <v>114</v>
      </c>
      <c r="B72">
        <v>0</v>
      </c>
      <c r="C72">
        <v>30.906565000000001</v>
      </c>
      <c r="D72">
        <v>6.4145700000000003</v>
      </c>
      <c r="E72">
        <v>0</v>
      </c>
      <c r="F72">
        <v>0</v>
      </c>
      <c r="G72">
        <v>72.086100000000002</v>
      </c>
      <c r="H72">
        <v>0</v>
      </c>
      <c r="I72">
        <v>91.211347000000004</v>
      </c>
      <c r="J72">
        <v>6.0807570000000002</v>
      </c>
      <c r="K72">
        <v>689.35378200000002</v>
      </c>
      <c r="L72">
        <v>661.459879</v>
      </c>
      <c r="M72">
        <v>94.319982999999993</v>
      </c>
      <c r="N72">
        <v>120.694688</v>
      </c>
      <c r="O72">
        <v>126.520837</v>
      </c>
      <c r="P72">
        <v>141.89446699999999</v>
      </c>
      <c r="Q72">
        <v>22.193776</v>
      </c>
      <c r="R72">
        <v>43.545976000000003</v>
      </c>
      <c r="S72">
        <v>26.963602000000002</v>
      </c>
      <c r="T72">
        <v>1.4276059999999999</v>
      </c>
      <c r="U72">
        <v>276.75</v>
      </c>
      <c r="V72">
        <v>20.731850000000001</v>
      </c>
      <c r="W72">
        <v>40.735770000000002</v>
      </c>
      <c r="X72">
        <v>147.515625</v>
      </c>
      <c r="Y72">
        <v>0</v>
      </c>
      <c r="Z72">
        <v>13.09</v>
      </c>
      <c r="AA72">
        <v>42.66</v>
      </c>
      <c r="AB72">
        <v>29.090107</v>
      </c>
      <c r="AC72">
        <v>21.139358999999999</v>
      </c>
      <c r="AD72">
        <v>0</v>
      </c>
      <c r="AE72">
        <v>53.905349999999999</v>
      </c>
      <c r="AF72">
        <v>8.7128639999999997</v>
      </c>
      <c r="AG72">
        <v>45.567180999999998</v>
      </c>
      <c r="AH72">
        <v>20.475525999999999</v>
      </c>
      <c r="AI72">
        <v>0</v>
      </c>
      <c r="AJ72">
        <v>0</v>
      </c>
      <c r="AK72">
        <v>59.738475999999999</v>
      </c>
      <c r="AL72">
        <v>36.021999999999998</v>
      </c>
      <c r="AM72">
        <v>17.179061999999998</v>
      </c>
      <c r="AN72">
        <v>1.0753569999999999</v>
      </c>
      <c r="AO72">
        <v>0</v>
      </c>
      <c r="AP72">
        <v>7.0454999999999997</v>
      </c>
      <c r="AQ72">
        <v>33.490200000000002</v>
      </c>
      <c r="AR72">
        <v>50.231999999999999</v>
      </c>
      <c r="AS72">
        <v>34.647410000000001</v>
      </c>
      <c r="AT72">
        <v>15.385999999999999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92.483915999999965</v>
      </c>
      <c r="BA72">
        <f t="shared" si="4"/>
        <v>3202.7474880000004</v>
      </c>
      <c r="BD72">
        <v>4.2644399999999996</v>
      </c>
      <c r="BE72">
        <v>0</v>
      </c>
      <c r="BF72">
        <v>2.1038999999999999E-2</v>
      </c>
      <c r="BG72">
        <v>0</v>
      </c>
      <c r="BH72">
        <v>1.846E-3</v>
      </c>
      <c r="BI72">
        <v>1.1458299999999999</v>
      </c>
      <c r="BJ72">
        <v>0</v>
      </c>
      <c r="BK72">
        <v>1.7145000000000001E-2</v>
      </c>
      <c r="BL72">
        <v>0</v>
      </c>
      <c r="BM72">
        <v>2.5400000000000002E-3</v>
      </c>
      <c r="BN72">
        <v>0</v>
      </c>
      <c r="BO72">
        <v>2</v>
      </c>
      <c r="BP72">
        <v>2.1800000000000002</v>
      </c>
      <c r="BQ72">
        <v>3.5181619999999998</v>
      </c>
      <c r="BR72">
        <v>2.5514760000000001</v>
      </c>
      <c r="BS72">
        <v>1.33</v>
      </c>
      <c r="BT72">
        <v>4.2558590000000001</v>
      </c>
      <c r="BU72">
        <v>2.8700260000000002</v>
      </c>
      <c r="BV72">
        <v>1.3326370000000001</v>
      </c>
      <c r="BW72">
        <v>9.33</v>
      </c>
      <c r="BX72">
        <v>4.2289050000000001</v>
      </c>
      <c r="BY72">
        <v>0.25</v>
      </c>
      <c r="BZ72">
        <v>1.9248000000000001</v>
      </c>
      <c r="CA72">
        <v>3.4875970000000001</v>
      </c>
      <c r="CB72">
        <v>1.73</v>
      </c>
      <c r="CC72">
        <v>0.81</v>
      </c>
      <c r="CD72">
        <v>0.42</v>
      </c>
      <c r="CE72">
        <v>0.87</v>
      </c>
      <c r="CF72">
        <v>0.21</v>
      </c>
      <c r="CG72">
        <v>3.78</v>
      </c>
      <c r="CH72">
        <v>0.39574199999999998</v>
      </c>
      <c r="CI72">
        <v>6.92</v>
      </c>
      <c r="CJ72">
        <v>1.94</v>
      </c>
      <c r="CK72">
        <v>1.85</v>
      </c>
      <c r="CL72">
        <v>2.8998189999999999</v>
      </c>
      <c r="CM72">
        <v>1.857394</v>
      </c>
      <c r="CN72">
        <v>3.5181619999999998</v>
      </c>
      <c r="CO72">
        <v>2.96</v>
      </c>
      <c r="CP72">
        <v>2.5259830000000001</v>
      </c>
      <c r="CQ72">
        <v>1.3616889999999999</v>
      </c>
      <c r="CR72">
        <v>3.57</v>
      </c>
      <c r="CS72">
        <v>2.293256</v>
      </c>
      <c r="CT72">
        <v>1.929632</v>
      </c>
      <c r="CU72">
        <v>1.94624</v>
      </c>
      <c r="CV72">
        <v>2.6652740000000001</v>
      </c>
      <c r="CW72">
        <v>1.3184229999999999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92.483915999999965</v>
      </c>
    </row>
    <row r="73" spans="1:114">
      <c r="A73" t="s">
        <v>115</v>
      </c>
      <c r="B73">
        <v>0</v>
      </c>
      <c r="C73">
        <v>30.906565000000001</v>
      </c>
      <c r="D73">
        <v>6.4145700000000003</v>
      </c>
      <c r="E73">
        <v>0</v>
      </c>
      <c r="F73">
        <v>0</v>
      </c>
      <c r="G73">
        <v>72.086100000000002</v>
      </c>
      <c r="H73">
        <v>0</v>
      </c>
      <c r="I73">
        <v>91.211347000000004</v>
      </c>
      <c r="J73">
        <v>6.0807570000000002</v>
      </c>
      <c r="K73">
        <v>689.35378200000002</v>
      </c>
      <c r="L73">
        <v>661.459879</v>
      </c>
      <c r="M73">
        <v>94.319982999999993</v>
      </c>
      <c r="N73">
        <v>120.694688</v>
      </c>
      <c r="O73">
        <v>126.520837</v>
      </c>
      <c r="P73">
        <v>141.89446699999999</v>
      </c>
      <c r="Q73">
        <v>22.193776</v>
      </c>
      <c r="R73">
        <v>43.545976000000003</v>
      </c>
      <c r="S73">
        <v>26.963602000000002</v>
      </c>
      <c r="T73">
        <v>1.4276059999999999</v>
      </c>
      <c r="U73">
        <v>280.125</v>
      </c>
      <c r="V73">
        <v>20.731850000000001</v>
      </c>
      <c r="W73">
        <v>40.735770000000002</v>
      </c>
      <c r="X73">
        <v>147.515625</v>
      </c>
      <c r="Y73">
        <v>0</v>
      </c>
      <c r="Z73">
        <v>19.623999999999999</v>
      </c>
      <c r="AA73">
        <v>42.66</v>
      </c>
      <c r="AB73">
        <v>29.090107</v>
      </c>
      <c r="AC73">
        <v>21.139358999999999</v>
      </c>
      <c r="AD73">
        <v>0</v>
      </c>
      <c r="AE73">
        <v>53.905349999999999</v>
      </c>
      <c r="AF73">
        <v>8.7128639999999997</v>
      </c>
      <c r="AG73">
        <v>45.567180999999998</v>
      </c>
      <c r="AH73">
        <v>20.475525999999999</v>
      </c>
      <c r="AI73">
        <v>0</v>
      </c>
      <c r="AJ73">
        <v>0</v>
      </c>
      <c r="AK73">
        <v>59.738475999999999</v>
      </c>
      <c r="AL73">
        <v>36.021999999999998</v>
      </c>
      <c r="AM73">
        <v>17.179061999999998</v>
      </c>
      <c r="AN73">
        <v>1.0753569999999999</v>
      </c>
      <c r="AO73">
        <v>0</v>
      </c>
      <c r="AP73">
        <v>7.0454999999999997</v>
      </c>
      <c r="AQ73">
        <v>33.490200000000002</v>
      </c>
      <c r="AR73">
        <v>50.231999999999999</v>
      </c>
      <c r="AS73">
        <v>34.647410000000001</v>
      </c>
      <c r="AT73">
        <v>15.385999999999999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92.569204999999968</v>
      </c>
      <c r="BA73">
        <f t="shared" si="4"/>
        <v>3212.7417769999997</v>
      </c>
      <c r="BD73">
        <v>4.2644399999999996</v>
      </c>
      <c r="BE73">
        <v>0</v>
      </c>
      <c r="BF73">
        <v>2.1038999999999999E-2</v>
      </c>
      <c r="BG73">
        <v>0</v>
      </c>
      <c r="BH73">
        <v>1.846E-3</v>
      </c>
      <c r="BI73">
        <v>1.1458299999999999</v>
      </c>
      <c r="BJ73">
        <v>0</v>
      </c>
      <c r="BK73">
        <v>1.7145000000000001E-2</v>
      </c>
      <c r="BL73">
        <v>0</v>
      </c>
      <c r="BM73">
        <v>2.5400000000000002E-3</v>
      </c>
      <c r="BN73">
        <v>0</v>
      </c>
      <c r="BO73">
        <v>2</v>
      </c>
      <c r="BP73">
        <v>2.1800000000000002</v>
      </c>
      <c r="BQ73">
        <v>3.5181619999999998</v>
      </c>
      <c r="BR73">
        <v>2.5514760000000001</v>
      </c>
      <c r="BS73">
        <v>1.33</v>
      </c>
      <c r="BT73">
        <v>4.2558590000000001</v>
      </c>
      <c r="BU73">
        <v>2.8700260000000002</v>
      </c>
      <c r="BV73">
        <v>1.3326370000000001</v>
      </c>
      <c r="BW73">
        <v>9.33</v>
      </c>
      <c r="BX73">
        <v>4.2289050000000001</v>
      </c>
      <c r="BY73">
        <v>0.25</v>
      </c>
      <c r="BZ73">
        <v>1.9248000000000001</v>
      </c>
      <c r="CA73">
        <v>3.4875970000000001</v>
      </c>
      <c r="CB73">
        <v>1.73</v>
      </c>
      <c r="CC73">
        <v>0.81</v>
      </c>
      <c r="CD73">
        <v>0.42</v>
      </c>
      <c r="CE73">
        <v>0.87</v>
      </c>
      <c r="CF73">
        <v>0.21</v>
      </c>
      <c r="CG73">
        <v>3.78</v>
      </c>
      <c r="CH73">
        <v>0.39574199999999998</v>
      </c>
      <c r="CI73">
        <v>6.92</v>
      </c>
      <c r="CJ73">
        <v>1.94</v>
      </c>
      <c r="CK73">
        <v>1.85</v>
      </c>
      <c r="CL73">
        <v>2.9851079999999999</v>
      </c>
      <c r="CM73">
        <v>1.857394</v>
      </c>
      <c r="CN73">
        <v>3.5181619999999998</v>
      </c>
      <c r="CO73">
        <v>2.96</v>
      </c>
      <c r="CP73">
        <v>2.5259830000000001</v>
      </c>
      <c r="CQ73">
        <v>1.3616889999999999</v>
      </c>
      <c r="CR73">
        <v>3.57</v>
      </c>
      <c r="CS73">
        <v>2.293256</v>
      </c>
      <c r="CT73">
        <v>1.929632</v>
      </c>
      <c r="CU73">
        <v>1.94624</v>
      </c>
      <c r="CV73">
        <v>2.6652740000000001</v>
      </c>
      <c r="CW73">
        <v>1.3184229999999999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92.569204999999968</v>
      </c>
    </row>
    <row r="74" spans="1:114">
      <c r="A74" t="s">
        <v>116</v>
      </c>
      <c r="B74">
        <v>0</v>
      </c>
      <c r="C74">
        <v>30.906565000000001</v>
      </c>
      <c r="D74">
        <v>6.4145700000000003</v>
      </c>
      <c r="E74">
        <v>0</v>
      </c>
      <c r="F74">
        <v>0</v>
      </c>
      <c r="G74">
        <v>72.086100000000002</v>
      </c>
      <c r="H74">
        <v>0</v>
      </c>
      <c r="I74">
        <v>91.211347000000004</v>
      </c>
      <c r="J74">
        <v>6.0807570000000002</v>
      </c>
      <c r="K74">
        <v>689.35378200000002</v>
      </c>
      <c r="L74">
        <v>661.459879</v>
      </c>
      <c r="M74">
        <v>94.319982999999993</v>
      </c>
      <c r="N74">
        <v>120.694688</v>
      </c>
      <c r="O74">
        <v>126.520837</v>
      </c>
      <c r="P74">
        <v>141.89446699999999</v>
      </c>
      <c r="Q74">
        <v>22.193776</v>
      </c>
      <c r="R74">
        <v>43.545976000000003</v>
      </c>
      <c r="S74">
        <v>26.963602000000002</v>
      </c>
      <c r="T74">
        <v>1.4276059999999999</v>
      </c>
      <c r="U74">
        <v>280.125</v>
      </c>
      <c r="V74">
        <v>20.731850000000001</v>
      </c>
      <c r="W74">
        <v>40.735770000000002</v>
      </c>
      <c r="X74">
        <v>147.515625</v>
      </c>
      <c r="Y74">
        <v>0</v>
      </c>
      <c r="Z74">
        <v>19.623999999999999</v>
      </c>
      <c r="AA74">
        <v>42.66</v>
      </c>
      <c r="AB74">
        <v>29.090107</v>
      </c>
      <c r="AC74">
        <v>21.139358999999999</v>
      </c>
      <c r="AD74">
        <v>0</v>
      </c>
      <c r="AE74">
        <v>53.905349999999999</v>
      </c>
      <c r="AF74">
        <v>8.7128639999999997</v>
      </c>
      <c r="AG74">
        <v>45.567180999999998</v>
      </c>
      <c r="AH74">
        <v>40.951051999999997</v>
      </c>
      <c r="AI74">
        <v>0</v>
      </c>
      <c r="AJ74">
        <v>0</v>
      </c>
      <c r="AK74">
        <v>59.738475999999999</v>
      </c>
      <c r="AL74">
        <v>36.021999999999998</v>
      </c>
      <c r="AM74">
        <v>17.179061999999998</v>
      </c>
      <c r="AN74">
        <v>1.0753569999999999</v>
      </c>
      <c r="AO74">
        <v>0</v>
      </c>
      <c r="AP74">
        <v>7.0454999999999997</v>
      </c>
      <c r="AQ74">
        <v>33.490200000000002</v>
      </c>
      <c r="AR74">
        <v>50.231999999999999</v>
      </c>
      <c r="AS74">
        <v>34.647410000000001</v>
      </c>
      <c r="AT74">
        <v>15.385999999999999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92.684946999999966</v>
      </c>
      <c r="BA74">
        <f t="shared" si="4"/>
        <v>3233.3330449999994</v>
      </c>
      <c r="BD74">
        <v>4.2644399999999996</v>
      </c>
      <c r="BE74">
        <v>0</v>
      </c>
      <c r="BF74">
        <v>2.1038999999999999E-2</v>
      </c>
      <c r="BG74">
        <v>0</v>
      </c>
      <c r="BH74">
        <v>1.846E-3</v>
      </c>
      <c r="BI74">
        <v>1.1458299999999999</v>
      </c>
      <c r="BJ74">
        <v>0</v>
      </c>
      <c r="BK74">
        <v>1.7145000000000001E-2</v>
      </c>
      <c r="BL74">
        <v>0</v>
      </c>
      <c r="BM74">
        <v>2.5400000000000002E-3</v>
      </c>
      <c r="BN74">
        <v>0</v>
      </c>
      <c r="BO74">
        <v>2</v>
      </c>
      <c r="BP74">
        <v>2.1800000000000002</v>
      </c>
      <c r="BQ74">
        <v>3.5181619999999998</v>
      </c>
      <c r="BR74">
        <v>2.5514760000000001</v>
      </c>
      <c r="BS74">
        <v>0.85</v>
      </c>
      <c r="BT74">
        <v>4.2558590000000001</v>
      </c>
      <c r="BU74">
        <v>2.8700260000000002</v>
      </c>
      <c r="BV74">
        <v>1.3326370000000001</v>
      </c>
      <c r="BW74">
        <v>9.33</v>
      </c>
      <c r="BX74">
        <v>4.2289050000000001</v>
      </c>
      <c r="BY74">
        <v>0.25</v>
      </c>
      <c r="BZ74">
        <v>1.9248000000000001</v>
      </c>
      <c r="CA74">
        <v>3.4875970000000001</v>
      </c>
      <c r="CB74">
        <v>1.73</v>
      </c>
      <c r="CC74">
        <v>0.81</v>
      </c>
      <c r="CD74">
        <v>0.42</v>
      </c>
      <c r="CE74">
        <v>0.87</v>
      </c>
      <c r="CF74">
        <v>0.21</v>
      </c>
      <c r="CG74">
        <v>3.78</v>
      </c>
      <c r="CH74">
        <v>0.79148399999999997</v>
      </c>
      <c r="CI74">
        <v>7.12</v>
      </c>
      <c r="CJ74">
        <v>1.94</v>
      </c>
      <c r="CK74">
        <v>1.85</v>
      </c>
      <c r="CL74">
        <v>2.9851079999999999</v>
      </c>
      <c r="CM74">
        <v>1.857394</v>
      </c>
      <c r="CN74">
        <v>3.5181619999999998</v>
      </c>
      <c r="CO74">
        <v>2.96</v>
      </c>
      <c r="CP74">
        <v>2.5259830000000001</v>
      </c>
      <c r="CQ74">
        <v>1.3616889999999999</v>
      </c>
      <c r="CR74">
        <v>3.57</v>
      </c>
      <c r="CS74">
        <v>2.293256</v>
      </c>
      <c r="CT74">
        <v>1.929632</v>
      </c>
      <c r="CU74">
        <v>1.94624</v>
      </c>
      <c r="CV74">
        <v>2.6652740000000001</v>
      </c>
      <c r="CW74">
        <v>1.3184229999999999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92.684946999999966</v>
      </c>
    </row>
    <row r="75" spans="1:114">
      <c r="A75" t="s">
        <v>117</v>
      </c>
      <c r="B75">
        <v>0</v>
      </c>
      <c r="C75">
        <v>31.489708</v>
      </c>
      <c r="D75">
        <v>6.4145700000000003</v>
      </c>
      <c r="E75">
        <v>0</v>
      </c>
      <c r="F75">
        <v>0</v>
      </c>
      <c r="G75">
        <v>72.086100000000002</v>
      </c>
      <c r="H75">
        <v>0</v>
      </c>
      <c r="I75">
        <v>91.211347000000004</v>
      </c>
      <c r="J75">
        <v>6.0807570000000002</v>
      </c>
      <c r="K75">
        <v>689.35378200000002</v>
      </c>
      <c r="L75">
        <v>661.459879</v>
      </c>
      <c r="M75">
        <v>94.319982999999993</v>
      </c>
      <c r="N75">
        <v>120.694688</v>
      </c>
      <c r="O75">
        <v>126.520837</v>
      </c>
      <c r="P75">
        <v>141.89446699999999</v>
      </c>
      <c r="Q75">
        <v>22.193776</v>
      </c>
      <c r="R75">
        <v>43.545976000000003</v>
      </c>
      <c r="S75">
        <v>26.963602000000002</v>
      </c>
      <c r="T75">
        <v>1.4276059999999999</v>
      </c>
      <c r="U75">
        <v>280.125</v>
      </c>
      <c r="V75">
        <v>20.731850000000001</v>
      </c>
      <c r="W75">
        <v>38.914769999999997</v>
      </c>
      <c r="X75">
        <v>147.515625</v>
      </c>
      <c r="Y75">
        <v>0</v>
      </c>
      <c r="Z75">
        <v>19.623999999999999</v>
      </c>
      <c r="AA75">
        <v>42.66</v>
      </c>
      <c r="AB75">
        <v>29.090107</v>
      </c>
      <c r="AC75">
        <v>21.139358999999999</v>
      </c>
      <c r="AD75">
        <v>9.4840429999999998</v>
      </c>
      <c r="AE75">
        <v>53.905349999999999</v>
      </c>
      <c r="AF75">
        <v>8.7128639999999997</v>
      </c>
      <c r="AG75">
        <v>45.567180999999998</v>
      </c>
      <c r="AH75">
        <v>61.426577999999999</v>
      </c>
      <c r="AI75">
        <v>0</v>
      </c>
      <c r="AJ75">
        <v>0</v>
      </c>
      <c r="AK75">
        <v>59.738475999999999</v>
      </c>
      <c r="AL75">
        <v>36.021999999999998</v>
      </c>
      <c r="AM75">
        <v>17.179061999999998</v>
      </c>
      <c r="AN75">
        <v>1.0753569999999999</v>
      </c>
      <c r="AO75">
        <v>0</v>
      </c>
      <c r="AP75">
        <v>7.0454999999999997</v>
      </c>
      <c r="AQ75">
        <v>33.278236999999997</v>
      </c>
      <c r="AR75">
        <v>50.231999999999999</v>
      </c>
      <c r="AS75">
        <v>34.647410000000001</v>
      </c>
      <c r="AT75">
        <v>15.385999999999999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92.52613599999998</v>
      </c>
      <c r="BA75">
        <f t="shared" si="4"/>
        <v>3261.6839829999999</v>
      </c>
      <c r="BD75">
        <v>4.2644399999999996</v>
      </c>
      <c r="BE75">
        <v>0</v>
      </c>
      <c r="BF75">
        <v>2.1038999999999999E-2</v>
      </c>
      <c r="BG75">
        <v>0</v>
      </c>
      <c r="BH75">
        <v>1.846E-3</v>
      </c>
      <c r="BI75">
        <v>1.1458299999999999</v>
      </c>
      <c r="BJ75">
        <v>0</v>
      </c>
      <c r="BK75">
        <v>1.7302999999999999E-2</v>
      </c>
      <c r="BL75">
        <v>0</v>
      </c>
      <c r="BM75">
        <v>2.5400000000000002E-3</v>
      </c>
      <c r="BN75">
        <v>0</v>
      </c>
      <c r="BO75">
        <v>2</v>
      </c>
      <c r="BP75">
        <v>2.1800000000000002</v>
      </c>
      <c r="BQ75">
        <v>3.5181619999999998</v>
      </c>
      <c r="BR75">
        <v>2.5514760000000001</v>
      </c>
      <c r="BS75">
        <v>0</v>
      </c>
      <c r="BT75">
        <v>4.2558590000000001</v>
      </c>
      <c r="BU75">
        <v>2.8700260000000002</v>
      </c>
      <c r="BV75">
        <v>1.3326370000000001</v>
      </c>
      <c r="BW75">
        <v>9.33</v>
      </c>
      <c r="BX75">
        <v>4.2289050000000001</v>
      </c>
      <c r="BY75">
        <v>0.25</v>
      </c>
      <c r="BZ75">
        <v>1.9248000000000001</v>
      </c>
      <c r="CA75">
        <v>3.4875970000000001</v>
      </c>
      <c r="CB75">
        <v>1.73</v>
      </c>
      <c r="CC75">
        <v>0.81</v>
      </c>
      <c r="CD75">
        <v>0.42</v>
      </c>
      <c r="CE75">
        <v>0.87</v>
      </c>
      <c r="CF75">
        <v>0.21</v>
      </c>
      <c r="CG75">
        <v>3.78</v>
      </c>
      <c r="CH75">
        <v>1.1872259999999999</v>
      </c>
      <c r="CI75">
        <v>7.33</v>
      </c>
      <c r="CJ75">
        <v>1.94</v>
      </c>
      <c r="CK75">
        <v>1.85</v>
      </c>
      <c r="CL75">
        <v>3.0703969999999998</v>
      </c>
      <c r="CM75">
        <v>1.857394</v>
      </c>
      <c r="CN75">
        <v>3.5181619999999998</v>
      </c>
      <c r="CO75">
        <v>2.96</v>
      </c>
      <c r="CP75">
        <v>2.5259830000000001</v>
      </c>
      <c r="CQ75">
        <v>1.3616889999999999</v>
      </c>
      <c r="CR75">
        <v>3.57</v>
      </c>
      <c r="CS75">
        <v>2.293256</v>
      </c>
      <c r="CT75">
        <v>1.929632</v>
      </c>
      <c r="CU75">
        <v>1.94624</v>
      </c>
      <c r="CV75">
        <v>2.6652740000000001</v>
      </c>
      <c r="CW75">
        <v>1.3184229999999999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92.52613599999998</v>
      </c>
    </row>
    <row r="76" spans="1:114">
      <c r="A76" t="s">
        <v>118</v>
      </c>
      <c r="B76">
        <v>0</v>
      </c>
      <c r="C76">
        <v>31.489708</v>
      </c>
      <c r="D76">
        <v>6.4145700000000003</v>
      </c>
      <c r="E76">
        <v>0</v>
      </c>
      <c r="F76">
        <v>0</v>
      </c>
      <c r="G76">
        <v>72.086100000000002</v>
      </c>
      <c r="H76">
        <v>0</v>
      </c>
      <c r="I76">
        <v>91.211347000000004</v>
      </c>
      <c r="J76">
        <v>6.0807570000000002</v>
      </c>
      <c r="K76">
        <v>689.35378200000002</v>
      </c>
      <c r="L76">
        <v>661.459879</v>
      </c>
      <c r="M76">
        <v>94.319982999999993</v>
      </c>
      <c r="N76">
        <v>120.694688</v>
      </c>
      <c r="O76">
        <v>126.520837</v>
      </c>
      <c r="P76">
        <v>141.89446699999999</v>
      </c>
      <c r="Q76">
        <v>22.193776</v>
      </c>
      <c r="R76">
        <v>43.545976000000003</v>
      </c>
      <c r="S76">
        <v>26.963602000000002</v>
      </c>
      <c r="T76">
        <v>1.4276059999999999</v>
      </c>
      <c r="U76">
        <v>280.125</v>
      </c>
      <c r="V76">
        <v>20.731850000000001</v>
      </c>
      <c r="W76">
        <v>38.914769999999997</v>
      </c>
      <c r="X76">
        <v>147.515625</v>
      </c>
      <c r="Y76">
        <v>0</v>
      </c>
      <c r="Z76">
        <v>19.623999999999999</v>
      </c>
      <c r="AA76">
        <v>42.66</v>
      </c>
      <c r="AB76">
        <v>29.090107</v>
      </c>
      <c r="AC76">
        <v>21.139358999999999</v>
      </c>
      <c r="AD76">
        <v>19.830272000000001</v>
      </c>
      <c r="AE76">
        <v>53.905349999999999</v>
      </c>
      <c r="AF76">
        <v>8.7128639999999997</v>
      </c>
      <c r="AG76">
        <v>45.567180999999998</v>
      </c>
      <c r="AH76">
        <v>87.020985999999994</v>
      </c>
      <c r="AI76">
        <v>0</v>
      </c>
      <c r="AJ76">
        <v>0</v>
      </c>
      <c r="AK76">
        <v>59.738475999999999</v>
      </c>
      <c r="AL76">
        <v>36.021999999999998</v>
      </c>
      <c r="AM76">
        <v>17.179061999999998</v>
      </c>
      <c r="AN76">
        <v>1.0753569999999999</v>
      </c>
      <c r="AO76">
        <v>0</v>
      </c>
      <c r="AP76">
        <v>7.0454999999999997</v>
      </c>
      <c r="AQ76">
        <v>33.490200000000002</v>
      </c>
      <c r="AR76">
        <v>50.231999999999999</v>
      </c>
      <c r="AS76">
        <v>34.647410000000001</v>
      </c>
      <c r="AT76">
        <v>15.385999999999999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93.509033999999971</v>
      </c>
      <c r="BA76">
        <f t="shared" si="4"/>
        <v>3298.8194810000005</v>
      </c>
      <c r="BD76">
        <v>4.2644399999999996</v>
      </c>
      <c r="BE76">
        <v>0</v>
      </c>
      <c r="BF76">
        <v>2.1038999999999999E-2</v>
      </c>
      <c r="BG76">
        <v>0</v>
      </c>
      <c r="BH76">
        <v>1.846E-3</v>
      </c>
      <c r="BI76">
        <v>1.1458299999999999</v>
      </c>
      <c r="BJ76">
        <v>0</v>
      </c>
      <c r="BK76">
        <v>1.7302999999999999E-2</v>
      </c>
      <c r="BL76">
        <v>0</v>
      </c>
      <c r="BM76">
        <v>2.5400000000000002E-3</v>
      </c>
      <c r="BN76">
        <v>0</v>
      </c>
      <c r="BO76">
        <v>2</v>
      </c>
      <c r="BP76">
        <v>2.1800000000000002</v>
      </c>
      <c r="BQ76">
        <v>3.5181619999999998</v>
      </c>
      <c r="BR76">
        <v>2.5514760000000001</v>
      </c>
      <c r="BS76">
        <v>0</v>
      </c>
      <c r="BT76">
        <v>4.2558590000000001</v>
      </c>
      <c r="BU76">
        <v>2.8700260000000002</v>
      </c>
      <c r="BV76">
        <v>1.3326370000000001</v>
      </c>
      <c r="BW76">
        <v>9.33</v>
      </c>
      <c r="BX76">
        <v>4.2289050000000001</v>
      </c>
      <c r="BY76">
        <v>0.25</v>
      </c>
      <c r="BZ76">
        <v>1.9248000000000001</v>
      </c>
      <c r="CA76">
        <v>3.4875970000000001</v>
      </c>
      <c r="CB76">
        <v>1.73</v>
      </c>
      <c r="CC76">
        <v>0.81</v>
      </c>
      <c r="CD76">
        <v>0.42</v>
      </c>
      <c r="CE76">
        <v>0.87</v>
      </c>
      <c r="CF76">
        <v>0.21</v>
      </c>
      <c r="CG76">
        <v>3.78</v>
      </c>
      <c r="CH76">
        <v>1.674836</v>
      </c>
      <c r="CI76">
        <v>7.74</v>
      </c>
      <c r="CJ76">
        <v>1.94</v>
      </c>
      <c r="CK76">
        <v>1.85</v>
      </c>
      <c r="CL76">
        <v>3.1556850000000001</v>
      </c>
      <c r="CM76">
        <v>1.857394</v>
      </c>
      <c r="CN76">
        <v>3.5181619999999998</v>
      </c>
      <c r="CO76">
        <v>2.96</v>
      </c>
      <c r="CP76">
        <v>2.5259830000000001</v>
      </c>
      <c r="CQ76">
        <v>1.3616889999999999</v>
      </c>
      <c r="CR76">
        <v>3.57</v>
      </c>
      <c r="CS76">
        <v>2.293256</v>
      </c>
      <c r="CT76">
        <v>1.929632</v>
      </c>
      <c r="CU76">
        <v>1.94624</v>
      </c>
      <c r="CV76">
        <v>2.6652740000000001</v>
      </c>
      <c r="CW76">
        <v>1.3184229999999999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93.509033999999971</v>
      </c>
    </row>
    <row r="77" spans="1:114">
      <c r="A77" t="s">
        <v>119</v>
      </c>
      <c r="B77">
        <v>0</v>
      </c>
      <c r="C77">
        <v>31.489708</v>
      </c>
      <c r="D77">
        <v>6.4145700000000003</v>
      </c>
      <c r="E77">
        <v>0</v>
      </c>
      <c r="F77">
        <v>0</v>
      </c>
      <c r="G77">
        <v>72.086100000000002</v>
      </c>
      <c r="H77">
        <v>0</v>
      </c>
      <c r="I77">
        <v>91.211347000000004</v>
      </c>
      <c r="J77">
        <v>6.0807570000000002</v>
      </c>
      <c r="K77">
        <v>689.35378200000002</v>
      </c>
      <c r="L77">
        <v>661.459879</v>
      </c>
      <c r="M77">
        <v>94.319982999999993</v>
      </c>
      <c r="N77">
        <v>120.694688</v>
      </c>
      <c r="O77">
        <v>126.520837</v>
      </c>
      <c r="P77">
        <v>141.89446699999999</v>
      </c>
      <c r="Q77">
        <v>22.193776</v>
      </c>
      <c r="R77">
        <v>43.545976000000003</v>
      </c>
      <c r="S77">
        <v>26.963602000000002</v>
      </c>
      <c r="T77">
        <v>1.4276059999999999</v>
      </c>
      <c r="U77">
        <v>280.125</v>
      </c>
      <c r="V77">
        <v>20.731850000000001</v>
      </c>
      <c r="W77">
        <v>38.914769999999997</v>
      </c>
      <c r="X77">
        <v>147.515625</v>
      </c>
      <c r="Y77">
        <v>0</v>
      </c>
      <c r="Z77">
        <v>19.623999999999999</v>
      </c>
      <c r="AA77">
        <v>42.66</v>
      </c>
      <c r="AB77">
        <v>29.090107</v>
      </c>
      <c r="AC77">
        <v>21.139358999999999</v>
      </c>
      <c r="AD77">
        <v>29.745407</v>
      </c>
      <c r="AE77">
        <v>53.905349999999999</v>
      </c>
      <c r="AF77">
        <v>17.425726000000001</v>
      </c>
      <c r="AG77">
        <v>45.567180999999998</v>
      </c>
      <c r="AH77">
        <v>112.615393</v>
      </c>
      <c r="AI77">
        <v>0</v>
      </c>
      <c r="AJ77">
        <v>0</v>
      </c>
      <c r="AK77">
        <v>59.738475999999999</v>
      </c>
      <c r="AL77">
        <v>36.021999999999998</v>
      </c>
      <c r="AM77">
        <v>17.179061999999998</v>
      </c>
      <c r="AN77">
        <v>1.0753569999999999</v>
      </c>
      <c r="AO77">
        <v>0</v>
      </c>
      <c r="AP77">
        <v>7.0454999999999997</v>
      </c>
      <c r="AQ77">
        <v>33.490200000000002</v>
      </c>
      <c r="AR77">
        <v>50.231999999999999</v>
      </c>
      <c r="AS77">
        <v>34.647410000000001</v>
      </c>
      <c r="AT77">
        <v>15.385999999999999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94.231149999999971</v>
      </c>
      <c r="BA77">
        <f t="shared" si="4"/>
        <v>3343.764001</v>
      </c>
      <c r="BD77">
        <v>4.2644399999999996</v>
      </c>
      <c r="BE77">
        <v>0</v>
      </c>
      <c r="BF77">
        <v>2.1038999999999999E-2</v>
      </c>
      <c r="BG77">
        <v>0</v>
      </c>
      <c r="BH77">
        <v>1.846E-3</v>
      </c>
      <c r="BI77">
        <v>1.1458299999999999</v>
      </c>
      <c r="BJ77">
        <v>0</v>
      </c>
      <c r="BK77">
        <v>1.7302999999999999E-2</v>
      </c>
      <c r="BL77">
        <v>0</v>
      </c>
      <c r="BM77">
        <v>2.5400000000000002E-3</v>
      </c>
      <c r="BN77">
        <v>0</v>
      </c>
      <c r="BO77">
        <v>2</v>
      </c>
      <c r="BP77">
        <v>2.1800000000000002</v>
      </c>
      <c r="BQ77">
        <v>3.5181619999999998</v>
      </c>
      <c r="BR77">
        <v>2.5514760000000001</v>
      </c>
      <c r="BS77">
        <v>0</v>
      </c>
      <c r="BT77">
        <v>4.2558590000000001</v>
      </c>
      <c r="BU77">
        <v>2.8700260000000002</v>
      </c>
      <c r="BV77">
        <v>1.3326370000000001</v>
      </c>
      <c r="BW77">
        <v>9.33</v>
      </c>
      <c r="BX77">
        <v>4.2289050000000001</v>
      </c>
      <c r="BY77">
        <v>0.25</v>
      </c>
      <c r="BZ77">
        <v>1.9248000000000001</v>
      </c>
      <c r="CA77">
        <v>3.4875970000000001</v>
      </c>
      <c r="CB77">
        <v>1.73</v>
      </c>
      <c r="CC77">
        <v>0.81</v>
      </c>
      <c r="CD77">
        <v>0.42</v>
      </c>
      <c r="CE77">
        <v>0.87</v>
      </c>
      <c r="CF77">
        <v>0.21</v>
      </c>
      <c r="CG77">
        <v>3.78</v>
      </c>
      <c r="CH77">
        <v>2.1695139999999999</v>
      </c>
      <c r="CI77">
        <v>7.74</v>
      </c>
      <c r="CJ77">
        <v>1.94</v>
      </c>
      <c r="CK77">
        <v>1.85</v>
      </c>
      <c r="CL77">
        <v>3.3831229999999999</v>
      </c>
      <c r="CM77">
        <v>1.857394</v>
      </c>
      <c r="CN77">
        <v>3.5181619999999998</v>
      </c>
      <c r="CO77">
        <v>2.96</v>
      </c>
      <c r="CP77">
        <v>2.5259830000000001</v>
      </c>
      <c r="CQ77">
        <v>1.3616889999999999</v>
      </c>
      <c r="CR77">
        <v>3.57</v>
      </c>
      <c r="CS77">
        <v>2.293256</v>
      </c>
      <c r="CT77">
        <v>1.929632</v>
      </c>
      <c r="CU77">
        <v>1.94624</v>
      </c>
      <c r="CV77">
        <v>2.6652740000000001</v>
      </c>
      <c r="CW77">
        <v>1.3184229999999999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94.231149999999971</v>
      </c>
    </row>
    <row r="78" spans="1:114">
      <c r="A78" t="s">
        <v>120</v>
      </c>
      <c r="B78">
        <v>0</v>
      </c>
      <c r="C78">
        <v>32.072851999999997</v>
      </c>
      <c r="D78">
        <v>6.4145700000000003</v>
      </c>
      <c r="E78">
        <v>0</v>
      </c>
      <c r="F78">
        <v>0</v>
      </c>
      <c r="G78">
        <v>72.086100000000002</v>
      </c>
      <c r="H78">
        <v>0</v>
      </c>
      <c r="I78">
        <v>91.211347000000004</v>
      </c>
      <c r="J78">
        <v>6.0807570000000002</v>
      </c>
      <c r="K78">
        <v>689.35378200000002</v>
      </c>
      <c r="L78">
        <v>661.459879</v>
      </c>
      <c r="M78">
        <v>94.319982999999993</v>
      </c>
      <c r="N78">
        <v>120.694688</v>
      </c>
      <c r="O78">
        <v>126.520837</v>
      </c>
      <c r="P78">
        <v>141.89446699999999</v>
      </c>
      <c r="Q78">
        <v>22.193776</v>
      </c>
      <c r="R78">
        <v>43.545976000000003</v>
      </c>
      <c r="S78">
        <v>26.963602000000002</v>
      </c>
      <c r="T78">
        <v>1.4276059999999999</v>
      </c>
      <c r="U78">
        <v>280.125</v>
      </c>
      <c r="V78">
        <v>20.731850000000001</v>
      </c>
      <c r="W78">
        <v>38.914769999999997</v>
      </c>
      <c r="X78">
        <v>147.515625</v>
      </c>
      <c r="Y78">
        <v>0</v>
      </c>
      <c r="Z78">
        <v>19.6614</v>
      </c>
      <c r="AA78">
        <v>42.66</v>
      </c>
      <c r="AB78">
        <v>43.635159999999999</v>
      </c>
      <c r="AC78">
        <v>31.709733</v>
      </c>
      <c r="AD78">
        <v>39.660542999999997</v>
      </c>
      <c r="AE78">
        <v>53.905349999999999</v>
      </c>
      <c r="AF78">
        <v>27.626152000000001</v>
      </c>
      <c r="AG78">
        <v>45.567180999999998</v>
      </c>
      <c r="AH78">
        <v>151.723648</v>
      </c>
      <c r="AI78">
        <v>0</v>
      </c>
      <c r="AJ78">
        <v>0</v>
      </c>
      <c r="AK78">
        <v>59.738475999999999</v>
      </c>
      <c r="AL78">
        <v>36.021999999999998</v>
      </c>
      <c r="AM78">
        <v>17.179061999999998</v>
      </c>
      <c r="AN78">
        <v>1.0753569999999999</v>
      </c>
      <c r="AO78">
        <v>0</v>
      </c>
      <c r="AP78">
        <v>4.9958999999999998</v>
      </c>
      <c r="AQ78">
        <v>33.490200000000002</v>
      </c>
      <c r="AR78">
        <v>50.231999999999999</v>
      </c>
      <c r="AS78">
        <v>34.647410000000001</v>
      </c>
      <c r="AT78">
        <v>15.385999999999999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95.23032299999997</v>
      </c>
      <c r="BA78">
        <f t="shared" si="4"/>
        <v>3427.6733619999995</v>
      </c>
      <c r="BD78">
        <v>4.2644399999999996</v>
      </c>
      <c r="BE78">
        <v>0</v>
      </c>
      <c r="BF78">
        <v>2.1038999999999999E-2</v>
      </c>
      <c r="BG78">
        <v>0</v>
      </c>
      <c r="BH78">
        <v>1.846E-3</v>
      </c>
      <c r="BI78">
        <v>1.1458299999999999</v>
      </c>
      <c r="BJ78">
        <v>0</v>
      </c>
      <c r="BK78">
        <v>1.7302999999999999E-2</v>
      </c>
      <c r="BL78">
        <v>0</v>
      </c>
      <c r="BM78">
        <v>2.5400000000000002E-3</v>
      </c>
      <c r="BN78">
        <v>0</v>
      </c>
      <c r="BO78">
        <v>2</v>
      </c>
      <c r="BP78">
        <v>2.1800000000000002</v>
      </c>
      <c r="BQ78">
        <v>3.5181619999999998</v>
      </c>
      <c r="BR78">
        <v>2.609464</v>
      </c>
      <c r="BS78">
        <v>0</v>
      </c>
      <c r="BT78">
        <v>4.2558590000000001</v>
      </c>
      <c r="BU78">
        <v>2.8700260000000002</v>
      </c>
      <c r="BV78">
        <v>1.3326370000000001</v>
      </c>
      <c r="BW78">
        <v>9.33</v>
      </c>
      <c r="BX78">
        <v>4.2289050000000001</v>
      </c>
      <c r="BY78">
        <v>0.25</v>
      </c>
      <c r="BZ78">
        <v>1.9248000000000001</v>
      </c>
      <c r="CA78">
        <v>3.4875970000000001</v>
      </c>
      <c r="CB78">
        <v>1.73</v>
      </c>
      <c r="CC78">
        <v>0.81</v>
      </c>
      <c r="CD78">
        <v>0.42</v>
      </c>
      <c r="CE78">
        <v>0.87</v>
      </c>
      <c r="CF78">
        <v>0.21</v>
      </c>
      <c r="CG78">
        <v>3.78</v>
      </c>
      <c r="CH78">
        <v>2.8832629999999999</v>
      </c>
      <c r="CI78">
        <v>7.74</v>
      </c>
      <c r="CJ78">
        <v>1.94</v>
      </c>
      <c r="CK78">
        <v>1.85</v>
      </c>
      <c r="CL78">
        <v>3.6105589999999999</v>
      </c>
      <c r="CM78">
        <v>1.857394</v>
      </c>
      <c r="CN78">
        <v>3.5181619999999998</v>
      </c>
      <c r="CO78">
        <v>2.96</v>
      </c>
      <c r="CP78">
        <v>2.5259830000000001</v>
      </c>
      <c r="CQ78">
        <v>1.3616889999999999</v>
      </c>
      <c r="CR78">
        <v>3.57</v>
      </c>
      <c r="CS78">
        <v>2.293256</v>
      </c>
      <c r="CT78">
        <v>1.929632</v>
      </c>
      <c r="CU78">
        <v>1.94624</v>
      </c>
      <c r="CV78">
        <v>2.6652740000000001</v>
      </c>
      <c r="CW78">
        <v>1.3184229999999999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95.23032299999997</v>
      </c>
    </row>
    <row r="79" spans="1:114">
      <c r="A79" t="s">
        <v>121</v>
      </c>
      <c r="B79">
        <v>0</v>
      </c>
      <c r="C79">
        <v>32.072851999999997</v>
      </c>
      <c r="D79">
        <v>6.4145700000000003</v>
      </c>
      <c r="E79">
        <v>0</v>
      </c>
      <c r="F79">
        <v>0</v>
      </c>
      <c r="G79">
        <v>72.086100000000002</v>
      </c>
      <c r="H79">
        <v>0</v>
      </c>
      <c r="I79">
        <v>91.211347000000004</v>
      </c>
      <c r="J79">
        <v>6.0807570000000002</v>
      </c>
      <c r="K79">
        <v>689.35378200000002</v>
      </c>
      <c r="L79">
        <v>661.459879</v>
      </c>
      <c r="M79">
        <v>94.319982999999993</v>
      </c>
      <c r="N79">
        <v>120.694688</v>
      </c>
      <c r="O79">
        <v>126.520837</v>
      </c>
      <c r="P79">
        <v>141.89446699999999</v>
      </c>
      <c r="Q79">
        <v>22.193776</v>
      </c>
      <c r="R79">
        <v>43.545976000000003</v>
      </c>
      <c r="S79">
        <v>26.963602000000002</v>
      </c>
      <c r="T79">
        <v>1.4276059999999999</v>
      </c>
      <c r="U79">
        <v>308.25</v>
      </c>
      <c r="V79">
        <v>20.731850000000001</v>
      </c>
      <c r="W79">
        <v>38.914769999999997</v>
      </c>
      <c r="X79">
        <v>147.515625</v>
      </c>
      <c r="Y79">
        <v>0</v>
      </c>
      <c r="Z79">
        <v>19.6614</v>
      </c>
      <c r="AA79">
        <v>42.66</v>
      </c>
      <c r="AB79">
        <v>43.635159999999999</v>
      </c>
      <c r="AC79">
        <v>31.709733</v>
      </c>
      <c r="AD79">
        <v>39.660542999999997</v>
      </c>
      <c r="AE79">
        <v>53.905349999999999</v>
      </c>
      <c r="AF79">
        <v>27.626152000000001</v>
      </c>
      <c r="AG79">
        <v>45.567180999999998</v>
      </c>
      <c r="AH79">
        <v>151.723648</v>
      </c>
      <c r="AI79">
        <v>3.4724400000000002</v>
      </c>
      <c r="AJ79">
        <v>0</v>
      </c>
      <c r="AK79">
        <v>59.738475999999999</v>
      </c>
      <c r="AL79">
        <v>48.804000000000002</v>
      </c>
      <c r="AM79">
        <v>17.179061999999998</v>
      </c>
      <c r="AN79">
        <v>1.0753569999999999</v>
      </c>
      <c r="AO79">
        <v>0</v>
      </c>
      <c r="AP79">
        <v>3.0743999999999998</v>
      </c>
      <c r="AQ79">
        <v>33.490200000000002</v>
      </c>
      <c r="AR79">
        <v>50.231999999999999</v>
      </c>
      <c r="AS79">
        <v>34.647410000000001</v>
      </c>
      <c r="AT79">
        <v>15.385999999999999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94.897833999999975</v>
      </c>
      <c r="BA79">
        <f t="shared" si="4"/>
        <v>3469.7988129999999</v>
      </c>
      <c r="BD79">
        <v>4.2644399999999996</v>
      </c>
      <c r="BE79">
        <v>0</v>
      </c>
      <c r="BF79">
        <v>2.1113E-2</v>
      </c>
      <c r="BG79">
        <v>0</v>
      </c>
      <c r="BH79">
        <v>1.846E-3</v>
      </c>
      <c r="BI79">
        <v>1.1458299999999999</v>
      </c>
      <c r="BJ79">
        <v>0</v>
      </c>
      <c r="BK79">
        <v>1.7302999999999999E-2</v>
      </c>
      <c r="BL79">
        <v>0</v>
      </c>
      <c r="BM79">
        <v>2.5400000000000002E-3</v>
      </c>
      <c r="BN79">
        <v>0</v>
      </c>
      <c r="BO79">
        <v>2</v>
      </c>
      <c r="BP79">
        <v>2.1800000000000002</v>
      </c>
      <c r="BQ79">
        <v>3.5181619999999998</v>
      </c>
      <c r="BR79">
        <v>2.609464</v>
      </c>
      <c r="BS79">
        <v>0</v>
      </c>
      <c r="BT79">
        <v>4.2558590000000001</v>
      </c>
      <c r="BU79">
        <v>2.8700260000000002</v>
      </c>
      <c r="BV79">
        <v>1.3326370000000001</v>
      </c>
      <c r="BW79">
        <v>9.33</v>
      </c>
      <c r="BX79">
        <v>4.2289050000000001</v>
      </c>
      <c r="BY79">
        <v>0.25</v>
      </c>
      <c r="BZ79">
        <v>1.9248000000000001</v>
      </c>
      <c r="CA79">
        <v>3.4875970000000001</v>
      </c>
      <c r="CB79">
        <v>1.75</v>
      </c>
      <c r="CC79">
        <v>0.81</v>
      </c>
      <c r="CD79">
        <v>0.42</v>
      </c>
      <c r="CE79">
        <v>0.87</v>
      </c>
      <c r="CF79">
        <v>0.21</v>
      </c>
      <c r="CG79">
        <v>3.78</v>
      </c>
      <c r="CH79">
        <v>2.8832629999999999</v>
      </c>
      <c r="CI79">
        <v>7.74</v>
      </c>
      <c r="CJ79">
        <v>1.94</v>
      </c>
      <c r="CK79">
        <v>1.85</v>
      </c>
      <c r="CL79">
        <v>3.837996</v>
      </c>
      <c r="CM79">
        <v>1.857394</v>
      </c>
      <c r="CN79">
        <v>3.5181619999999998</v>
      </c>
      <c r="CO79">
        <v>2.96</v>
      </c>
      <c r="CP79">
        <v>2.5259830000000001</v>
      </c>
      <c r="CQ79">
        <v>1.3616889999999999</v>
      </c>
      <c r="CR79">
        <v>2.99</v>
      </c>
      <c r="CS79">
        <v>2.293256</v>
      </c>
      <c r="CT79">
        <v>1.929632</v>
      </c>
      <c r="CU79">
        <v>1.94624</v>
      </c>
      <c r="CV79">
        <v>2.6652740000000001</v>
      </c>
      <c r="CW79">
        <v>1.3184229999999999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94.897833999999975</v>
      </c>
    </row>
    <row r="80" spans="1:114">
      <c r="A80" t="s">
        <v>122</v>
      </c>
      <c r="B80">
        <v>0</v>
      </c>
      <c r="C80">
        <v>32.072851999999997</v>
      </c>
      <c r="D80">
        <v>6.4145700000000003</v>
      </c>
      <c r="E80">
        <v>0</v>
      </c>
      <c r="F80">
        <v>0</v>
      </c>
      <c r="G80">
        <v>72.086100000000002</v>
      </c>
      <c r="H80">
        <v>0</v>
      </c>
      <c r="I80">
        <v>91.211347000000004</v>
      </c>
      <c r="J80">
        <v>6.0807570000000002</v>
      </c>
      <c r="K80">
        <v>689.35378200000002</v>
      </c>
      <c r="L80">
        <v>661.459879</v>
      </c>
      <c r="M80">
        <v>94.319982999999993</v>
      </c>
      <c r="N80">
        <v>120.694688</v>
      </c>
      <c r="O80">
        <v>126.520837</v>
      </c>
      <c r="P80">
        <v>141.89446699999999</v>
      </c>
      <c r="Q80">
        <v>22.193776</v>
      </c>
      <c r="R80">
        <v>43.545976000000003</v>
      </c>
      <c r="S80">
        <v>26.963602000000002</v>
      </c>
      <c r="T80">
        <v>1.4276059999999999</v>
      </c>
      <c r="U80">
        <v>319.5</v>
      </c>
      <c r="V80">
        <v>20.731850000000001</v>
      </c>
      <c r="W80">
        <v>38.914769999999997</v>
      </c>
      <c r="X80">
        <v>147.515625</v>
      </c>
      <c r="Y80">
        <v>0</v>
      </c>
      <c r="Z80">
        <v>19.6614</v>
      </c>
      <c r="AA80">
        <v>42.66</v>
      </c>
      <c r="AB80">
        <v>43.635159999999999</v>
      </c>
      <c r="AC80">
        <v>31.709733</v>
      </c>
      <c r="AD80">
        <v>39.660542999999997</v>
      </c>
      <c r="AE80">
        <v>53.905349999999999</v>
      </c>
      <c r="AF80">
        <v>27.626152000000001</v>
      </c>
      <c r="AG80">
        <v>45.567180999999998</v>
      </c>
      <c r="AH80">
        <v>151.723648</v>
      </c>
      <c r="AI80">
        <v>6.9448809999999996</v>
      </c>
      <c r="AJ80">
        <v>0</v>
      </c>
      <c r="AK80">
        <v>59.738475999999999</v>
      </c>
      <c r="AL80">
        <v>83.664000000000001</v>
      </c>
      <c r="AM80">
        <v>17.179061999999998</v>
      </c>
      <c r="AN80">
        <v>1.0753569999999999</v>
      </c>
      <c r="AO80">
        <v>0</v>
      </c>
      <c r="AP80">
        <v>3.0743999999999998</v>
      </c>
      <c r="AQ80">
        <v>33.490200000000002</v>
      </c>
      <c r="AR80">
        <v>52.991999999999997</v>
      </c>
      <c r="AS80">
        <v>34.647410000000001</v>
      </c>
      <c r="AT80">
        <v>15.385999999999999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95.068410999999969</v>
      </c>
      <c r="BA80">
        <f t="shared" si="4"/>
        <v>3522.311831</v>
      </c>
      <c r="BD80">
        <v>4.2644399999999996</v>
      </c>
      <c r="BE80">
        <v>0</v>
      </c>
      <c r="BF80">
        <v>2.1113E-2</v>
      </c>
      <c r="BG80">
        <v>0</v>
      </c>
      <c r="BH80">
        <v>1.846E-3</v>
      </c>
      <c r="BI80">
        <v>1.1458299999999999</v>
      </c>
      <c r="BJ80">
        <v>0</v>
      </c>
      <c r="BK80">
        <v>1.7302999999999999E-2</v>
      </c>
      <c r="BL80">
        <v>0</v>
      </c>
      <c r="BM80">
        <v>2.5400000000000002E-3</v>
      </c>
      <c r="BN80">
        <v>0</v>
      </c>
      <c r="BO80">
        <v>2</v>
      </c>
      <c r="BP80">
        <v>2.1800000000000002</v>
      </c>
      <c r="BQ80">
        <v>3.5181619999999998</v>
      </c>
      <c r="BR80">
        <v>2.609464</v>
      </c>
      <c r="BS80">
        <v>0</v>
      </c>
      <c r="BT80">
        <v>4.2558590000000001</v>
      </c>
      <c r="BU80">
        <v>2.8700260000000002</v>
      </c>
      <c r="BV80">
        <v>1.3326370000000001</v>
      </c>
      <c r="BW80">
        <v>9.33</v>
      </c>
      <c r="BX80">
        <v>4.2289050000000001</v>
      </c>
      <c r="BY80">
        <v>0.25</v>
      </c>
      <c r="BZ80">
        <v>1.9248000000000001</v>
      </c>
      <c r="CA80">
        <v>3.4875970000000001</v>
      </c>
      <c r="CB80">
        <v>1.75</v>
      </c>
      <c r="CC80">
        <v>0.81</v>
      </c>
      <c r="CD80">
        <v>0.42</v>
      </c>
      <c r="CE80">
        <v>0.87</v>
      </c>
      <c r="CF80">
        <v>0.21</v>
      </c>
      <c r="CG80">
        <v>3.78</v>
      </c>
      <c r="CH80">
        <v>2.8832629999999999</v>
      </c>
      <c r="CI80">
        <v>7.74</v>
      </c>
      <c r="CJ80">
        <v>1.94</v>
      </c>
      <c r="CK80">
        <v>1.85</v>
      </c>
      <c r="CL80">
        <v>4.0085730000000002</v>
      </c>
      <c r="CM80">
        <v>1.857394</v>
      </c>
      <c r="CN80">
        <v>3.5181619999999998</v>
      </c>
      <c r="CO80">
        <v>2.96</v>
      </c>
      <c r="CP80">
        <v>2.5259830000000001</v>
      </c>
      <c r="CQ80">
        <v>1.3616889999999999</v>
      </c>
      <c r="CR80">
        <v>2.99</v>
      </c>
      <c r="CS80">
        <v>2.293256</v>
      </c>
      <c r="CT80">
        <v>1.929632</v>
      </c>
      <c r="CU80">
        <v>1.94624</v>
      </c>
      <c r="CV80">
        <v>2.6652740000000001</v>
      </c>
      <c r="CW80">
        <v>1.3184229999999999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95.068410999999969</v>
      </c>
    </row>
    <row r="81" spans="1:114">
      <c r="A81" t="s">
        <v>123</v>
      </c>
      <c r="B81">
        <v>0</v>
      </c>
      <c r="C81">
        <v>32.655994</v>
      </c>
      <c r="D81">
        <v>6.4145700000000003</v>
      </c>
      <c r="E81">
        <v>0</v>
      </c>
      <c r="F81">
        <v>0</v>
      </c>
      <c r="G81">
        <v>72.086100000000002</v>
      </c>
      <c r="H81">
        <v>0</v>
      </c>
      <c r="I81">
        <v>91.211347000000004</v>
      </c>
      <c r="J81">
        <v>6.0807570000000002</v>
      </c>
      <c r="K81">
        <v>689.35378200000002</v>
      </c>
      <c r="L81">
        <v>661.459879</v>
      </c>
      <c r="M81">
        <v>94.319982999999993</v>
      </c>
      <c r="N81">
        <v>120.694688</v>
      </c>
      <c r="O81">
        <v>126.520837</v>
      </c>
      <c r="P81">
        <v>141.89446699999999</v>
      </c>
      <c r="Q81">
        <v>22.193776</v>
      </c>
      <c r="R81">
        <v>43.545976000000003</v>
      </c>
      <c r="S81">
        <v>26.963602000000002</v>
      </c>
      <c r="T81">
        <v>1.4276059999999999</v>
      </c>
      <c r="U81">
        <v>325.125</v>
      </c>
      <c r="V81">
        <v>20.731850000000001</v>
      </c>
      <c r="W81">
        <v>38.914769999999997</v>
      </c>
      <c r="X81">
        <v>147.515625</v>
      </c>
      <c r="Y81">
        <v>0</v>
      </c>
      <c r="Z81">
        <v>19.6614</v>
      </c>
      <c r="AA81">
        <v>42.66</v>
      </c>
      <c r="AB81">
        <v>43.635159999999999</v>
      </c>
      <c r="AC81">
        <v>31.709733</v>
      </c>
      <c r="AD81">
        <v>39.660542999999997</v>
      </c>
      <c r="AE81">
        <v>53.905349999999999</v>
      </c>
      <c r="AF81">
        <v>27.626152000000001</v>
      </c>
      <c r="AG81">
        <v>45.567180999999998</v>
      </c>
      <c r="AH81">
        <v>151.723648</v>
      </c>
      <c r="AI81">
        <v>36.113380999999997</v>
      </c>
      <c r="AJ81">
        <v>0</v>
      </c>
      <c r="AK81">
        <v>59.738475999999999</v>
      </c>
      <c r="AL81">
        <v>83.664000000000001</v>
      </c>
      <c r="AM81">
        <v>17.179061999999998</v>
      </c>
      <c r="AN81">
        <v>1.0753569999999999</v>
      </c>
      <c r="AO81">
        <v>0</v>
      </c>
      <c r="AP81">
        <v>3.0743999999999998</v>
      </c>
      <c r="AQ81">
        <v>33.490200000000002</v>
      </c>
      <c r="AR81">
        <v>52.991999999999997</v>
      </c>
      <c r="AS81">
        <v>34.647410000000001</v>
      </c>
      <c r="AT81">
        <v>15.385999999999999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95.239147999999972</v>
      </c>
      <c r="BA81">
        <f t="shared" si="4"/>
        <v>3557.859210000001</v>
      </c>
      <c r="BD81">
        <v>4.2644399999999996</v>
      </c>
      <c r="BE81">
        <v>0</v>
      </c>
      <c r="BF81">
        <v>2.1113E-2</v>
      </c>
      <c r="BG81">
        <v>0</v>
      </c>
      <c r="BH81">
        <v>1.846E-3</v>
      </c>
      <c r="BI81">
        <v>1.1458299999999999</v>
      </c>
      <c r="BJ81">
        <v>0</v>
      </c>
      <c r="BK81">
        <v>1.7461999999999998E-2</v>
      </c>
      <c r="BL81">
        <v>0</v>
      </c>
      <c r="BM81">
        <v>2.5400000000000002E-3</v>
      </c>
      <c r="BN81">
        <v>0</v>
      </c>
      <c r="BO81">
        <v>2</v>
      </c>
      <c r="BP81">
        <v>2.1800000000000002</v>
      </c>
      <c r="BQ81">
        <v>3.5181619999999998</v>
      </c>
      <c r="BR81">
        <v>2.609464</v>
      </c>
      <c r="BS81">
        <v>0</v>
      </c>
      <c r="BT81">
        <v>4.2558590000000001</v>
      </c>
      <c r="BU81">
        <v>2.8700260000000002</v>
      </c>
      <c r="BV81">
        <v>1.3326370000000001</v>
      </c>
      <c r="BW81">
        <v>9.33</v>
      </c>
      <c r="BX81">
        <v>4.2289050000000001</v>
      </c>
      <c r="BY81">
        <v>0.25</v>
      </c>
      <c r="BZ81">
        <v>1.9248000000000001</v>
      </c>
      <c r="CA81">
        <v>3.4875970000000001</v>
      </c>
      <c r="CB81">
        <v>1.75</v>
      </c>
      <c r="CC81">
        <v>0.81</v>
      </c>
      <c r="CD81">
        <v>0.42</v>
      </c>
      <c r="CE81">
        <v>0.87</v>
      </c>
      <c r="CF81">
        <v>0.21</v>
      </c>
      <c r="CG81">
        <v>3.78</v>
      </c>
      <c r="CH81">
        <v>2.8832629999999999</v>
      </c>
      <c r="CI81">
        <v>7.74</v>
      </c>
      <c r="CJ81">
        <v>1.94</v>
      </c>
      <c r="CK81">
        <v>1.85</v>
      </c>
      <c r="CL81">
        <v>4.1791510000000001</v>
      </c>
      <c r="CM81">
        <v>1.857394</v>
      </c>
      <c r="CN81">
        <v>3.5181619999999998</v>
      </c>
      <c r="CO81">
        <v>2.96</v>
      </c>
      <c r="CP81">
        <v>2.5259830000000001</v>
      </c>
      <c r="CQ81">
        <v>1.3616889999999999</v>
      </c>
      <c r="CR81">
        <v>2.99</v>
      </c>
      <c r="CS81">
        <v>2.293256</v>
      </c>
      <c r="CT81">
        <v>1.929632</v>
      </c>
      <c r="CU81">
        <v>1.94624</v>
      </c>
      <c r="CV81">
        <v>2.6652740000000001</v>
      </c>
      <c r="CW81">
        <v>1.3184229999999999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95.239147999999972</v>
      </c>
    </row>
    <row r="82" spans="1:114">
      <c r="A82" t="s">
        <v>124</v>
      </c>
      <c r="B82">
        <v>0</v>
      </c>
      <c r="C82">
        <v>32.655994</v>
      </c>
      <c r="D82">
        <v>6.4145700000000003</v>
      </c>
      <c r="E82">
        <v>0</v>
      </c>
      <c r="F82">
        <v>0</v>
      </c>
      <c r="G82">
        <v>72.086100000000002</v>
      </c>
      <c r="H82">
        <v>0</v>
      </c>
      <c r="I82">
        <v>91.211347000000004</v>
      </c>
      <c r="J82">
        <v>6.0807570000000002</v>
      </c>
      <c r="K82">
        <v>689.35378200000002</v>
      </c>
      <c r="L82">
        <v>661.459879</v>
      </c>
      <c r="M82">
        <v>94.319982999999993</v>
      </c>
      <c r="N82">
        <v>120.694688</v>
      </c>
      <c r="O82">
        <v>126.520837</v>
      </c>
      <c r="P82">
        <v>141.89446699999999</v>
      </c>
      <c r="Q82">
        <v>22.193776</v>
      </c>
      <c r="R82">
        <v>43.545976000000003</v>
      </c>
      <c r="S82">
        <v>26.963602000000002</v>
      </c>
      <c r="T82">
        <v>1.4276059999999999</v>
      </c>
      <c r="U82">
        <v>330.75</v>
      </c>
      <c r="V82">
        <v>20.731850000000001</v>
      </c>
      <c r="W82">
        <v>38.914769999999997</v>
      </c>
      <c r="X82">
        <v>147.515625</v>
      </c>
      <c r="Y82">
        <v>0</v>
      </c>
      <c r="Z82">
        <v>19.6614</v>
      </c>
      <c r="AA82">
        <v>42.66</v>
      </c>
      <c r="AB82">
        <v>43.635159999999999</v>
      </c>
      <c r="AC82">
        <v>31.709733</v>
      </c>
      <c r="AD82">
        <v>39.660542999999997</v>
      </c>
      <c r="AE82">
        <v>53.905349999999999</v>
      </c>
      <c r="AF82">
        <v>27.626152000000001</v>
      </c>
      <c r="AG82">
        <v>45.567180999999998</v>
      </c>
      <c r="AH82">
        <v>151.723648</v>
      </c>
      <c r="AI82">
        <v>36.113380999999997</v>
      </c>
      <c r="AJ82">
        <v>0</v>
      </c>
      <c r="AK82">
        <v>59.738475999999999</v>
      </c>
      <c r="AL82">
        <v>83.664000000000001</v>
      </c>
      <c r="AM82">
        <v>17.179061999999998</v>
      </c>
      <c r="AN82">
        <v>1.0753569999999999</v>
      </c>
      <c r="AO82">
        <v>0</v>
      </c>
      <c r="AP82">
        <v>5.1239999999999997</v>
      </c>
      <c r="AQ82">
        <v>33.490200000000002</v>
      </c>
      <c r="AR82">
        <v>50.231999999999999</v>
      </c>
      <c r="AS82">
        <v>34.647410000000001</v>
      </c>
      <c r="AT82">
        <v>15.385999999999999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95.409725999999964</v>
      </c>
      <c r="BA82">
        <f t="shared" si="4"/>
        <v>3562.9443880000003</v>
      </c>
      <c r="BD82">
        <v>4.2644399999999996</v>
      </c>
      <c r="BE82">
        <v>0</v>
      </c>
      <c r="BF82">
        <v>2.1113E-2</v>
      </c>
      <c r="BG82">
        <v>0</v>
      </c>
      <c r="BH82">
        <v>1.846E-3</v>
      </c>
      <c r="BI82">
        <v>1.1458299999999999</v>
      </c>
      <c r="BJ82">
        <v>0</v>
      </c>
      <c r="BK82">
        <v>1.7461999999999998E-2</v>
      </c>
      <c r="BL82">
        <v>0</v>
      </c>
      <c r="BM82">
        <v>2.5400000000000002E-3</v>
      </c>
      <c r="BN82">
        <v>0</v>
      </c>
      <c r="BO82">
        <v>2</v>
      </c>
      <c r="BP82">
        <v>2.1800000000000002</v>
      </c>
      <c r="BQ82">
        <v>3.5181619999999998</v>
      </c>
      <c r="BR82">
        <v>2.609464</v>
      </c>
      <c r="BS82">
        <v>0</v>
      </c>
      <c r="BT82">
        <v>4.2558590000000001</v>
      </c>
      <c r="BU82">
        <v>2.8700260000000002</v>
      </c>
      <c r="BV82">
        <v>1.3326370000000001</v>
      </c>
      <c r="BW82">
        <v>9.33</v>
      </c>
      <c r="BX82">
        <v>4.2289050000000001</v>
      </c>
      <c r="BY82">
        <v>0.25</v>
      </c>
      <c r="BZ82">
        <v>1.9248000000000001</v>
      </c>
      <c r="CA82">
        <v>3.4875970000000001</v>
      </c>
      <c r="CB82">
        <v>1.75</v>
      </c>
      <c r="CC82">
        <v>0.81</v>
      </c>
      <c r="CD82">
        <v>0.42</v>
      </c>
      <c r="CE82">
        <v>0.87</v>
      </c>
      <c r="CF82">
        <v>0.21</v>
      </c>
      <c r="CG82">
        <v>3.78</v>
      </c>
      <c r="CH82">
        <v>2.8832629999999999</v>
      </c>
      <c r="CI82">
        <v>7.74</v>
      </c>
      <c r="CJ82">
        <v>1.94</v>
      </c>
      <c r="CK82">
        <v>1.85</v>
      </c>
      <c r="CL82">
        <v>4.349729</v>
      </c>
      <c r="CM82">
        <v>1.857394</v>
      </c>
      <c r="CN82">
        <v>3.5181619999999998</v>
      </c>
      <c r="CO82">
        <v>2.96</v>
      </c>
      <c r="CP82">
        <v>2.5259830000000001</v>
      </c>
      <c r="CQ82">
        <v>1.3616889999999999</v>
      </c>
      <c r="CR82">
        <v>2.99</v>
      </c>
      <c r="CS82">
        <v>2.293256</v>
      </c>
      <c r="CT82">
        <v>1.929632</v>
      </c>
      <c r="CU82">
        <v>1.94624</v>
      </c>
      <c r="CV82">
        <v>2.6652740000000001</v>
      </c>
      <c r="CW82">
        <v>1.3184229999999999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95.409725999999964</v>
      </c>
    </row>
    <row r="83" spans="1:114">
      <c r="A83" t="s">
        <v>125</v>
      </c>
      <c r="B83">
        <v>0</v>
      </c>
      <c r="C83">
        <v>32.655994</v>
      </c>
      <c r="D83">
        <v>6.4145700000000003</v>
      </c>
      <c r="E83">
        <v>0</v>
      </c>
      <c r="F83">
        <v>0</v>
      </c>
      <c r="G83">
        <v>72.086100000000002</v>
      </c>
      <c r="H83">
        <v>0</v>
      </c>
      <c r="I83">
        <v>92.427498999999997</v>
      </c>
      <c r="J83">
        <v>6.0807570000000002</v>
      </c>
      <c r="K83">
        <v>689.35378200000002</v>
      </c>
      <c r="L83">
        <v>661.459879</v>
      </c>
      <c r="M83">
        <v>94.319982999999993</v>
      </c>
      <c r="N83">
        <v>120.694688</v>
      </c>
      <c r="O83">
        <v>126.520837</v>
      </c>
      <c r="P83">
        <v>141.89446699999999</v>
      </c>
      <c r="Q83">
        <v>22.193776</v>
      </c>
      <c r="R83">
        <v>43.545976000000003</v>
      </c>
      <c r="S83">
        <v>26.963602000000002</v>
      </c>
      <c r="T83">
        <v>1.4276059999999999</v>
      </c>
      <c r="U83">
        <v>336.375</v>
      </c>
      <c r="V83">
        <v>20.731850000000001</v>
      </c>
      <c r="W83">
        <v>38.914769999999997</v>
      </c>
      <c r="X83">
        <v>147.515625</v>
      </c>
      <c r="Y83">
        <v>0</v>
      </c>
      <c r="Z83">
        <v>19.6614</v>
      </c>
      <c r="AA83">
        <v>42.66</v>
      </c>
      <c r="AB83">
        <v>43.635159999999999</v>
      </c>
      <c r="AC83">
        <v>31.709733</v>
      </c>
      <c r="AD83">
        <v>39.660542999999997</v>
      </c>
      <c r="AE83">
        <v>53.905349999999999</v>
      </c>
      <c r="AF83">
        <v>27.626152000000001</v>
      </c>
      <c r="AG83">
        <v>45.567180999999998</v>
      </c>
      <c r="AH83">
        <v>151.723648</v>
      </c>
      <c r="AI83">
        <v>54.170071999999998</v>
      </c>
      <c r="AJ83">
        <v>0</v>
      </c>
      <c r="AK83">
        <v>59.738475999999999</v>
      </c>
      <c r="AL83">
        <v>83.664000000000001</v>
      </c>
      <c r="AM83">
        <v>17.179061999999998</v>
      </c>
      <c r="AN83">
        <v>1.0753569999999999</v>
      </c>
      <c r="AO83">
        <v>0</v>
      </c>
      <c r="AP83">
        <v>3.843</v>
      </c>
      <c r="AQ83">
        <v>33.490200000000002</v>
      </c>
      <c r="AR83">
        <v>50.231999999999999</v>
      </c>
      <c r="AS83">
        <v>34.647410000000001</v>
      </c>
      <c r="AT83">
        <v>15.385999999999999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95.533554999999978</v>
      </c>
      <c r="BA83">
        <f t="shared" si="4"/>
        <v>3586.6850600000002</v>
      </c>
      <c r="BD83">
        <v>4.2644399999999996</v>
      </c>
      <c r="BE83">
        <v>0</v>
      </c>
      <c r="BF83">
        <v>2.1224E-2</v>
      </c>
      <c r="BG83">
        <v>0</v>
      </c>
      <c r="BH83">
        <v>1.846E-3</v>
      </c>
      <c r="BI83">
        <v>1.1458299999999999</v>
      </c>
      <c r="BJ83">
        <v>0</v>
      </c>
      <c r="BK83">
        <v>1.7461999999999998E-2</v>
      </c>
      <c r="BL83">
        <v>0</v>
      </c>
      <c r="BM83">
        <v>2.5400000000000002E-3</v>
      </c>
      <c r="BN83">
        <v>0</v>
      </c>
      <c r="BO83">
        <v>2</v>
      </c>
      <c r="BP83">
        <v>2.1800000000000002</v>
      </c>
      <c r="BQ83">
        <v>3.5181619999999998</v>
      </c>
      <c r="BR83">
        <v>2.609464</v>
      </c>
      <c r="BS83">
        <v>0</v>
      </c>
      <c r="BT83">
        <v>4.2558590000000001</v>
      </c>
      <c r="BU83">
        <v>2.8700260000000002</v>
      </c>
      <c r="BV83">
        <v>1.3326370000000001</v>
      </c>
      <c r="BW83">
        <v>9.33</v>
      </c>
      <c r="BX83">
        <v>4.2289050000000001</v>
      </c>
      <c r="BY83">
        <v>0.25</v>
      </c>
      <c r="BZ83">
        <v>1.9248000000000001</v>
      </c>
      <c r="CA83">
        <v>3.4875970000000001</v>
      </c>
      <c r="CB83">
        <v>1.75</v>
      </c>
      <c r="CC83">
        <v>0.81</v>
      </c>
      <c r="CD83">
        <v>0.42</v>
      </c>
      <c r="CE83">
        <v>0.88</v>
      </c>
      <c r="CF83">
        <v>0.21</v>
      </c>
      <c r="CG83">
        <v>3.78</v>
      </c>
      <c r="CH83">
        <v>2.8832629999999999</v>
      </c>
      <c r="CI83">
        <v>7.74</v>
      </c>
      <c r="CJ83">
        <v>1.94</v>
      </c>
      <c r="CK83">
        <v>1.85</v>
      </c>
      <c r="CL83">
        <v>4.4634470000000004</v>
      </c>
      <c r="CM83">
        <v>1.857394</v>
      </c>
      <c r="CN83">
        <v>3.5181619999999998</v>
      </c>
      <c r="CO83">
        <v>2.96</v>
      </c>
      <c r="CP83">
        <v>2.5259830000000001</v>
      </c>
      <c r="CQ83">
        <v>1.3616889999999999</v>
      </c>
      <c r="CR83">
        <v>2.99</v>
      </c>
      <c r="CS83">
        <v>2.293256</v>
      </c>
      <c r="CT83">
        <v>1.929632</v>
      </c>
      <c r="CU83">
        <v>1.94624</v>
      </c>
      <c r="CV83">
        <v>2.6652740000000001</v>
      </c>
      <c r="CW83">
        <v>1.3184229999999999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95.533554999999978</v>
      </c>
    </row>
    <row r="84" spans="1:114">
      <c r="A84" t="s">
        <v>126</v>
      </c>
      <c r="B84">
        <v>0</v>
      </c>
      <c r="C84">
        <v>33.239136999999999</v>
      </c>
      <c r="D84">
        <v>6.4145700000000003</v>
      </c>
      <c r="E84">
        <v>0</v>
      </c>
      <c r="F84">
        <v>0</v>
      </c>
      <c r="G84">
        <v>72.086100000000002</v>
      </c>
      <c r="H84">
        <v>0</v>
      </c>
      <c r="I84">
        <v>92.427498999999997</v>
      </c>
      <c r="J84">
        <v>6.0807570000000002</v>
      </c>
      <c r="K84">
        <v>689.35378200000002</v>
      </c>
      <c r="L84">
        <v>661.459879</v>
      </c>
      <c r="M84">
        <v>94.319982999999993</v>
      </c>
      <c r="N84">
        <v>120.694688</v>
      </c>
      <c r="O84">
        <v>126.520837</v>
      </c>
      <c r="P84">
        <v>141.89446699999999</v>
      </c>
      <c r="Q84">
        <v>22.193776</v>
      </c>
      <c r="R84">
        <v>43.545976000000003</v>
      </c>
      <c r="S84">
        <v>26.963602000000002</v>
      </c>
      <c r="T84">
        <v>1.4276059999999999</v>
      </c>
      <c r="U84">
        <v>342</v>
      </c>
      <c r="V84">
        <v>20.731850000000001</v>
      </c>
      <c r="W84">
        <v>38.914769999999997</v>
      </c>
      <c r="X84">
        <v>147.515625</v>
      </c>
      <c r="Y84">
        <v>0</v>
      </c>
      <c r="Z84">
        <v>19.6614</v>
      </c>
      <c r="AA84">
        <v>42.66</v>
      </c>
      <c r="AB84">
        <v>43.635159999999999</v>
      </c>
      <c r="AC84">
        <v>31.709733</v>
      </c>
      <c r="AD84">
        <v>39.660542999999997</v>
      </c>
      <c r="AE84">
        <v>53.905349999999999</v>
      </c>
      <c r="AF84">
        <v>27.626152000000001</v>
      </c>
      <c r="AG84">
        <v>45.567180999999998</v>
      </c>
      <c r="AH84">
        <v>151.723648</v>
      </c>
      <c r="AI84">
        <v>54.170071999999998</v>
      </c>
      <c r="AJ84">
        <v>0</v>
      </c>
      <c r="AK84">
        <v>59.738475999999999</v>
      </c>
      <c r="AL84">
        <v>48.804000000000002</v>
      </c>
      <c r="AM84">
        <v>17.179061999999998</v>
      </c>
      <c r="AN84">
        <v>1.0753569999999999</v>
      </c>
      <c r="AO84">
        <v>0</v>
      </c>
      <c r="AP84">
        <v>3.843</v>
      </c>
      <c r="AQ84">
        <v>33.490200000000002</v>
      </c>
      <c r="AR84">
        <v>50.231999999999999</v>
      </c>
      <c r="AS84">
        <v>34.647410000000001</v>
      </c>
      <c r="AT84">
        <v>15.385999999999999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95.618843999999982</v>
      </c>
      <c r="BA84">
        <f t="shared" si="4"/>
        <v>3558.1184920000001</v>
      </c>
      <c r="BD84">
        <v>4.2644399999999996</v>
      </c>
      <c r="BE84">
        <v>0</v>
      </c>
      <c r="BF84">
        <v>2.1224E-2</v>
      </c>
      <c r="BG84">
        <v>0</v>
      </c>
      <c r="BH84">
        <v>1.846E-3</v>
      </c>
      <c r="BI84">
        <v>1.1458299999999999</v>
      </c>
      <c r="BJ84">
        <v>0</v>
      </c>
      <c r="BK84">
        <v>1.7461999999999998E-2</v>
      </c>
      <c r="BL84">
        <v>0</v>
      </c>
      <c r="BM84">
        <v>2.5400000000000002E-3</v>
      </c>
      <c r="BN84">
        <v>0</v>
      </c>
      <c r="BO84">
        <v>2</v>
      </c>
      <c r="BP84">
        <v>2.1800000000000002</v>
      </c>
      <c r="BQ84">
        <v>3.5181619999999998</v>
      </c>
      <c r="BR84">
        <v>2.609464</v>
      </c>
      <c r="BS84">
        <v>0</v>
      </c>
      <c r="BT84">
        <v>4.2558590000000001</v>
      </c>
      <c r="BU84">
        <v>2.8700260000000002</v>
      </c>
      <c r="BV84">
        <v>1.3326370000000001</v>
      </c>
      <c r="BW84">
        <v>9.33</v>
      </c>
      <c r="BX84">
        <v>4.2289050000000001</v>
      </c>
      <c r="BY84">
        <v>0.25</v>
      </c>
      <c r="BZ84">
        <v>1.9248000000000001</v>
      </c>
      <c r="CA84">
        <v>3.4875970000000001</v>
      </c>
      <c r="CB84">
        <v>1.75</v>
      </c>
      <c r="CC84">
        <v>0.81</v>
      </c>
      <c r="CD84">
        <v>0.42</v>
      </c>
      <c r="CE84">
        <v>0.88</v>
      </c>
      <c r="CF84">
        <v>0.21</v>
      </c>
      <c r="CG84">
        <v>3.78</v>
      </c>
      <c r="CH84">
        <v>2.8832629999999999</v>
      </c>
      <c r="CI84">
        <v>7.74</v>
      </c>
      <c r="CJ84">
        <v>1.94</v>
      </c>
      <c r="CK84">
        <v>1.85</v>
      </c>
      <c r="CL84">
        <v>4.5487359999999999</v>
      </c>
      <c r="CM84">
        <v>1.857394</v>
      </c>
      <c r="CN84">
        <v>3.5181619999999998</v>
      </c>
      <c r="CO84">
        <v>2.96</v>
      </c>
      <c r="CP84">
        <v>2.5259830000000001</v>
      </c>
      <c r="CQ84">
        <v>1.3616889999999999</v>
      </c>
      <c r="CR84">
        <v>2.99</v>
      </c>
      <c r="CS84">
        <v>2.293256</v>
      </c>
      <c r="CT84">
        <v>1.929632</v>
      </c>
      <c r="CU84">
        <v>1.94624</v>
      </c>
      <c r="CV84">
        <v>2.6652740000000001</v>
      </c>
      <c r="CW84">
        <v>1.3184229999999999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95.618843999999982</v>
      </c>
    </row>
    <row r="85" spans="1:114">
      <c r="A85" t="s">
        <v>127</v>
      </c>
      <c r="B85">
        <v>0</v>
      </c>
      <c r="C85">
        <v>33.239136999999999</v>
      </c>
      <c r="D85">
        <v>6.4145700000000003</v>
      </c>
      <c r="E85">
        <v>0</v>
      </c>
      <c r="F85">
        <v>0</v>
      </c>
      <c r="G85">
        <v>72.086100000000002</v>
      </c>
      <c r="H85">
        <v>0</v>
      </c>
      <c r="I85">
        <v>92.427498999999997</v>
      </c>
      <c r="J85">
        <v>6.0807570000000002</v>
      </c>
      <c r="K85">
        <v>689.35378200000002</v>
      </c>
      <c r="L85">
        <v>661.459879</v>
      </c>
      <c r="M85">
        <v>94.319982999999993</v>
      </c>
      <c r="N85">
        <v>120.694688</v>
      </c>
      <c r="O85">
        <v>126.520837</v>
      </c>
      <c r="P85">
        <v>141.89446699999999</v>
      </c>
      <c r="Q85">
        <v>22.193776</v>
      </c>
      <c r="R85">
        <v>43.545976000000003</v>
      </c>
      <c r="S85">
        <v>26.963602000000002</v>
      </c>
      <c r="T85">
        <v>1.4276059999999999</v>
      </c>
      <c r="U85">
        <v>346.5</v>
      </c>
      <c r="V85">
        <v>20.731850000000001</v>
      </c>
      <c r="W85">
        <v>38.914769999999997</v>
      </c>
      <c r="X85">
        <v>147.515625</v>
      </c>
      <c r="Y85">
        <v>0</v>
      </c>
      <c r="Z85">
        <v>19.6614</v>
      </c>
      <c r="AA85">
        <v>42.66</v>
      </c>
      <c r="AB85">
        <v>43.635159999999999</v>
      </c>
      <c r="AC85">
        <v>31.709733</v>
      </c>
      <c r="AD85">
        <v>39.660542999999997</v>
      </c>
      <c r="AE85">
        <v>53.905349999999999</v>
      </c>
      <c r="AF85">
        <v>27.626152000000001</v>
      </c>
      <c r="AG85">
        <v>45.567180999999998</v>
      </c>
      <c r="AH85">
        <v>122.853156</v>
      </c>
      <c r="AI85">
        <v>54.170071999999998</v>
      </c>
      <c r="AJ85">
        <v>0</v>
      </c>
      <c r="AK85">
        <v>59.738475999999999</v>
      </c>
      <c r="AL85">
        <v>36.021999999999998</v>
      </c>
      <c r="AM85">
        <v>17.179061999999998</v>
      </c>
      <c r="AN85">
        <v>1.0753569999999999</v>
      </c>
      <c r="AO85">
        <v>0</v>
      </c>
      <c r="AP85">
        <v>3.843</v>
      </c>
      <c r="AQ85">
        <v>33.490200000000002</v>
      </c>
      <c r="AR85">
        <v>50.231999999999999</v>
      </c>
      <c r="AS85">
        <v>34.647410000000001</v>
      </c>
      <c r="AT85">
        <v>15.385999999999999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95.204398999999981</v>
      </c>
      <c r="BA85">
        <f t="shared" si="4"/>
        <v>3520.551555</v>
      </c>
      <c r="BD85">
        <v>4.2644399999999996</v>
      </c>
      <c r="BE85">
        <v>0</v>
      </c>
      <c r="BF85">
        <v>2.1224E-2</v>
      </c>
      <c r="BG85">
        <v>0</v>
      </c>
      <c r="BH85">
        <v>1.846E-3</v>
      </c>
      <c r="BI85">
        <v>1.1458299999999999</v>
      </c>
      <c r="BJ85">
        <v>0</v>
      </c>
      <c r="BK85">
        <v>1.7461999999999998E-2</v>
      </c>
      <c r="BL85">
        <v>0</v>
      </c>
      <c r="BM85">
        <v>2.5400000000000002E-3</v>
      </c>
      <c r="BN85">
        <v>0</v>
      </c>
      <c r="BO85">
        <v>2</v>
      </c>
      <c r="BP85">
        <v>2.1800000000000002</v>
      </c>
      <c r="BQ85">
        <v>3.5181619999999998</v>
      </c>
      <c r="BR85">
        <v>2.609464</v>
      </c>
      <c r="BS85">
        <v>0</v>
      </c>
      <c r="BT85">
        <v>4.2558590000000001</v>
      </c>
      <c r="BU85">
        <v>2.8700260000000002</v>
      </c>
      <c r="BV85">
        <v>1.3326370000000001</v>
      </c>
      <c r="BW85">
        <v>9.33</v>
      </c>
      <c r="BX85">
        <v>4.2289050000000001</v>
      </c>
      <c r="BY85">
        <v>0.25</v>
      </c>
      <c r="BZ85">
        <v>1.9248000000000001</v>
      </c>
      <c r="CA85">
        <v>3.4875970000000001</v>
      </c>
      <c r="CB85">
        <v>1.75</v>
      </c>
      <c r="CC85">
        <v>0.81</v>
      </c>
      <c r="CD85">
        <v>0.42</v>
      </c>
      <c r="CE85">
        <v>0.88</v>
      </c>
      <c r="CF85">
        <v>0.21</v>
      </c>
      <c r="CG85">
        <v>3.78</v>
      </c>
      <c r="CH85">
        <v>2.3673850000000001</v>
      </c>
      <c r="CI85">
        <v>7.82</v>
      </c>
      <c r="CJ85">
        <v>1.94</v>
      </c>
      <c r="CK85">
        <v>1.85</v>
      </c>
      <c r="CL85">
        <v>4.5487359999999999</v>
      </c>
      <c r="CM85">
        <v>1.857394</v>
      </c>
      <c r="CN85">
        <v>3.5181619999999998</v>
      </c>
      <c r="CO85">
        <v>2.96</v>
      </c>
      <c r="CP85">
        <v>2.5259830000000001</v>
      </c>
      <c r="CQ85">
        <v>1.3616889999999999</v>
      </c>
      <c r="CR85">
        <v>2.99</v>
      </c>
      <c r="CS85">
        <v>2.314689</v>
      </c>
      <c r="CT85">
        <v>1.929632</v>
      </c>
      <c r="CU85">
        <v>1.94624</v>
      </c>
      <c r="CV85">
        <v>2.6652740000000001</v>
      </c>
      <c r="CW85">
        <v>1.3184229999999999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95.204398999999981</v>
      </c>
    </row>
    <row r="86" spans="1:114">
      <c r="A86" t="s">
        <v>128</v>
      </c>
      <c r="B86">
        <v>0</v>
      </c>
      <c r="C86">
        <v>33.239136999999999</v>
      </c>
      <c r="D86">
        <v>6.4145700000000003</v>
      </c>
      <c r="E86">
        <v>0</v>
      </c>
      <c r="F86">
        <v>0</v>
      </c>
      <c r="G86">
        <v>72.086100000000002</v>
      </c>
      <c r="H86">
        <v>0</v>
      </c>
      <c r="I86">
        <v>92.427498999999997</v>
      </c>
      <c r="J86">
        <v>6.0807570000000002</v>
      </c>
      <c r="K86">
        <v>689.35378200000002</v>
      </c>
      <c r="L86">
        <v>661.459879</v>
      </c>
      <c r="M86">
        <v>94.319982999999993</v>
      </c>
      <c r="N86">
        <v>120.694688</v>
      </c>
      <c r="O86">
        <v>126.520837</v>
      </c>
      <c r="P86">
        <v>141.89446699999999</v>
      </c>
      <c r="Q86">
        <v>22.193776</v>
      </c>
      <c r="R86">
        <v>43.545976000000003</v>
      </c>
      <c r="S86">
        <v>26.963602000000002</v>
      </c>
      <c r="T86">
        <v>1.4276059999999999</v>
      </c>
      <c r="U86">
        <v>346.5</v>
      </c>
      <c r="V86">
        <v>20.731850000000001</v>
      </c>
      <c r="W86">
        <v>38.914769999999997</v>
      </c>
      <c r="X86">
        <v>147.515625</v>
      </c>
      <c r="Y86">
        <v>0</v>
      </c>
      <c r="Z86">
        <v>19.6614</v>
      </c>
      <c r="AA86">
        <v>42.66</v>
      </c>
      <c r="AB86">
        <v>29.001777000000001</v>
      </c>
      <c r="AC86">
        <v>21.118518000000002</v>
      </c>
      <c r="AD86">
        <v>19.830272000000001</v>
      </c>
      <c r="AE86">
        <v>53.905349999999999</v>
      </c>
      <c r="AF86">
        <v>26.138590000000001</v>
      </c>
      <c r="AG86">
        <v>45.567180999999998</v>
      </c>
      <c r="AH86">
        <v>101.149098</v>
      </c>
      <c r="AI86">
        <v>54.170071999999998</v>
      </c>
      <c r="AJ86">
        <v>0</v>
      </c>
      <c r="AK86">
        <v>59.738475999999999</v>
      </c>
      <c r="AL86">
        <v>36.021999999999998</v>
      </c>
      <c r="AM86">
        <v>17.179061999999998</v>
      </c>
      <c r="AN86">
        <v>1.0753569999999999</v>
      </c>
      <c r="AO86">
        <v>0</v>
      </c>
      <c r="AP86">
        <v>3.843</v>
      </c>
      <c r="AQ86">
        <v>33.490200000000002</v>
      </c>
      <c r="AR86">
        <v>50.231999999999999</v>
      </c>
      <c r="AS86">
        <v>34.647410000000001</v>
      </c>
      <c r="AT86">
        <v>15.385999999999999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94.729467999999983</v>
      </c>
      <c r="BA86">
        <f t="shared" si="4"/>
        <v>3451.8301350000002</v>
      </c>
      <c r="BD86">
        <v>4.2644399999999996</v>
      </c>
      <c r="BE86">
        <v>0</v>
      </c>
      <c r="BF86">
        <v>2.1224E-2</v>
      </c>
      <c r="BG86">
        <v>0</v>
      </c>
      <c r="BH86">
        <v>1.846E-3</v>
      </c>
      <c r="BI86">
        <v>1.1458299999999999</v>
      </c>
      <c r="BJ86">
        <v>0</v>
      </c>
      <c r="BK86">
        <v>1.7461999999999998E-2</v>
      </c>
      <c r="BL86">
        <v>0</v>
      </c>
      <c r="BM86">
        <v>2.5400000000000002E-3</v>
      </c>
      <c r="BN86">
        <v>0</v>
      </c>
      <c r="BO86">
        <v>2</v>
      </c>
      <c r="BP86">
        <v>2.1800000000000002</v>
      </c>
      <c r="BQ86">
        <v>3.5181619999999998</v>
      </c>
      <c r="BR86">
        <v>2.5514760000000001</v>
      </c>
      <c r="BS86">
        <v>0</v>
      </c>
      <c r="BT86">
        <v>4.2558590000000001</v>
      </c>
      <c r="BU86">
        <v>2.8700260000000002</v>
      </c>
      <c r="BV86">
        <v>1.3326370000000001</v>
      </c>
      <c r="BW86">
        <v>9.33</v>
      </c>
      <c r="BX86">
        <v>4.2289050000000001</v>
      </c>
      <c r="BY86">
        <v>0.25</v>
      </c>
      <c r="BZ86">
        <v>1.9248000000000001</v>
      </c>
      <c r="CA86">
        <v>3.4875970000000001</v>
      </c>
      <c r="CB86">
        <v>1.75</v>
      </c>
      <c r="CC86">
        <v>0.81</v>
      </c>
      <c r="CD86">
        <v>0.42</v>
      </c>
      <c r="CE86">
        <v>0.88</v>
      </c>
      <c r="CF86">
        <v>0.21</v>
      </c>
      <c r="CG86">
        <v>3.78</v>
      </c>
      <c r="CH86">
        <v>1.950442</v>
      </c>
      <c r="CI86">
        <v>7.82</v>
      </c>
      <c r="CJ86">
        <v>1.94</v>
      </c>
      <c r="CK86">
        <v>1.85</v>
      </c>
      <c r="CL86">
        <v>4.5487359999999999</v>
      </c>
      <c r="CM86">
        <v>1.857394</v>
      </c>
      <c r="CN86">
        <v>3.5181619999999998</v>
      </c>
      <c r="CO86">
        <v>2.96</v>
      </c>
      <c r="CP86">
        <v>2.5259830000000001</v>
      </c>
      <c r="CQ86">
        <v>1.3616889999999999</v>
      </c>
      <c r="CR86">
        <v>2.99</v>
      </c>
      <c r="CS86">
        <v>2.314689</v>
      </c>
      <c r="CT86">
        <v>1.929632</v>
      </c>
      <c r="CU86">
        <v>1.94624</v>
      </c>
      <c r="CV86">
        <v>2.6652740000000001</v>
      </c>
      <c r="CW86">
        <v>1.3184229999999999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94.729467999999983</v>
      </c>
    </row>
    <row r="87" spans="1:114">
      <c r="A87" t="s">
        <v>129</v>
      </c>
      <c r="B87">
        <v>0</v>
      </c>
      <c r="C87">
        <v>33.822279999999999</v>
      </c>
      <c r="D87">
        <v>6.4145700000000003</v>
      </c>
      <c r="E87">
        <v>0</v>
      </c>
      <c r="F87">
        <v>0</v>
      </c>
      <c r="G87">
        <v>72.086100000000002</v>
      </c>
      <c r="H87">
        <v>0</v>
      </c>
      <c r="I87">
        <v>92.427498999999997</v>
      </c>
      <c r="J87">
        <v>6.0807570000000002</v>
      </c>
      <c r="K87">
        <v>689.35378200000002</v>
      </c>
      <c r="L87">
        <v>661.459879</v>
      </c>
      <c r="M87">
        <v>94.319982999999993</v>
      </c>
      <c r="N87">
        <v>120.694688</v>
      </c>
      <c r="O87">
        <v>126.520837</v>
      </c>
      <c r="P87">
        <v>141.89446699999999</v>
      </c>
      <c r="Q87">
        <v>22.193776</v>
      </c>
      <c r="R87">
        <v>43.545976000000003</v>
      </c>
      <c r="S87">
        <v>26.963602000000002</v>
      </c>
      <c r="T87">
        <v>1.4276059999999999</v>
      </c>
      <c r="U87">
        <v>346.5</v>
      </c>
      <c r="V87">
        <v>20.731850000000001</v>
      </c>
      <c r="W87">
        <v>40.432270000000003</v>
      </c>
      <c r="X87">
        <v>147.515625</v>
      </c>
      <c r="Y87">
        <v>0</v>
      </c>
      <c r="Z87">
        <v>19.6614</v>
      </c>
      <c r="AA87">
        <v>42.66</v>
      </c>
      <c r="AB87">
        <v>29.001777000000001</v>
      </c>
      <c r="AC87">
        <v>21.118518000000002</v>
      </c>
      <c r="AD87">
        <v>9.1966479999999997</v>
      </c>
      <c r="AE87">
        <v>53.905349999999999</v>
      </c>
      <c r="AF87">
        <v>26.138590000000001</v>
      </c>
      <c r="AG87">
        <v>45.567180999999998</v>
      </c>
      <c r="AH87">
        <v>101.149098</v>
      </c>
      <c r="AI87">
        <v>18.056691000000001</v>
      </c>
      <c r="AJ87">
        <v>0</v>
      </c>
      <c r="AK87">
        <v>59.738475999999999</v>
      </c>
      <c r="AL87">
        <v>36.021999999999998</v>
      </c>
      <c r="AM87">
        <v>17.179061999999998</v>
      </c>
      <c r="AN87">
        <v>1.0753569999999999</v>
      </c>
      <c r="AO87">
        <v>0</v>
      </c>
      <c r="AP87">
        <v>3.843</v>
      </c>
      <c r="AQ87">
        <v>33.490200000000002</v>
      </c>
      <c r="AR87">
        <v>50.231999999999999</v>
      </c>
      <c r="AS87">
        <v>34.647410000000001</v>
      </c>
      <c r="AT87">
        <v>15.385999999999999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94.729810999999984</v>
      </c>
      <c r="BA87">
        <f t="shared" si="4"/>
        <v>3407.1841160000004</v>
      </c>
      <c r="BD87">
        <v>4.2644399999999996</v>
      </c>
      <c r="BE87">
        <v>0</v>
      </c>
      <c r="BF87">
        <v>2.1406999999999999E-2</v>
      </c>
      <c r="BG87">
        <v>0</v>
      </c>
      <c r="BH87">
        <v>1.846E-3</v>
      </c>
      <c r="BI87">
        <v>1.1458299999999999</v>
      </c>
      <c r="BJ87">
        <v>0</v>
      </c>
      <c r="BK87">
        <v>1.7621999999999999E-2</v>
      </c>
      <c r="BL87">
        <v>0</v>
      </c>
      <c r="BM87">
        <v>2.5400000000000002E-3</v>
      </c>
      <c r="BN87">
        <v>0</v>
      </c>
      <c r="BO87">
        <v>2</v>
      </c>
      <c r="BP87">
        <v>2.1800000000000002</v>
      </c>
      <c r="BQ87">
        <v>3.5181619999999998</v>
      </c>
      <c r="BR87">
        <v>2.5514760000000001</v>
      </c>
      <c r="BS87">
        <v>0</v>
      </c>
      <c r="BT87">
        <v>4.2558590000000001</v>
      </c>
      <c r="BU87">
        <v>2.8700260000000002</v>
      </c>
      <c r="BV87">
        <v>1.3326370000000001</v>
      </c>
      <c r="BW87">
        <v>9.33</v>
      </c>
      <c r="BX87">
        <v>4.2289050000000001</v>
      </c>
      <c r="BY87">
        <v>0.25</v>
      </c>
      <c r="BZ87">
        <v>1.9248000000000001</v>
      </c>
      <c r="CA87">
        <v>3.4875970000000001</v>
      </c>
      <c r="CB87">
        <v>1.75</v>
      </c>
      <c r="CC87">
        <v>0.81</v>
      </c>
      <c r="CD87">
        <v>0.42</v>
      </c>
      <c r="CE87">
        <v>0.88</v>
      </c>
      <c r="CF87">
        <v>0.21</v>
      </c>
      <c r="CG87">
        <v>3.78</v>
      </c>
      <c r="CH87">
        <v>1.950442</v>
      </c>
      <c r="CI87">
        <v>7.82</v>
      </c>
      <c r="CJ87">
        <v>1.94</v>
      </c>
      <c r="CK87">
        <v>1.85</v>
      </c>
      <c r="CL87">
        <v>4.5487359999999999</v>
      </c>
      <c r="CM87">
        <v>1.857394</v>
      </c>
      <c r="CN87">
        <v>3.5181619999999998</v>
      </c>
      <c r="CO87">
        <v>2.96</v>
      </c>
      <c r="CP87">
        <v>2.5259830000000001</v>
      </c>
      <c r="CQ87">
        <v>1.3616889999999999</v>
      </c>
      <c r="CR87">
        <v>2.99</v>
      </c>
      <c r="CS87">
        <v>2.314689</v>
      </c>
      <c r="CT87">
        <v>1.929632</v>
      </c>
      <c r="CU87">
        <v>1.94624</v>
      </c>
      <c r="CV87">
        <v>2.6652740000000001</v>
      </c>
      <c r="CW87">
        <v>1.3184229999999999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94.729810999999984</v>
      </c>
    </row>
    <row r="88" spans="1:114">
      <c r="A88" t="s">
        <v>130</v>
      </c>
      <c r="B88">
        <v>0</v>
      </c>
      <c r="C88">
        <v>33.822279999999999</v>
      </c>
      <c r="D88">
        <v>6.4145700000000003</v>
      </c>
      <c r="E88">
        <v>0</v>
      </c>
      <c r="F88">
        <v>0</v>
      </c>
      <c r="G88">
        <v>72.086100000000002</v>
      </c>
      <c r="H88">
        <v>0</v>
      </c>
      <c r="I88">
        <v>92.427498999999997</v>
      </c>
      <c r="J88">
        <v>6.0807570000000002</v>
      </c>
      <c r="K88">
        <v>689.35378200000002</v>
      </c>
      <c r="L88">
        <v>661.459879</v>
      </c>
      <c r="M88">
        <v>94.319982999999993</v>
      </c>
      <c r="N88">
        <v>120.694688</v>
      </c>
      <c r="O88">
        <v>126.520837</v>
      </c>
      <c r="P88">
        <v>141.89446699999999</v>
      </c>
      <c r="Q88">
        <v>22.193776</v>
      </c>
      <c r="R88">
        <v>43.545976000000003</v>
      </c>
      <c r="S88">
        <v>26.963602000000002</v>
      </c>
      <c r="T88">
        <v>1.4276059999999999</v>
      </c>
      <c r="U88">
        <v>346.5</v>
      </c>
      <c r="V88">
        <v>20.731850000000001</v>
      </c>
      <c r="W88">
        <v>40.432270000000003</v>
      </c>
      <c r="X88">
        <v>147.515625</v>
      </c>
      <c r="Y88">
        <v>0</v>
      </c>
      <c r="Z88">
        <v>19.6614</v>
      </c>
      <c r="AA88">
        <v>42.66</v>
      </c>
      <c r="AB88">
        <v>29.001777000000001</v>
      </c>
      <c r="AC88">
        <v>21.118518000000002</v>
      </c>
      <c r="AD88">
        <v>8.6218570000000003</v>
      </c>
      <c r="AE88">
        <v>53.905349999999999</v>
      </c>
      <c r="AF88">
        <v>26.138590000000001</v>
      </c>
      <c r="AG88">
        <v>45.567180999999998</v>
      </c>
      <c r="AH88">
        <v>101.149098</v>
      </c>
      <c r="AI88">
        <v>3.4724400000000002</v>
      </c>
      <c r="AJ88">
        <v>0</v>
      </c>
      <c r="AK88">
        <v>59.738475999999999</v>
      </c>
      <c r="AL88">
        <v>36.021999999999998</v>
      </c>
      <c r="AM88">
        <v>17.179061999999998</v>
      </c>
      <c r="AN88">
        <v>1.0753569999999999</v>
      </c>
      <c r="AO88">
        <v>0</v>
      </c>
      <c r="AP88">
        <v>3.843</v>
      </c>
      <c r="AQ88">
        <v>33.490200000000002</v>
      </c>
      <c r="AR88">
        <v>50.231999999999999</v>
      </c>
      <c r="AS88">
        <v>34.647410000000001</v>
      </c>
      <c r="AT88">
        <v>15.385999999999999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94.729810999999984</v>
      </c>
      <c r="BA88">
        <f t="shared" si="4"/>
        <v>3392.0250740000001</v>
      </c>
      <c r="BD88">
        <v>4.2644399999999996</v>
      </c>
      <c r="BE88">
        <v>0</v>
      </c>
      <c r="BF88">
        <v>2.1406999999999999E-2</v>
      </c>
      <c r="BG88">
        <v>0</v>
      </c>
      <c r="BH88">
        <v>1.846E-3</v>
      </c>
      <c r="BI88">
        <v>1.1458299999999999</v>
      </c>
      <c r="BJ88">
        <v>0</v>
      </c>
      <c r="BK88">
        <v>1.7621999999999999E-2</v>
      </c>
      <c r="BL88">
        <v>0</v>
      </c>
      <c r="BM88">
        <v>2.5400000000000002E-3</v>
      </c>
      <c r="BN88">
        <v>0</v>
      </c>
      <c r="BO88">
        <v>2</v>
      </c>
      <c r="BP88">
        <v>2.1800000000000002</v>
      </c>
      <c r="BQ88">
        <v>3.5181619999999998</v>
      </c>
      <c r="BR88">
        <v>2.5514760000000001</v>
      </c>
      <c r="BS88">
        <v>0</v>
      </c>
      <c r="BT88">
        <v>4.2558590000000001</v>
      </c>
      <c r="BU88">
        <v>2.8700260000000002</v>
      </c>
      <c r="BV88">
        <v>1.3326370000000001</v>
      </c>
      <c r="BW88">
        <v>9.33</v>
      </c>
      <c r="BX88">
        <v>4.2289050000000001</v>
      </c>
      <c r="BY88">
        <v>0.25</v>
      </c>
      <c r="BZ88">
        <v>1.9248000000000001</v>
      </c>
      <c r="CA88">
        <v>3.4875970000000001</v>
      </c>
      <c r="CB88">
        <v>1.75</v>
      </c>
      <c r="CC88">
        <v>0.81</v>
      </c>
      <c r="CD88">
        <v>0.42</v>
      </c>
      <c r="CE88">
        <v>0.88</v>
      </c>
      <c r="CF88">
        <v>0.21</v>
      </c>
      <c r="CG88">
        <v>3.78</v>
      </c>
      <c r="CH88">
        <v>1.950442</v>
      </c>
      <c r="CI88">
        <v>7.82</v>
      </c>
      <c r="CJ88">
        <v>1.94</v>
      </c>
      <c r="CK88">
        <v>1.85</v>
      </c>
      <c r="CL88">
        <v>4.5487359999999999</v>
      </c>
      <c r="CM88">
        <v>1.857394</v>
      </c>
      <c r="CN88">
        <v>3.5181619999999998</v>
      </c>
      <c r="CO88">
        <v>2.96</v>
      </c>
      <c r="CP88">
        <v>2.5259830000000001</v>
      </c>
      <c r="CQ88">
        <v>1.3616889999999999</v>
      </c>
      <c r="CR88">
        <v>2.99</v>
      </c>
      <c r="CS88">
        <v>2.314689</v>
      </c>
      <c r="CT88">
        <v>1.929632</v>
      </c>
      <c r="CU88">
        <v>1.94624</v>
      </c>
      <c r="CV88">
        <v>2.6652740000000001</v>
      </c>
      <c r="CW88">
        <v>1.3184229999999999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94.729810999999984</v>
      </c>
    </row>
    <row r="89" spans="1:114">
      <c r="A89" t="s">
        <v>131</v>
      </c>
      <c r="B89">
        <v>0</v>
      </c>
      <c r="C89">
        <v>33.822279999999999</v>
      </c>
      <c r="D89">
        <v>6.4145700000000003</v>
      </c>
      <c r="E89">
        <v>0</v>
      </c>
      <c r="F89">
        <v>0</v>
      </c>
      <c r="G89">
        <v>72.086100000000002</v>
      </c>
      <c r="H89">
        <v>0</v>
      </c>
      <c r="I89">
        <v>92.427498999999997</v>
      </c>
      <c r="J89">
        <v>6.0807570000000002</v>
      </c>
      <c r="K89">
        <v>689.35378200000002</v>
      </c>
      <c r="L89">
        <v>661.459879</v>
      </c>
      <c r="M89">
        <v>94.319982999999993</v>
      </c>
      <c r="N89">
        <v>120.694688</v>
      </c>
      <c r="O89">
        <v>126.520837</v>
      </c>
      <c r="P89">
        <v>141.89446699999999</v>
      </c>
      <c r="Q89">
        <v>22.193776</v>
      </c>
      <c r="R89">
        <v>43.545976000000003</v>
      </c>
      <c r="S89">
        <v>26.963602000000002</v>
      </c>
      <c r="T89">
        <v>1.4276059999999999</v>
      </c>
      <c r="U89">
        <v>346.5</v>
      </c>
      <c r="V89">
        <v>20.731850000000001</v>
      </c>
      <c r="W89">
        <v>43.16377</v>
      </c>
      <c r="X89">
        <v>147.515625</v>
      </c>
      <c r="Y89">
        <v>0</v>
      </c>
      <c r="Z89">
        <v>19.6614</v>
      </c>
      <c r="AA89">
        <v>42.66</v>
      </c>
      <c r="AB89">
        <v>29.001777000000001</v>
      </c>
      <c r="AC89">
        <v>21.118518000000002</v>
      </c>
      <c r="AD89">
        <v>8.6218570000000003</v>
      </c>
      <c r="AE89">
        <v>53.905349999999999</v>
      </c>
      <c r="AF89">
        <v>26.138590000000001</v>
      </c>
      <c r="AG89">
        <v>45.567180999999998</v>
      </c>
      <c r="AH89">
        <v>101.149098</v>
      </c>
      <c r="AI89">
        <v>3.4724400000000002</v>
      </c>
      <c r="AJ89">
        <v>0</v>
      </c>
      <c r="AK89">
        <v>59.738475999999999</v>
      </c>
      <c r="AL89">
        <v>36.021999999999998</v>
      </c>
      <c r="AM89">
        <v>17.179061999999998</v>
      </c>
      <c r="AN89">
        <v>1.0753569999999999</v>
      </c>
      <c r="AO89">
        <v>0</v>
      </c>
      <c r="AP89">
        <v>3.843</v>
      </c>
      <c r="AQ89">
        <v>33.490200000000002</v>
      </c>
      <c r="AR89">
        <v>50.231999999999999</v>
      </c>
      <c r="AS89">
        <v>34.647410000000001</v>
      </c>
      <c r="AT89">
        <v>15.385999999999999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94.799810999999991</v>
      </c>
      <c r="BA89">
        <f t="shared" si="4"/>
        <v>3394.8265740000002</v>
      </c>
      <c r="BD89">
        <v>4.2644399999999996</v>
      </c>
      <c r="BE89">
        <v>0</v>
      </c>
      <c r="BF89">
        <v>2.1406999999999999E-2</v>
      </c>
      <c r="BG89">
        <v>0</v>
      </c>
      <c r="BH89">
        <v>1.846E-3</v>
      </c>
      <c r="BI89">
        <v>1.1458299999999999</v>
      </c>
      <c r="BJ89">
        <v>0</v>
      </c>
      <c r="BK89">
        <v>1.7621999999999999E-2</v>
      </c>
      <c r="BL89">
        <v>0</v>
      </c>
      <c r="BM89">
        <v>2.5400000000000002E-3</v>
      </c>
      <c r="BN89">
        <v>0</v>
      </c>
      <c r="BO89">
        <v>2</v>
      </c>
      <c r="BP89">
        <v>2.1800000000000002</v>
      </c>
      <c r="BQ89">
        <v>3.5181619999999998</v>
      </c>
      <c r="BR89">
        <v>2.5514760000000001</v>
      </c>
      <c r="BS89">
        <v>0</v>
      </c>
      <c r="BT89">
        <v>4.2558590000000001</v>
      </c>
      <c r="BU89">
        <v>2.8700260000000002</v>
      </c>
      <c r="BV89">
        <v>1.3326370000000001</v>
      </c>
      <c r="BW89">
        <v>9.33</v>
      </c>
      <c r="BX89">
        <v>4.2289050000000001</v>
      </c>
      <c r="BY89">
        <v>0.25</v>
      </c>
      <c r="BZ89">
        <v>1.9248000000000001</v>
      </c>
      <c r="CA89">
        <v>3.4875970000000001</v>
      </c>
      <c r="CB89">
        <v>1.75</v>
      </c>
      <c r="CC89">
        <v>0.81</v>
      </c>
      <c r="CD89">
        <v>0.42</v>
      </c>
      <c r="CE89">
        <v>0.88</v>
      </c>
      <c r="CF89">
        <v>0.21</v>
      </c>
      <c r="CG89">
        <v>3.78</v>
      </c>
      <c r="CH89">
        <v>1.950442</v>
      </c>
      <c r="CI89">
        <v>7.86</v>
      </c>
      <c r="CJ89">
        <v>1.94</v>
      </c>
      <c r="CK89">
        <v>1.85</v>
      </c>
      <c r="CL89">
        <v>4.5487359999999999</v>
      </c>
      <c r="CM89">
        <v>1.857394</v>
      </c>
      <c r="CN89">
        <v>3.5181619999999998</v>
      </c>
      <c r="CO89">
        <v>2.99</v>
      </c>
      <c r="CP89">
        <v>2.5259830000000001</v>
      </c>
      <c r="CQ89">
        <v>1.3616889999999999</v>
      </c>
      <c r="CR89">
        <v>2.99</v>
      </c>
      <c r="CS89">
        <v>2.314689</v>
      </c>
      <c r="CT89">
        <v>1.929632</v>
      </c>
      <c r="CU89">
        <v>1.94624</v>
      </c>
      <c r="CV89">
        <v>2.6652740000000001</v>
      </c>
      <c r="CW89">
        <v>1.3184229999999999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94.799810999999991</v>
      </c>
    </row>
    <row r="90" spans="1:114">
      <c r="A90" t="s">
        <v>132</v>
      </c>
      <c r="B90">
        <v>0</v>
      </c>
      <c r="C90">
        <v>33.822279999999999</v>
      </c>
      <c r="D90">
        <v>6.4145700000000003</v>
      </c>
      <c r="E90">
        <v>0</v>
      </c>
      <c r="F90">
        <v>0</v>
      </c>
      <c r="G90">
        <v>72.086100000000002</v>
      </c>
      <c r="H90">
        <v>0</v>
      </c>
      <c r="I90">
        <v>92.427498999999997</v>
      </c>
      <c r="J90">
        <v>6.0807570000000002</v>
      </c>
      <c r="K90">
        <v>689.35378200000002</v>
      </c>
      <c r="L90">
        <v>661.459879</v>
      </c>
      <c r="M90">
        <v>94.319982999999993</v>
      </c>
      <c r="N90">
        <v>120.694688</v>
      </c>
      <c r="O90">
        <v>126.520837</v>
      </c>
      <c r="P90">
        <v>141.89446699999999</v>
      </c>
      <c r="Q90">
        <v>22.193776</v>
      </c>
      <c r="R90">
        <v>43.545976000000003</v>
      </c>
      <c r="S90">
        <v>26.963602000000002</v>
      </c>
      <c r="T90">
        <v>1.4276059999999999</v>
      </c>
      <c r="U90">
        <v>346.5</v>
      </c>
      <c r="V90">
        <v>20.731850000000001</v>
      </c>
      <c r="W90">
        <v>46.399079999999998</v>
      </c>
      <c r="X90">
        <v>147.515625</v>
      </c>
      <c r="Y90">
        <v>0</v>
      </c>
      <c r="Z90">
        <v>19.6614</v>
      </c>
      <c r="AA90">
        <v>42.66</v>
      </c>
      <c r="AB90">
        <v>29.001777000000001</v>
      </c>
      <c r="AC90">
        <v>21.118518000000002</v>
      </c>
      <c r="AD90">
        <v>18.680690999999999</v>
      </c>
      <c r="AE90">
        <v>53.905349999999999</v>
      </c>
      <c r="AF90">
        <v>26.138590000000001</v>
      </c>
      <c r="AG90">
        <v>45.567180999999998</v>
      </c>
      <c r="AH90">
        <v>101.149098</v>
      </c>
      <c r="AI90">
        <v>3.4724400000000002</v>
      </c>
      <c r="AJ90">
        <v>0</v>
      </c>
      <c r="AK90">
        <v>59.738475999999999</v>
      </c>
      <c r="AL90">
        <v>36.021999999999998</v>
      </c>
      <c r="AM90">
        <v>17.179061999999998</v>
      </c>
      <c r="AN90">
        <v>1.0753569999999999</v>
      </c>
      <c r="AO90">
        <v>0</v>
      </c>
      <c r="AP90">
        <v>3.843</v>
      </c>
      <c r="AQ90">
        <v>33.490200000000002</v>
      </c>
      <c r="AR90">
        <v>50.231999999999999</v>
      </c>
      <c r="AS90">
        <v>34.647410000000001</v>
      </c>
      <c r="AT90">
        <v>15.385999999999999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94.799810999999991</v>
      </c>
      <c r="BA90">
        <f t="shared" si="4"/>
        <v>3408.1207180000001</v>
      </c>
      <c r="BD90">
        <v>4.2644399999999996</v>
      </c>
      <c r="BE90">
        <v>0</v>
      </c>
      <c r="BF90">
        <v>2.1406999999999999E-2</v>
      </c>
      <c r="BG90">
        <v>0</v>
      </c>
      <c r="BH90">
        <v>1.846E-3</v>
      </c>
      <c r="BI90">
        <v>1.1458299999999999</v>
      </c>
      <c r="BJ90">
        <v>0</v>
      </c>
      <c r="BK90">
        <v>1.7621999999999999E-2</v>
      </c>
      <c r="BL90">
        <v>0</v>
      </c>
      <c r="BM90">
        <v>2.5400000000000002E-3</v>
      </c>
      <c r="BN90">
        <v>0</v>
      </c>
      <c r="BO90">
        <v>2</v>
      </c>
      <c r="BP90">
        <v>2.1800000000000002</v>
      </c>
      <c r="BQ90">
        <v>3.5181619999999998</v>
      </c>
      <c r="BR90">
        <v>2.5514760000000001</v>
      </c>
      <c r="BS90">
        <v>0</v>
      </c>
      <c r="BT90">
        <v>4.2558590000000001</v>
      </c>
      <c r="BU90">
        <v>2.8700260000000002</v>
      </c>
      <c r="BV90">
        <v>1.3326370000000001</v>
      </c>
      <c r="BW90">
        <v>9.33</v>
      </c>
      <c r="BX90">
        <v>4.2289050000000001</v>
      </c>
      <c r="BY90">
        <v>0.25</v>
      </c>
      <c r="BZ90">
        <v>1.9248000000000001</v>
      </c>
      <c r="CA90">
        <v>3.4875970000000001</v>
      </c>
      <c r="CB90">
        <v>1.75</v>
      </c>
      <c r="CC90">
        <v>0.81</v>
      </c>
      <c r="CD90">
        <v>0.42</v>
      </c>
      <c r="CE90">
        <v>0.88</v>
      </c>
      <c r="CF90">
        <v>0.21</v>
      </c>
      <c r="CG90">
        <v>3.78</v>
      </c>
      <c r="CH90">
        <v>1.950442</v>
      </c>
      <c r="CI90">
        <v>7.86</v>
      </c>
      <c r="CJ90">
        <v>1.94</v>
      </c>
      <c r="CK90">
        <v>1.85</v>
      </c>
      <c r="CL90">
        <v>4.5487359999999999</v>
      </c>
      <c r="CM90">
        <v>1.857394</v>
      </c>
      <c r="CN90">
        <v>3.5181619999999998</v>
      </c>
      <c r="CO90">
        <v>2.99</v>
      </c>
      <c r="CP90">
        <v>2.5259830000000001</v>
      </c>
      <c r="CQ90">
        <v>1.3616889999999999</v>
      </c>
      <c r="CR90">
        <v>2.99</v>
      </c>
      <c r="CS90">
        <v>2.314689</v>
      </c>
      <c r="CT90">
        <v>1.929632</v>
      </c>
      <c r="CU90">
        <v>1.94624</v>
      </c>
      <c r="CV90">
        <v>2.6652740000000001</v>
      </c>
      <c r="CW90">
        <v>1.3184229999999999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94.799810999999991</v>
      </c>
    </row>
    <row r="91" spans="1:114">
      <c r="A91" t="s">
        <v>133</v>
      </c>
      <c r="B91">
        <v>0</v>
      </c>
      <c r="C91">
        <v>34.405422000000002</v>
      </c>
      <c r="D91">
        <v>6.4145700000000003</v>
      </c>
      <c r="E91">
        <v>0</v>
      </c>
      <c r="F91">
        <v>0</v>
      </c>
      <c r="G91">
        <v>72.086100000000002</v>
      </c>
      <c r="H91">
        <v>0</v>
      </c>
      <c r="I91">
        <v>92.427498999999997</v>
      </c>
      <c r="J91">
        <v>6.0807570000000002</v>
      </c>
      <c r="K91">
        <v>689.35378200000002</v>
      </c>
      <c r="L91">
        <v>661.459879</v>
      </c>
      <c r="M91">
        <v>94.319982999999993</v>
      </c>
      <c r="N91">
        <v>120.694688</v>
      </c>
      <c r="O91">
        <v>126.520837</v>
      </c>
      <c r="P91">
        <v>141.89446699999999</v>
      </c>
      <c r="Q91">
        <v>22.193776</v>
      </c>
      <c r="R91">
        <v>43.545976000000003</v>
      </c>
      <c r="S91">
        <v>26.963602000000002</v>
      </c>
      <c r="T91">
        <v>1.4276059999999999</v>
      </c>
      <c r="U91">
        <v>346.5</v>
      </c>
      <c r="V91">
        <v>20.731850000000001</v>
      </c>
      <c r="W91">
        <v>46.399079999999998</v>
      </c>
      <c r="X91">
        <v>147.515625</v>
      </c>
      <c r="Y91">
        <v>0</v>
      </c>
      <c r="Z91">
        <v>19.6614</v>
      </c>
      <c r="AA91">
        <v>42.66</v>
      </c>
      <c r="AB91">
        <v>43.635159999999999</v>
      </c>
      <c r="AC91">
        <v>31.709733</v>
      </c>
      <c r="AD91">
        <v>28.739523999999999</v>
      </c>
      <c r="AE91">
        <v>53.905349999999999</v>
      </c>
      <c r="AF91">
        <v>27.626152000000001</v>
      </c>
      <c r="AG91">
        <v>45.567180999999998</v>
      </c>
      <c r="AH91">
        <v>126.436373</v>
      </c>
      <c r="AI91">
        <v>3.4724400000000002</v>
      </c>
      <c r="AJ91">
        <v>0</v>
      </c>
      <c r="AK91">
        <v>59.738475999999999</v>
      </c>
      <c r="AL91">
        <v>36.021999999999998</v>
      </c>
      <c r="AM91">
        <v>17.179061999999998</v>
      </c>
      <c r="AN91">
        <v>1.0753569999999999</v>
      </c>
      <c r="AO91">
        <v>0</v>
      </c>
      <c r="AP91">
        <v>3.843</v>
      </c>
      <c r="AQ91">
        <v>33.490200000000002</v>
      </c>
      <c r="AR91">
        <v>50.231999999999999</v>
      </c>
      <c r="AS91">
        <v>34.647410000000001</v>
      </c>
      <c r="AT91">
        <v>15.385999999999999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95.385567999999978</v>
      </c>
      <c r="BA91">
        <f t="shared" si="4"/>
        <v>3471.3478850000001</v>
      </c>
      <c r="BD91">
        <v>4.2644399999999996</v>
      </c>
      <c r="BE91">
        <v>0</v>
      </c>
      <c r="BF91">
        <v>2.1406999999999999E-2</v>
      </c>
      <c r="BG91">
        <v>0</v>
      </c>
      <c r="BH91">
        <v>1.846E-3</v>
      </c>
      <c r="BI91">
        <v>1.1458299999999999</v>
      </c>
      <c r="BJ91">
        <v>0</v>
      </c>
      <c r="BK91">
        <v>1.7780000000000001E-2</v>
      </c>
      <c r="BL91">
        <v>0</v>
      </c>
      <c r="BM91">
        <v>2.5400000000000002E-3</v>
      </c>
      <c r="BN91">
        <v>0</v>
      </c>
      <c r="BO91">
        <v>2</v>
      </c>
      <c r="BP91">
        <v>2.1800000000000002</v>
      </c>
      <c r="BQ91">
        <v>3.5181619999999998</v>
      </c>
      <c r="BR91">
        <v>2.609464</v>
      </c>
      <c r="BS91">
        <v>0</v>
      </c>
      <c r="BT91">
        <v>4.2558590000000001</v>
      </c>
      <c r="BU91">
        <v>2.8700260000000002</v>
      </c>
      <c r="BV91">
        <v>1.3326370000000001</v>
      </c>
      <c r="BW91">
        <v>9.33</v>
      </c>
      <c r="BX91">
        <v>4.2289050000000001</v>
      </c>
      <c r="BY91">
        <v>0.25</v>
      </c>
      <c r="BZ91">
        <v>1.9248000000000001</v>
      </c>
      <c r="CA91">
        <v>3.4875970000000001</v>
      </c>
      <c r="CB91">
        <v>1.75</v>
      </c>
      <c r="CC91">
        <v>0.86</v>
      </c>
      <c r="CD91">
        <v>0.42</v>
      </c>
      <c r="CE91">
        <v>0.87</v>
      </c>
      <c r="CF91">
        <v>0.21</v>
      </c>
      <c r="CG91">
        <v>3.78</v>
      </c>
      <c r="CH91">
        <v>2.438053</v>
      </c>
      <c r="CI91">
        <v>7.86</v>
      </c>
      <c r="CJ91">
        <v>1.94</v>
      </c>
      <c r="CK91">
        <v>1.85</v>
      </c>
      <c r="CL91">
        <v>4.5487359999999999</v>
      </c>
      <c r="CM91">
        <v>1.857394</v>
      </c>
      <c r="CN91">
        <v>3.5181619999999998</v>
      </c>
      <c r="CO91">
        <v>2.99</v>
      </c>
      <c r="CP91">
        <v>2.5259830000000001</v>
      </c>
      <c r="CQ91">
        <v>1.3616889999999999</v>
      </c>
      <c r="CR91">
        <v>2.99</v>
      </c>
      <c r="CS91">
        <v>2.314689</v>
      </c>
      <c r="CT91">
        <v>1.929632</v>
      </c>
      <c r="CU91">
        <v>1.94624</v>
      </c>
      <c r="CV91">
        <v>2.6652740000000001</v>
      </c>
      <c r="CW91">
        <v>1.3184229999999999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95.385567999999978</v>
      </c>
    </row>
    <row r="92" spans="1:114">
      <c r="A92" t="s">
        <v>134</v>
      </c>
      <c r="B92">
        <v>0</v>
      </c>
      <c r="C92">
        <v>34.405422000000002</v>
      </c>
      <c r="D92">
        <v>6.4145700000000003</v>
      </c>
      <c r="E92">
        <v>0</v>
      </c>
      <c r="F92">
        <v>0</v>
      </c>
      <c r="G92">
        <v>72.086100000000002</v>
      </c>
      <c r="H92">
        <v>0</v>
      </c>
      <c r="I92">
        <v>92.427498999999997</v>
      </c>
      <c r="J92">
        <v>6.0807570000000002</v>
      </c>
      <c r="K92">
        <v>689.35378200000002</v>
      </c>
      <c r="L92">
        <v>661.459879</v>
      </c>
      <c r="M92">
        <v>94.319982999999993</v>
      </c>
      <c r="N92">
        <v>120.694688</v>
      </c>
      <c r="O92">
        <v>126.520837</v>
      </c>
      <c r="P92">
        <v>141.89446699999999</v>
      </c>
      <c r="Q92">
        <v>22.193776</v>
      </c>
      <c r="R92">
        <v>43.545976000000003</v>
      </c>
      <c r="S92">
        <v>26.963602000000002</v>
      </c>
      <c r="T92">
        <v>1.4276059999999999</v>
      </c>
      <c r="U92">
        <v>346.5</v>
      </c>
      <c r="V92">
        <v>20.731850000000001</v>
      </c>
      <c r="W92">
        <v>46.399079999999998</v>
      </c>
      <c r="X92">
        <v>147.515625</v>
      </c>
      <c r="Y92">
        <v>0</v>
      </c>
      <c r="Z92">
        <v>19.6614</v>
      </c>
      <c r="AA92">
        <v>42.66</v>
      </c>
      <c r="AB92">
        <v>43.635159999999999</v>
      </c>
      <c r="AC92">
        <v>31.709733</v>
      </c>
      <c r="AD92">
        <v>28.739523999999999</v>
      </c>
      <c r="AE92">
        <v>53.905349999999999</v>
      </c>
      <c r="AF92">
        <v>27.626152000000001</v>
      </c>
      <c r="AG92">
        <v>45.567180999999998</v>
      </c>
      <c r="AH92">
        <v>126.436373</v>
      </c>
      <c r="AI92">
        <v>3.4724400000000002</v>
      </c>
      <c r="AJ92">
        <v>0</v>
      </c>
      <c r="AK92">
        <v>59.738475999999999</v>
      </c>
      <c r="AL92">
        <v>36.021999999999998</v>
      </c>
      <c r="AM92">
        <v>17.179061999999998</v>
      </c>
      <c r="AN92">
        <v>1.0753569999999999</v>
      </c>
      <c r="AO92">
        <v>0</v>
      </c>
      <c r="AP92">
        <v>3.843</v>
      </c>
      <c r="AQ92">
        <v>33.490200000000002</v>
      </c>
      <c r="AR92">
        <v>50.231999999999999</v>
      </c>
      <c r="AS92">
        <v>34.647410000000001</v>
      </c>
      <c r="AT92">
        <v>15.385999999999999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95.385567999999978</v>
      </c>
      <c r="BA92">
        <f t="shared" si="4"/>
        <v>3471.3478850000001</v>
      </c>
      <c r="BD92">
        <v>4.2644399999999996</v>
      </c>
      <c r="BE92">
        <v>0</v>
      </c>
      <c r="BF92">
        <v>2.1406999999999999E-2</v>
      </c>
      <c r="BG92">
        <v>0</v>
      </c>
      <c r="BH92">
        <v>1.846E-3</v>
      </c>
      <c r="BI92">
        <v>1.1458299999999999</v>
      </c>
      <c r="BJ92">
        <v>0</v>
      </c>
      <c r="BK92">
        <v>1.7780000000000001E-2</v>
      </c>
      <c r="BL92">
        <v>0</v>
      </c>
      <c r="BM92">
        <v>2.5400000000000002E-3</v>
      </c>
      <c r="BN92">
        <v>0</v>
      </c>
      <c r="BO92">
        <v>2</v>
      </c>
      <c r="BP92">
        <v>2.1800000000000002</v>
      </c>
      <c r="BQ92">
        <v>3.5181619999999998</v>
      </c>
      <c r="BR92">
        <v>2.609464</v>
      </c>
      <c r="BS92">
        <v>0</v>
      </c>
      <c r="BT92">
        <v>4.2558590000000001</v>
      </c>
      <c r="BU92">
        <v>2.8700260000000002</v>
      </c>
      <c r="BV92">
        <v>1.3326370000000001</v>
      </c>
      <c r="BW92">
        <v>9.33</v>
      </c>
      <c r="BX92">
        <v>4.2289050000000001</v>
      </c>
      <c r="BY92">
        <v>0.25</v>
      </c>
      <c r="BZ92">
        <v>1.9248000000000001</v>
      </c>
      <c r="CA92">
        <v>3.4875970000000001</v>
      </c>
      <c r="CB92">
        <v>1.75</v>
      </c>
      <c r="CC92">
        <v>0.86</v>
      </c>
      <c r="CD92">
        <v>0.42</v>
      </c>
      <c r="CE92">
        <v>0.87</v>
      </c>
      <c r="CF92">
        <v>0.21</v>
      </c>
      <c r="CG92">
        <v>3.78</v>
      </c>
      <c r="CH92">
        <v>2.438053</v>
      </c>
      <c r="CI92">
        <v>7.86</v>
      </c>
      <c r="CJ92">
        <v>1.94</v>
      </c>
      <c r="CK92">
        <v>1.85</v>
      </c>
      <c r="CL92">
        <v>4.5487359999999999</v>
      </c>
      <c r="CM92">
        <v>1.857394</v>
      </c>
      <c r="CN92">
        <v>3.5181619999999998</v>
      </c>
      <c r="CO92">
        <v>2.99</v>
      </c>
      <c r="CP92">
        <v>2.5259830000000001</v>
      </c>
      <c r="CQ92">
        <v>1.3616889999999999</v>
      </c>
      <c r="CR92">
        <v>2.99</v>
      </c>
      <c r="CS92">
        <v>2.314689</v>
      </c>
      <c r="CT92">
        <v>1.929632</v>
      </c>
      <c r="CU92">
        <v>1.94624</v>
      </c>
      <c r="CV92">
        <v>2.6652740000000001</v>
      </c>
      <c r="CW92">
        <v>1.3184229999999999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95.385567999999978</v>
      </c>
    </row>
    <row r="93" spans="1:114">
      <c r="A93" t="s">
        <v>135</v>
      </c>
      <c r="B93">
        <v>0</v>
      </c>
      <c r="C93">
        <v>34.405422000000002</v>
      </c>
      <c r="D93">
        <v>6.4145700000000003</v>
      </c>
      <c r="E93">
        <v>0</v>
      </c>
      <c r="F93">
        <v>0</v>
      </c>
      <c r="G93">
        <v>72.086100000000002</v>
      </c>
      <c r="H93">
        <v>0</v>
      </c>
      <c r="I93">
        <v>92.427498999999997</v>
      </c>
      <c r="J93">
        <v>6.0807570000000002</v>
      </c>
      <c r="K93">
        <v>689.35378200000002</v>
      </c>
      <c r="L93">
        <v>661.459879</v>
      </c>
      <c r="M93">
        <v>94.319982999999993</v>
      </c>
      <c r="N93">
        <v>120.694688</v>
      </c>
      <c r="O93">
        <v>126.520837</v>
      </c>
      <c r="P93">
        <v>141.89446699999999</v>
      </c>
      <c r="Q93">
        <v>22.193776</v>
      </c>
      <c r="R93">
        <v>43.545976000000003</v>
      </c>
      <c r="S93">
        <v>26.963602000000002</v>
      </c>
      <c r="T93">
        <v>1.4276059999999999</v>
      </c>
      <c r="U93">
        <v>346.5</v>
      </c>
      <c r="V93">
        <v>20.731850000000001</v>
      </c>
      <c r="W93">
        <v>40.432270000000003</v>
      </c>
      <c r="X93">
        <v>147.515625</v>
      </c>
      <c r="Y93">
        <v>0</v>
      </c>
      <c r="Z93">
        <v>19.6614</v>
      </c>
      <c r="AA93">
        <v>42.66</v>
      </c>
      <c r="AB93">
        <v>43.635159999999999</v>
      </c>
      <c r="AC93">
        <v>31.709733</v>
      </c>
      <c r="AD93">
        <v>28.739523999999999</v>
      </c>
      <c r="AE93">
        <v>53.905349999999999</v>
      </c>
      <c r="AF93">
        <v>27.626152000000001</v>
      </c>
      <c r="AG93">
        <v>45.567180999999998</v>
      </c>
      <c r="AH93">
        <v>126.436373</v>
      </c>
      <c r="AI93">
        <v>0</v>
      </c>
      <c r="AJ93">
        <v>0</v>
      </c>
      <c r="AK93">
        <v>59.738475999999999</v>
      </c>
      <c r="AL93">
        <v>36.021999999999998</v>
      </c>
      <c r="AM93">
        <v>17.179061999999998</v>
      </c>
      <c r="AN93">
        <v>1.0753569999999999</v>
      </c>
      <c r="AO93">
        <v>0</v>
      </c>
      <c r="AP93">
        <v>5.1239999999999997</v>
      </c>
      <c r="AQ93">
        <v>33.490200000000002</v>
      </c>
      <c r="AR93">
        <v>50.231999999999999</v>
      </c>
      <c r="AS93">
        <v>34.647410000000001</v>
      </c>
      <c r="AT93">
        <v>15.385999999999999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95.475752999999983</v>
      </c>
      <c r="BA93">
        <f t="shared" si="4"/>
        <v>3463.2798199999997</v>
      </c>
      <c r="BD93">
        <v>4.2644399999999996</v>
      </c>
      <c r="BE93">
        <v>0</v>
      </c>
      <c r="BF93">
        <v>2.1592E-2</v>
      </c>
      <c r="BG93">
        <v>0</v>
      </c>
      <c r="BH93">
        <v>1.846E-3</v>
      </c>
      <c r="BI93">
        <v>1.1458299999999999</v>
      </c>
      <c r="BJ93">
        <v>0</v>
      </c>
      <c r="BK93">
        <v>1.7780000000000001E-2</v>
      </c>
      <c r="BL93">
        <v>0</v>
      </c>
      <c r="BM93">
        <v>2.5400000000000002E-3</v>
      </c>
      <c r="BN93">
        <v>0</v>
      </c>
      <c r="BO93">
        <v>2</v>
      </c>
      <c r="BP93">
        <v>2.1800000000000002</v>
      </c>
      <c r="BQ93">
        <v>3.5181619999999998</v>
      </c>
      <c r="BR93">
        <v>2.609464</v>
      </c>
      <c r="BS93">
        <v>0</v>
      </c>
      <c r="BT93">
        <v>4.2558590000000001</v>
      </c>
      <c r="BU93">
        <v>2.8700260000000002</v>
      </c>
      <c r="BV93">
        <v>1.3326370000000001</v>
      </c>
      <c r="BW93">
        <v>9.33</v>
      </c>
      <c r="BX93">
        <v>4.2289050000000001</v>
      </c>
      <c r="BY93">
        <v>0.25</v>
      </c>
      <c r="BZ93">
        <v>1.9248000000000001</v>
      </c>
      <c r="CA93">
        <v>3.4875970000000001</v>
      </c>
      <c r="CB93">
        <v>1.75</v>
      </c>
      <c r="CC93">
        <v>0.86</v>
      </c>
      <c r="CD93">
        <v>0.42</v>
      </c>
      <c r="CE93">
        <v>0.87</v>
      </c>
      <c r="CF93">
        <v>0.21</v>
      </c>
      <c r="CG93">
        <v>3.78</v>
      </c>
      <c r="CH93">
        <v>2.438053</v>
      </c>
      <c r="CI93">
        <v>7.95</v>
      </c>
      <c r="CJ93">
        <v>1.94</v>
      </c>
      <c r="CK93">
        <v>1.85</v>
      </c>
      <c r="CL93">
        <v>4.5487359999999999</v>
      </c>
      <c r="CM93">
        <v>1.857394</v>
      </c>
      <c r="CN93">
        <v>3.5181619999999998</v>
      </c>
      <c r="CO93">
        <v>2.99</v>
      </c>
      <c r="CP93">
        <v>2.5259830000000001</v>
      </c>
      <c r="CQ93">
        <v>1.3616889999999999</v>
      </c>
      <c r="CR93">
        <v>2.99</v>
      </c>
      <c r="CS93">
        <v>2.314689</v>
      </c>
      <c r="CT93">
        <v>1.929632</v>
      </c>
      <c r="CU93">
        <v>1.94624</v>
      </c>
      <c r="CV93">
        <v>2.6652740000000001</v>
      </c>
      <c r="CW93">
        <v>1.3184229999999999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95.475752999999983</v>
      </c>
    </row>
    <row r="94" spans="1:114">
      <c r="A94" t="s">
        <v>136</v>
      </c>
      <c r="B94">
        <v>0</v>
      </c>
      <c r="C94">
        <v>34.405422000000002</v>
      </c>
      <c r="D94">
        <v>6.4145700000000003</v>
      </c>
      <c r="E94">
        <v>0</v>
      </c>
      <c r="F94">
        <v>0</v>
      </c>
      <c r="G94">
        <v>72.086100000000002</v>
      </c>
      <c r="H94">
        <v>0</v>
      </c>
      <c r="I94">
        <v>92.427498999999997</v>
      </c>
      <c r="J94">
        <v>6.0807570000000002</v>
      </c>
      <c r="K94">
        <v>689.35378200000002</v>
      </c>
      <c r="L94">
        <v>661.459879</v>
      </c>
      <c r="M94">
        <v>94.319982999999993</v>
      </c>
      <c r="N94">
        <v>120.694688</v>
      </c>
      <c r="O94">
        <v>126.520837</v>
      </c>
      <c r="P94">
        <v>141.89446699999999</v>
      </c>
      <c r="Q94">
        <v>22.193776</v>
      </c>
      <c r="R94">
        <v>43.545976000000003</v>
      </c>
      <c r="S94">
        <v>26.963602000000002</v>
      </c>
      <c r="T94">
        <v>1.4276059999999999</v>
      </c>
      <c r="U94">
        <v>346.5</v>
      </c>
      <c r="V94">
        <v>20.731850000000001</v>
      </c>
      <c r="W94">
        <v>40.432270000000003</v>
      </c>
      <c r="X94">
        <v>147.515625</v>
      </c>
      <c r="Y94">
        <v>0</v>
      </c>
      <c r="Z94">
        <v>19.6614</v>
      </c>
      <c r="AA94">
        <v>42.66</v>
      </c>
      <c r="AB94">
        <v>43.635159999999999</v>
      </c>
      <c r="AC94">
        <v>31.709733</v>
      </c>
      <c r="AD94">
        <v>18.680690999999999</v>
      </c>
      <c r="AE94">
        <v>53.905349999999999</v>
      </c>
      <c r="AF94">
        <v>27.626152000000001</v>
      </c>
      <c r="AG94">
        <v>45.567180999999998</v>
      </c>
      <c r="AH94">
        <v>116.812876</v>
      </c>
      <c r="AI94">
        <v>0</v>
      </c>
      <c r="AJ94">
        <v>0</v>
      </c>
      <c r="AK94">
        <v>59.738475999999999</v>
      </c>
      <c r="AL94">
        <v>36.021999999999998</v>
      </c>
      <c r="AM94">
        <v>17.179061999999998</v>
      </c>
      <c r="AN94">
        <v>1.0753569999999999</v>
      </c>
      <c r="AO94">
        <v>0</v>
      </c>
      <c r="AP94">
        <v>5.1239999999999997</v>
      </c>
      <c r="AQ94">
        <v>33.490200000000002</v>
      </c>
      <c r="AR94">
        <v>50.231999999999999</v>
      </c>
      <c r="AS94">
        <v>34.647410000000001</v>
      </c>
      <c r="AT94">
        <v>15.385999999999999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95.252015999999983</v>
      </c>
      <c r="BA94">
        <f t="shared" si="4"/>
        <v>3443.3737529999994</v>
      </c>
      <c r="BD94">
        <v>4.2644399999999996</v>
      </c>
      <c r="BE94">
        <v>0</v>
      </c>
      <c r="BF94">
        <v>2.1592E-2</v>
      </c>
      <c r="BG94">
        <v>0</v>
      </c>
      <c r="BH94">
        <v>1.846E-3</v>
      </c>
      <c r="BI94">
        <v>1.1458299999999999</v>
      </c>
      <c r="BJ94">
        <v>0</v>
      </c>
      <c r="BK94">
        <v>1.7780000000000001E-2</v>
      </c>
      <c r="BL94">
        <v>0</v>
      </c>
      <c r="BM94">
        <v>2.5400000000000002E-3</v>
      </c>
      <c r="BN94">
        <v>0</v>
      </c>
      <c r="BO94">
        <v>2</v>
      </c>
      <c r="BP94">
        <v>2.1800000000000002</v>
      </c>
      <c r="BQ94">
        <v>3.5181619999999998</v>
      </c>
      <c r="BR94">
        <v>2.609464</v>
      </c>
      <c r="BS94">
        <v>0</v>
      </c>
      <c r="BT94">
        <v>4.2558590000000001</v>
      </c>
      <c r="BU94">
        <v>2.8700260000000002</v>
      </c>
      <c r="BV94">
        <v>1.3326370000000001</v>
      </c>
      <c r="BW94">
        <v>9.33</v>
      </c>
      <c r="BX94">
        <v>4.2289050000000001</v>
      </c>
      <c r="BY94">
        <v>0.25</v>
      </c>
      <c r="BZ94">
        <v>1.9248000000000001</v>
      </c>
      <c r="CA94">
        <v>3.4875970000000001</v>
      </c>
      <c r="CB94">
        <v>1.75</v>
      </c>
      <c r="CC94">
        <v>0.82</v>
      </c>
      <c r="CD94">
        <v>0.42</v>
      </c>
      <c r="CE94">
        <v>0.87</v>
      </c>
      <c r="CF94">
        <v>0.21</v>
      </c>
      <c r="CG94">
        <v>3.78</v>
      </c>
      <c r="CH94">
        <v>2.2543160000000002</v>
      </c>
      <c r="CI94">
        <v>7.95</v>
      </c>
      <c r="CJ94">
        <v>1.94</v>
      </c>
      <c r="CK94">
        <v>1.85</v>
      </c>
      <c r="CL94">
        <v>4.5487359999999999</v>
      </c>
      <c r="CM94">
        <v>1.857394</v>
      </c>
      <c r="CN94">
        <v>3.5181619999999998</v>
      </c>
      <c r="CO94">
        <v>2.99</v>
      </c>
      <c r="CP94">
        <v>2.5259830000000001</v>
      </c>
      <c r="CQ94">
        <v>1.3616889999999999</v>
      </c>
      <c r="CR94">
        <v>2.99</v>
      </c>
      <c r="CS94">
        <v>2.314689</v>
      </c>
      <c r="CT94">
        <v>1.929632</v>
      </c>
      <c r="CU94">
        <v>1.94624</v>
      </c>
      <c r="CV94">
        <v>2.6652740000000001</v>
      </c>
      <c r="CW94">
        <v>1.3184229999999999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95.252015999999983</v>
      </c>
    </row>
    <row r="95" spans="1:114">
      <c r="A95" t="s">
        <v>137</v>
      </c>
      <c r="B95">
        <v>0</v>
      </c>
      <c r="C95">
        <v>34.405422000000002</v>
      </c>
      <c r="D95">
        <v>6.4145700000000003</v>
      </c>
      <c r="E95">
        <v>0</v>
      </c>
      <c r="F95">
        <v>0</v>
      </c>
      <c r="G95">
        <v>72.086100000000002</v>
      </c>
      <c r="H95">
        <v>0</v>
      </c>
      <c r="I95">
        <v>92.427498999999997</v>
      </c>
      <c r="J95">
        <v>6.0807570000000002</v>
      </c>
      <c r="K95">
        <v>689.35378200000002</v>
      </c>
      <c r="L95">
        <v>661.459879</v>
      </c>
      <c r="M95">
        <v>94.319982999999993</v>
      </c>
      <c r="N95">
        <v>120.694688</v>
      </c>
      <c r="O95">
        <v>126.520837</v>
      </c>
      <c r="P95">
        <v>141.89446699999999</v>
      </c>
      <c r="Q95">
        <v>22.193776</v>
      </c>
      <c r="R95">
        <v>43.545976000000003</v>
      </c>
      <c r="S95">
        <v>26.963602000000002</v>
      </c>
      <c r="T95">
        <v>1.4276059999999999</v>
      </c>
      <c r="U95">
        <v>346.5</v>
      </c>
      <c r="V95">
        <v>20.731850000000001</v>
      </c>
      <c r="W95">
        <v>43.16377</v>
      </c>
      <c r="X95">
        <v>147.515625</v>
      </c>
      <c r="Y95">
        <v>0</v>
      </c>
      <c r="Z95">
        <v>19.6614</v>
      </c>
      <c r="AA95">
        <v>42.66</v>
      </c>
      <c r="AB95">
        <v>43.635159999999999</v>
      </c>
      <c r="AC95">
        <v>21.118518000000002</v>
      </c>
      <c r="AD95">
        <v>8.6218570000000003</v>
      </c>
      <c r="AE95">
        <v>53.905349999999999</v>
      </c>
      <c r="AF95">
        <v>26.351099000000001</v>
      </c>
      <c r="AG95">
        <v>45.567180999999998</v>
      </c>
      <c r="AH95">
        <v>92.139866999999995</v>
      </c>
      <c r="AI95">
        <v>0</v>
      </c>
      <c r="AJ95">
        <v>0</v>
      </c>
      <c r="AK95">
        <v>59.738475999999999</v>
      </c>
      <c r="AL95">
        <v>36.021999999999998</v>
      </c>
      <c r="AM95">
        <v>17.179061999999998</v>
      </c>
      <c r="AN95">
        <v>1.0753569999999999</v>
      </c>
      <c r="AO95">
        <v>0</v>
      </c>
      <c r="AP95">
        <v>3.843</v>
      </c>
      <c r="AQ95">
        <v>33.490200000000002</v>
      </c>
      <c r="AR95">
        <v>50.231999999999999</v>
      </c>
      <c r="AS95">
        <v>34.647410000000001</v>
      </c>
      <c r="AT95">
        <v>15.385999999999999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94.713642999999976</v>
      </c>
      <c r="BA95">
        <f t="shared" si="4"/>
        <v>3397.6877690000001</v>
      </c>
      <c r="BD95">
        <v>4.2644399999999996</v>
      </c>
      <c r="BE95">
        <v>0</v>
      </c>
      <c r="BF95">
        <v>2.1592E-2</v>
      </c>
      <c r="BG95">
        <v>0</v>
      </c>
      <c r="BH95">
        <v>1.846E-3</v>
      </c>
      <c r="BI95">
        <v>1.1458299999999999</v>
      </c>
      <c r="BJ95">
        <v>0</v>
      </c>
      <c r="BK95">
        <v>1.7939E-2</v>
      </c>
      <c r="BL95">
        <v>0</v>
      </c>
      <c r="BM95">
        <v>2.5400000000000002E-3</v>
      </c>
      <c r="BN95">
        <v>0</v>
      </c>
      <c r="BO95">
        <v>2</v>
      </c>
      <c r="BP95">
        <v>2.1800000000000002</v>
      </c>
      <c r="BQ95">
        <v>3.5181619999999998</v>
      </c>
      <c r="BR95">
        <v>2.5514760000000001</v>
      </c>
      <c r="BS95">
        <v>0</v>
      </c>
      <c r="BT95">
        <v>4.2558590000000001</v>
      </c>
      <c r="BU95">
        <v>2.8700260000000002</v>
      </c>
      <c r="BV95">
        <v>1.3326370000000001</v>
      </c>
      <c r="BW95">
        <v>9.33</v>
      </c>
      <c r="BX95">
        <v>4.2289050000000001</v>
      </c>
      <c r="BY95">
        <v>0.25</v>
      </c>
      <c r="BZ95">
        <v>1.9248000000000001</v>
      </c>
      <c r="CA95">
        <v>3.4875970000000001</v>
      </c>
      <c r="CB95">
        <v>1.75</v>
      </c>
      <c r="CC95">
        <v>0.82</v>
      </c>
      <c r="CD95">
        <v>0.42</v>
      </c>
      <c r="CE95">
        <v>0.87</v>
      </c>
      <c r="CF95">
        <v>0.21</v>
      </c>
      <c r="CG95">
        <v>3.78</v>
      </c>
      <c r="CH95">
        <v>1.7737719999999999</v>
      </c>
      <c r="CI95">
        <v>7.95</v>
      </c>
      <c r="CJ95">
        <v>1.94</v>
      </c>
      <c r="CK95">
        <v>1.85</v>
      </c>
      <c r="CL95">
        <v>4.5487359999999999</v>
      </c>
      <c r="CM95">
        <v>1.857394</v>
      </c>
      <c r="CN95">
        <v>3.5181619999999998</v>
      </c>
      <c r="CO95">
        <v>2.99</v>
      </c>
      <c r="CP95">
        <v>2.5259830000000001</v>
      </c>
      <c r="CQ95">
        <v>1.3616889999999999</v>
      </c>
      <c r="CR95">
        <v>2.99</v>
      </c>
      <c r="CS95">
        <v>2.314689</v>
      </c>
      <c r="CT95">
        <v>1.929632</v>
      </c>
      <c r="CU95">
        <v>1.94624</v>
      </c>
      <c r="CV95">
        <v>2.6652740000000001</v>
      </c>
      <c r="CW95">
        <v>1.3184229999999999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94.713642999999976</v>
      </c>
    </row>
    <row r="96" spans="1:114">
      <c r="A96" t="s">
        <v>138</v>
      </c>
      <c r="B96">
        <v>0</v>
      </c>
      <c r="C96">
        <v>34.405422000000002</v>
      </c>
      <c r="D96">
        <v>6.4145700000000003</v>
      </c>
      <c r="E96">
        <v>0</v>
      </c>
      <c r="F96">
        <v>0</v>
      </c>
      <c r="G96">
        <v>72.086100000000002</v>
      </c>
      <c r="H96">
        <v>0</v>
      </c>
      <c r="I96">
        <v>92.427498999999997</v>
      </c>
      <c r="J96">
        <v>6.0807570000000002</v>
      </c>
      <c r="K96">
        <v>689.35378200000002</v>
      </c>
      <c r="L96">
        <v>661.459879</v>
      </c>
      <c r="M96">
        <v>94.319982999999993</v>
      </c>
      <c r="N96">
        <v>120.694688</v>
      </c>
      <c r="O96">
        <v>126.520837</v>
      </c>
      <c r="P96">
        <v>141.89446699999999</v>
      </c>
      <c r="Q96">
        <v>22.193776</v>
      </c>
      <c r="R96">
        <v>43.545976000000003</v>
      </c>
      <c r="S96">
        <v>26.963602000000002</v>
      </c>
      <c r="T96">
        <v>1.4276059999999999</v>
      </c>
      <c r="U96">
        <v>346.5</v>
      </c>
      <c r="V96">
        <v>20.731850000000001</v>
      </c>
      <c r="W96">
        <v>46.399079999999998</v>
      </c>
      <c r="X96">
        <v>147.515625</v>
      </c>
      <c r="Y96">
        <v>0</v>
      </c>
      <c r="Z96">
        <v>19.6614</v>
      </c>
      <c r="AA96">
        <v>42.66</v>
      </c>
      <c r="AB96">
        <v>43.635159999999999</v>
      </c>
      <c r="AC96">
        <v>21.118518000000002</v>
      </c>
      <c r="AD96">
        <v>0</v>
      </c>
      <c r="AE96">
        <v>53.905349999999999</v>
      </c>
      <c r="AF96">
        <v>26.138590000000001</v>
      </c>
      <c r="AG96">
        <v>45.567180999999998</v>
      </c>
      <c r="AH96">
        <v>61.426577999999999</v>
      </c>
      <c r="AI96">
        <v>0</v>
      </c>
      <c r="AJ96">
        <v>0</v>
      </c>
      <c r="AK96">
        <v>59.738475999999999</v>
      </c>
      <c r="AL96">
        <v>36.021999999999998</v>
      </c>
      <c r="AM96">
        <v>17.179061999999998</v>
      </c>
      <c r="AN96">
        <v>1.0753569999999999</v>
      </c>
      <c r="AO96">
        <v>0</v>
      </c>
      <c r="AP96">
        <v>3.843</v>
      </c>
      <c r="AQ96">
        <v>33.490200000000002</v>
      </c>
      <c r="AR96">
        <v>50.231999999999999</v>
      </c>
      <c r="AS96">
        <v>34.647410000000001</v>
      </c>
      <c r="AT96">
        <v>15.385999999999999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94.127096999999978</v>
      </c>
      <c r="BA96">
        <f t="shared" si="4"/>
        <v>3360.7888780000003</v>
      </c>
      <c r="BD96">
        <v>4.2644399999999996</v>
      </c>
      <c r="BE96">
        <v>0</v>
      </c>
      <c r="BF96">
        <v>2.1592E-2</v>
      </c>
      <c r="BG96">
        <v>0</v>
      </c>
      <c r="BH96">
        <v>1.846E-3</v>
      </c>
      <c r="BI96">
        <v>1.1458299999999999</v>
      </c>
      <c r="BJ96">
        <v>0</v>
      </c>
      <c r="BK96">
        <v>1.7939E-2</v>
      </c>
      <c r="BL96">
        <v>0</v>
      </c>
      <c r="BM96">
        <v>2.5400000000000002E-3</v>
      </c>
      <c r="BN96">
        <v>0</v>
      </c>
      <c r="BO96">
        <v>2</v>
      </c>
      <c r="BP96">
        <v>2.1800000000000002</v>
      </c>
      <c r="BQ96">
        <v>3.5181619999999998</v>
      </c>
      <c r="BR96">
        <v>2.5514760000000001</v>
      </c>
      <c r="BS96">
        <v>0</v>
      </c>
      <c r="BT96">
        <v>4.2558590000000001</v>
      </c>
      <c r="BU96">
        <v>2.8700260000000002</v>
      </c>
      <c r="BV96">
        <v>1.3326370000000001</v>
      </c>
      <c r="BW96">
        <v>9.33</v>
      </c>
      <c r="BX96">
        <v>4.2289050000000001</v>
      </c>
      <c r="BY96">
        <v>0.25</v>
      </c>
      <c r="BZ96">
        <v>1.9248000000000001</v>
      </c>
      <c r="CA96">
        <v>3.4875970000000001</v>
      </c>
      <c r="CB96">
        <v>1.75</v>
      </c>
      <c r="CC96">
        <v>0.82</v>
      </c>
      <c r="CD96">
        <v>0.42</v>
      </c>
      <c r="CE96">
        <v>0.87</v>
      </c>
      <c r="CF96">
        <v>0.21</v>
      </c>
      <c r="CG96">
        <v>3.78</v>
      </c>
      <c r="CH96">
        <v>1.1872259999999999</v>
      </c>
      <c r="CI96">
        <v>7.95</v>
      </c>
      <c r="CJ96">
        <v>1.94</v>
      </c>
      <c r="CK96">
        <v>1.85</v>
      </c>
      <c r="CL96">
        <v>4.5487359999999999</v>
      </c>
      <c r="CM96">
        <v>1.857394</v>
      </c>
      <c r="CN96">
        <v>3.5181619999999998</v>
      </c>
      <c r="CO96">
        <v>2.99</v>
      </c>
      <c r="CP96">
        <v>2.5259830000000001</v>
      </c>
      <c r="CQ96">
        <v>1.3616889999999999</v>
      </c>
      <c r="CR96">
        <v>2.99</v>
      </c>
      <c r="CS96">
        <v>2.314689</v>
      </c>
      <c r="CT96">
        <v>1.929632</v>
      </c>
      <c r="CU96">
        <v>1.94624</v>
      </c>
      <c r="CV96">
        <v>2.6652740000000001</v>
      </c>
      <c r="CW96">
        <v>1.3184229999999999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94.127096999999978</v>
      </c>
    </row>
    <row r="97" spans="1:114">
      <c r="A97" t="s">
        <v>139</v>
      </c>
      <c r="B97">
        <v>0</v>
      </c>
      <c r="C97">
        <v>34.405422000000002</v>
      </c>
      <c r="D97">
        <v>6.4145700000000003</v>
      </c>
      <c r="E97">
        <v>0</v>
      </c>
      <c r="F97">
        <v>0</v>
      </c>
      <c r="G97">
        <v>72.086100000000002</v>
      </c>
      <c r="H97">
        <v>0</v>
      </c>
      <c r="I97">
        <v>92.427498999999997</v>
      </c>
      <c r="J97">
        <v>6.0807570000000002</v>
      </c>
      <c r="K97">
        <v>689.35378200000002</v>
      </c>
      <c r="L97">
        <v>661.459879</v>
      </c>
      <c r="M97">
        <v>94.319982999999993</v>
      </c>
      <c r="N97">
        <v>120.694688</v>
      </c>
      <c r="O97">
        <v>126.520837</v>
      </c>
      <c r="P97">
        <v>141.89446699999999</v>
      </c>
      <c r="Q97">
        <v>22.193776</v>
      </c>
      <c r="R97">
        <v>43.545976000000003</v>
      </c>
      <c r="S97">
        <v>26.963602000000002</v>
      </c>
      <c r="T97">
        <v>1.4276059999999999</v>
      </c>
      <c r="U97">
        <v>346.5</v>
      </c>
      <c r="V97">
        <v>20.731850000000001</v>
      </c>
      <c r="W97">
        <v>46.399079999999998</v>
      </c>
      <c r="X97">
        <v>147.515625</v>
      </c>
      <c r="Y97">
        <v>0</v>
      </c>
      <c r="Z97">
        <v>19.6614</v>
      </c>
      <c r="AA97">
        <v>42.66</v>
      </c>
      <c r="AB97">
        <v>43.635159999999999</v>
      </c>
      <c r="AC97">
        <v>21.118518000000002</v>
      </c>
      <c r="AD97">
        <v>0</v>
      </c>
      <c r="AE97">
        <v>53.905349999999999</v>
      </c>
      <c r="AF97">
        <v>26.138590000000001</v>
      </c>
      <c r="AG97">
        <v>45.567180999999998</v>
      </c>
      <c r="AH97">
        <v>40.951051999999997</v>
      </c>
      <c r="AI97">
        <v>0</v>
      </c>
      <c r="AJ97">
        <v>0</v>
      </c>
      <c r="AK97">
        <v>59.738475999999999</v>
      </c>
      <c r="AL97">
        <v>36.021999999999998</v>
      </c>
      <c r="AM97">
        <v>17.179061999999998</v>
      </c>
      <c r="AN97">
        <v>1.0753569999999999</v>
      </c>
      <c r="AO97">
        <v>0</v>
      </c>
      <c r="AP97">
        <v>3.843</v>
      </c>
      <c r="AQ97">
        <v>33.490200000000002</v>
      </c>
      <c r="AR97">
        <v>50.231999999999999</v>
      </c>
      <c r="AS97">
        <v>34.647410000000001</v>
      </c>
      <c r="AT97">
        <v>15.385999999999999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93.526566999999986</v>
      </c>
      <c r="BA97">
        <f t="shared" si="4"/>
        <v>3339.712822</v>
      </c>
      <c r="BD97">
        <v>4.2644399999999996</v>
      </c>
      <c r="BE97">
        <v>0</v>
      </c>
      <c r="BF97">
        <v>2.1777000000000001E-2</v>
      </c>
      <c r="BG97">
        <v>0</v>
      </c>
      <c r="BH97">
        <v>1.846E-3</v>
      </c>
      <c r="BI97">
        <v>1.1458299999999999</v>
      </c>
      <c r="BJ97">
        <v>0</v>
      </c>
      <c r="BK97">
        <v>1.7939E-2</v>
      </c>
      <c r="BL97">
        <v>0</v>
      </c>
      <c r="BM97">
        <v>2.5400000000000002E-3</v>
      </c>
      <c r="BN97">
        <v>0</v>
      </c>
      <c r="BO97">
        <v>2</v>
      </c>
      <c r="BP97">
        <v>2.1800000000000002</v>
      </c>
      <c r="BQ97">
        <v>3.5181619999999998</v>
      </c>
      <c r="BR97">
        <v>2.5514760000000001</v>
      </c>
      <c r="BS97">
        <v>0</v>
      </c>
      <c r="BT97">
        <v>4.03017</v>
      </c>
      <c r="BU97">
        <v>2.8700260000000002</v>
      </c>
      <c r="BV97">
        <v>1.3326370000000001</v>
      </c>
      <c r="BW97">
        <v>9.33</v>
      </c>
      <c r="BX97">
        <v>4.2289050000000001</v>
      </c>
      <c r="BY97">
        <v>0.25</v>
      </c>
      <c r="BZ97">
        <v>1.9248000000000001</v>
      </c>
      <c r="CA97">
        <v>3.4875970000000001</v>
      </c>
      <c r="CB97">
        <v>1.75</v>
      </c>
      <c r="CC97">
        <v>0.82</v>
      </c>
      <c r="CD97">
        <v>0.42</v>
      </c>
      <c r="CE97">
        <v>0.87</v>
      </c>
      <c r="CF97">
        <v>0.22</v>
      </c>
      <c r="CG97">
        <v>3.78</v>
      </c>
      <c r="CH97">
        <v>0.79148399999999997</v>
      </c>
      <c r="CI97">
        <v>7.95</v>
      </c>
      <c r="CJ97">
        <v>1.94</v>
      </c>
      <c r="CK97">
        <v>1.85</v>
      </c>
      <c r="CL97">
        <v>4.5487359999999999</v>
      </c>
      <c r="CM97">
        <v>1.857394</v>
      </c>
      <c r="CN97">
        <v>3.5181619999999998</v>
      </c>
      <c r="CO97">
        <v>2.99</v>
      </c>
      <c r="CP97">
        <v>2.5259830000000001</v>
      </c>
      <c r="CQ97">
        <v>1.3616889999999999</v>
      </c>
      <c r="CR97">
        <v>2.99</v>
      </c>
      <c r="CS97">
        <v>2.3254049999999999</v>
      </c>
      <c r="CT97">
        <v>1.929632</v>
      </c>
      <c r="CU97">
        <v>1.94624</v>
      </c>
      <c r="CV97">
        <v>2.6652740000000001</v>
      </c>
      <c r="CW97">
        <v>1.3184229999999999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93.526566999999986</v>
      </c>
    </row>
    <row r="98" spans="1:114">
      <c r="A98" t="s">
        <v>140</v>
      </c>
      <c r="B98">
        <v>0</v>
      </c>
      <c r="C98">
        <v>34.405422000000002</v>
      </c>
      <c r="D98">
        <v>6.4145700000000003</v>
      </c>
      <c r="E98">
        <v>0</v>
      </c>
      <c r="F98">
        <v>0</v>
      </c>
      <c r="G98">
        <v>72.086100000000002</v>
      </c>
      <c r="H98">
        <v>0</v>
      </c>
      <c r="I98">
        <v>92.427498999999997</v>
      </c>
      <c r="J98">
        <v>6.0807570000000002</v>
      </c>
      <c r="K98">
        <v>689.35378200000002</v>
      </c>
      <c r="L98">
        <v>661.459879</v>
      </c>
      <c r="M98">
        <v>94.319982999999993</v>
      </c>
      <c r="N98">
        <v>120.694688</v>
      </c>
      <c r="O98">
        <v>126.520837</v>
      </c>
      <c r="P98">
        <v>141.89446699999999</v>
      </c>
      <c r="Q98">
        <v>22.193776</v>
      </c>
      <c r="R98">
        <v>43.545976000000003</v>
      </c>
      <c r="S98">
        <v>26.963602000000002</v>
      </c>
      <c r="T98">
        <v>1.4276059999999999</v>
      </c>
      <c r="U98">
        <v>346.5</v>
      </c>
      <c r="V98">
        <v>20.731850000000001</v>
      </c>
      <c r="W98">
        <v>46.399079999999998</v>
      </c>
      <c r="X98">
        <v>147.515625</v>
      </c>
      <c r="Y98">
        <v>0</v>
      </c>
      <c r="Z98">
        <v>19.6614</v>
      </c>
      <c r="AA98">
        <v>42.66</v>
      </c>
      <c r="AB98">
        <v>43.635159999999999</v>
      </c>
      <c r="AC98">
        <v>21.118518000000002</v>
      </c>
      <c r="AD98">
        <v>0</v>
      </c>
      <c r="AE98">
        <v>53.905349999999999</v>
      </c>
      <c r="AF98">
        <v>26.138590000000001</v>
      </c>
      <c r="AG98">
        <v>45.567180999999998</v>
      </c>
      <c r="AH98">
        <v>40.951051999999997</v>
      </c>
      <c r="AI98">
        <v>0</v>
      </c>
      <c r="AJ98">
        <v>0</v>
      </c>
      <c r="AK98">
        <v>59.738475999999999</v>
      </c>
      <c r="AL98">
        <v>36.021999999999998</v>
      </c>
      <c r="AM98">
        <v>17.179061999999998</v>
      </c>
      <c r="AN98">
        <v>1.0753569999999999</v>
      </c>
      <c r="AO98">
        <v>0</v>
      </c>
      <c r="AP98">
        <v>3.843</v>
      </c>
      <c r="AQ98">
        <v>33.490200000000002</v>
      </c>
      <c r="AR98">
        <v>50.231999999999999</v>
      </c>
      <c r="AS98">
        <v>34.647410000000001</v>
      </c>
      <c r="AT98">
        <v>15.385999999999999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92.688291999999976</v>
      </c>
      <c r="BA98">
        <f t="shared" si="4"/>
        <v>3338.8745469999999</v>
      </c>
      <c r="BD98">
        <v>4.2644399999999996</v>
      </c>
      <c r="BE98">
        <v>0</v>
      </c>
      <c r="BF98">
        <v>2.1777000000000001E-2</v>
      </c>
      <c r="BG98">
        <v>0</v>
      </c>
      <c r="BH98">
        <v>1.846E-3</v>
      </c>
      <c r="BI98">
        <v>1.1458299999999999</v>
      </c>
      <c r="BJ98">
        <v>0</v>
      </c>
      <c r="BK98">
        <v>1.7939E-2</v>
      </c>
      <c r="BL98">
        <v>0</v>
      </c>
      <c r="BM98">
        <v>2.5400000000000002E-3</v>
      </c>
      <c r="BN98">
        <v>0</v>
      </c>
      <c r="BO98">
        <v>2</v>
      </c>
      <c r="BP98">
        <v>2.1800000000000002</v>
      </c>
      <c r="BQ98">
        <v>3.5181619999999998</v>
      </c>
      <c r="BR98">
        <v>2.5514760000000001</v>
      </c>
      <c r="BS98">
        <v>0</v>
      </c>
      <c r="BT98">
        <v>3.1918950000000001</v>
      </c>
      <c r="BU98">
        <v>2.8700260000000002</v>
      </c>
      <c r="BV98">
        <v>1.3326370000000001</v>
      </c>
      <c r="BW98">
        <v>9.33</v>
      </c>
      <c r="BX98">
        <v>4.2289050000000001</v>
      </c>
      <c r="BY98">
        <v>0.25</v>
      </c>
      <c r="BZ98">
        <v>1.9248000000000001</v>
      </c>
      <c r="CA98">
        <v>3.4875970000000001</v>
      </c>
      <c r="CB98">
        <v>1.75</v>
      </c>
      <c r="CC98">
        <v>0.82</v>
      </c>
      <c r="CD98">
        <v>0.42</v>
      </c>
      <c r="CE98">
        <v>0.87</v>
      </c>
      <c r="CF98">
        <v>0.22</v>
      </c>
      <c r="CG98">
        <v>3.78</v>
      </c>
      <c r="CH98">
        <v>0.79148399999999997</v>
      </c>
      <c r="CI98">
        <v>7.95</v>
      </c>
      <c r="CJ98">
        <v>1.94</v>
      </c>
      <c r="CK98">
        <v>1.85</v>
      </c>
      <c r="CL98">
        <v>4.5487359999999999</v>
      </c>
      <c r="CM98">
        <v>1.857394</v>
      </c>
      <c r="CN98">
        <v>3.5181619999999998</v>
      </c>
      <c r="CO98">
        <v>2.99</v>
      </c>
      <c r="CP98">
        <v>2.5259830000000001</v>
      </c>
      <c r="CQ98">
        <v>1.3616889999999999</v>
      </c>
      <c r="CR98">
        <v>2.99</v>
      </c>
      <c r="CS98">
        <v>2.3254049999999999</v>
      </c>
      <c r="CT98">
        <v>1.929632</v>
      </c>
      <c r="CU98">
        <v>1.94624</v>
      </c>
      <c r="CV98">
        <v>2.6652740000000001</v>
      </c>
      <c r="CW98">
        <v>1.3184229999999999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92.688291999999976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0.78607642175000014</v>
      </c>
      <c r="D99">
        <f t="shared" si="6"/>
        <v>0.15394968000000034</v>
      </c>
      <c r="E99">
        <f t="shared" si="6"/>
        <v>0</v>
      </c>
      <c r="F99">
        <f t="shared" si="6"/>
        <v>0</v>
      </c>
      <c r="G99">
        <f t="shared" si="6"/>
        <v>1.7384764450000041</v>
      </c>
      <c r="H99">
        <f t="shared" si="6"/>
        <v>0</v>
      </c>
      <c r="I99">
        <f t="shared" si="6"/>
        <v>2.1963692440000004</v>
      </c>
      <c r="J99">
        <f t="shared" si="6"/>
        <v>0.14593816799999992</v>
      </c>
      <c r="K99">
        <f t="shared" si="6"/>
        <v>16.544490767999971</v>
      </c>
      <c r="L99">
        <f t="shared" si="6"/>
        <v>15.875037096000034</v>
      </c>
      <c r="M99">
        <f t="shared" si="6"/>
        <v>2.2636795920000012</v>
      </c>
      <c r="N99">
        <f t="shared" si="6"/>
        <v>2.8966725119999936</v>
      </c>
      <c r="O99">
        <f t="shared" si="6"/>
        <v>3.0365000880000004</v>
      </c>
      <c r="P99">
        <f t="shared" si="6"/>
        <v>3.4054672080000015</v>
      </c>
      <c r="Q99">
        <f t="shared" si="6"/>
        <v>0.53265062400000063</v>
      </c>
      <c r="R99">
        <f t="shared" si="6"/>
        <v>1.0451034239999994</v>
      </c>
      <c r="S99">
        <f t="shared" si="6"/>
        <v>0.64712644799999952</v>
      </c>
      <c r="T99">
        <f t="shared" si="6"/>
        <v>3.4262543999999957E-2</v>
      </c>
      <c r="U99">
        <f t="shared" si="6"/>
        <v>6.9665625000000002</v>
      </c>
      <c r="V99">
        <f t="shared" si="6"/>
        <v>0.49756439999999885</v>
      </c>
      <c r="W99">
        <f t="shared" si="6"/>
        <v>1.0728209050000002</v>
      </c>
      <c r="X99">
        <f t="shared" si="6"/>
        <v>3.540375</v>
      </c>
      <c r="Y99">
        <f t="shared" si="6"/>
        <v>0</v>
      </c>
      <c r="Z99">
        <f t="shared" si="6"/>
        <v>0.20474189999999984</v>
      </c>
      <c r="AA99">
        <f t="shared" si="6"/>
        <v>1.0210244399999988</v>
      </c>
      <c r="AB99">
        <f t="shared" si="6"/>
        <v>0.90839600024999845</v>
      </c>
      <c r="AC99">
        <f t="shared" si="6"/>
        <v>0.59360299350000056</v>
      </c>
      <c r="AD99">
        <f t="shared" si="6"/>
        <v>0.19075859049999996</v>
      </c>
      <c r="AE99">
        <f t="shared" si="6"/>
        <v>1.1128128100000003</v>
      </c>
      <c r="AF99">
        <f t="shared" si="6"/>
        <v>0.33385143225000014</v>
      </c>
      <c r="AG99">
        <f t="shared" si="6"/>
        <v>1.0936123439999987</v>
      </c>
      <c r="AH99">
        <f t="shared" si="6"/>
        <v>0.96746860399999968</v>
      </c>
      <c r="AI99">
        <f t="shared" si="6"/>
        <v>0.16980233850000001</v>
      </c>
      <c r="AJ99">
        <f t="shared" si="6"/>
        <v>0</v>
      </c>
      <c r="AK99">
        <f t="shared" si="6"/>
        <v>1.433723424000003</v>
      </c>
      <c r="AL99">
        <f t="shared" si="6"/>
        <v>1.1416649999999997</v>
      </c>
      <c r="AM99">
        <f t="shared" si="6"/>
        <v>0.41229748799999966</v>
      </c>
      <c r="AN99">
        <f t="shared" si="6"/>
        <v>2.5808567999999948E-2</v>
      </c>
      <c r="AO99">
        <f t="shared" si="6"/>
        <v>0</v>
      </c>
      <c r="AP99">
        <f t="shared" si="6"/>
        <v>7.8397200000000056E-2</v>
      </c>
      <c r="AQ99">
        <f t="shared" si="6"/>
        <v>0.48285237724999963</v>
      </c>
      <c r="AR99">
        <f t="shared" si="6"/>
        <v>1.2138479999999998</v>
      </c>
      <c r="AS99">
        <f t="shared" si="6"/>
        <v>0.83751697500000044</v>
      </c>
      <c r="AT99">
        <f t="shared" si="6"/>
        <v>0.41904869999999977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2.1860656165000001</v>
      </c>
      <c r="BA99">
        <f>SUM(B99:AZ99)</f>
        <v>78.206417869500001</v>
      </c>
      <c r="BD99">
        <f t="shared" ref="BD99:DJ99" si="7">SUM(BD3:BD98)/4000</f>
        <v>0.10234655999999984</v>
      </c>
      <c r="BE99">
        <f t="shared" si="7"/>
        <v>0</v>
      </c>
      <c r="BF99">
        <f t="shared" si="7"/>
        <v>5.1563150000000029E-4</v>
      </c>
      <c r="BG99">
        <f t="shared" si="7"/>
        <v>0</v>
      </c>
      <c r="BH99">
        <f t="shared" si="7"/>
        <v>4.4303999999999906E-5</v>
      </c>
      <c r="BI99">
        <f t="shared" si="7"/>
        <v>2.7499920000000014E-2</v>
      </c>
      <c r="BJ99">
        <f t="shared" ref="BJ99:CW99" si="8">SUM(BJ3:BJ98)/4000</f>
        <v>0</v>
      </c>
      <c r="BK99">
        <f t="shared" si="8"/>
        <v>4.2076649999999978E-4</v>
      </c>
      <c r="BL99">
        <f t="shared" si="8"/>
        <v>0</v>
      </c>
      <c r="BM99">
        <f t="shared" si="8"/>
        <v>6.095999999999985E-5</v>
      </c>
      <c r="BN99">
        <f t="shared" si="8"/>
        <v>0</v>
      </c>
      <c r="BO99">
        <f t="shared" si="8"/>
        <v>4.8000000000000001E-2</v>
      </c>
      <c r="BP99">
        <f t="shared" si="8"/>
        <v>5.2320000000000116E-2</v>
      </c>
      <c r="BQ99">
        <f t="shared" si="8"/>
        <v>8.4435888000000014E-2</v>
      </c>
      <c r="BR99">
        <f t="shared" si="8"/>
        <v>6.1409388000000044E-2</v>
      </c>
      <c r="BS99">
        <f t="shared" si="8"/>
        <v>2.2702499999999997E-2</v>
      </c>
      <c r="BT99">
        <f t="shared" si="8"/>
        <v>3.2241356499999999E-2</v>
      </c>
      <c r="BU99">
        <f t="shared" si="8"/>
        <v>6.8087590499999961E-2</v>
      </c>
      <c r="BV99">
        <f t="shared" si="8"/>
        <v>3.1983288000000047E-2</v>
      </c>
      <c r="BW99">
        <f t="shared" si="8"/>
        <v>0.22392000000000037</v>
      </c>
      <c r="BX99">
        <f t="shared" si="8"/>
        <v>0.10149371999999995</v>
      </c>
      <c r="BY99">
        <f t="shared" si="8"/>
        <v>6.0000000000000001E-3</v>
      </c>
      <c r="BZ99">
        <f t="shared" si="8"/>
        <v>4.6195200000000061E-2</v>
      </c>
      <c r="CA99">
        <f t="shared" si="8"/>
        <v>8.3702327999999895E-2</v>
      </c>
      <c r="CB99">
        <f t="shared" si="8"/>
        <v>4.1682500000000011E-2</v>
      </c>
      <c r="CC99">
        <f t="shared" si="8"/>
        <v>1.9962499999999994E-2</v>
      </c>
      <c r="CD99">
        <f t="shared" si="8"/>
        <v>1.0122500000000019E-2</v>
      </c>
      <c r="CE99">
        <f t="shared" si="8"/>
        <v>2.1060000000000016E-2</v>
      </c>
      <c r="CF99">
        <f t="shared" si="8"/>
        <v>5.0800000000000099E-3</v>
      </c>
      <c r="CG99">
        <f t="shared" si="8"/>
        <v>9.0719999999999815E-2</v>
      </c>
      <c r="CH99">
        <f t="shared" si="8"/>
        <v>1.8587504999999997E-2</v>
      </c>
      <c r="CI99">
        <f t="shared" si="8"/>
        <v>0.18324500000000013</v>
      </c>
      <c r="CJ99">
        <f t="shared" si="8"/>
        <v>4.6559999999999963E-2</v>
      </c>
      <c r="CK99">
        <f t="shared" si="8"/>
        <v>4.4399999999999919E-2</v>
      </c>
      <c r="CL99">
        <f t="shared" si="8"/>
        <v>9.7744876500000022E-2</v>
      </c>
      <c r="CM99">
        <f t="shared" si="8"/>
        <v>4.4577455999999988E-2</v>
      </c>
      <c r="CN99">
        <f t="shared" si="8"/>
        <v>8.4435888000000014E-2</v>
      </c>
      <c r="CO99">
        <f t="shared" si="8"/>
        <v>7.202000000000007E-2</v>
      </c>
      <c r="CP99">
        <f t="shared" si="8"/>
        <v>6.0623591999999935E-2</v>
      </c>
      <c r="CQ99">
        <f t="shared" si="8"/>
        <v>3.2680535999999975E-2</v>
      </c>
      <c r="CR99">
        <f t="shared" si="8"/>
        <v>7.5612499999999985E-2</v>
      </c>
      <c r="CS99">
        <f t="shared" si="8"/>
        <v>5.4941706000000035E-2</v>
      </c>
      <c r="CT99">
        <f t="shared" si="8"/>
        <v>4.6311167999999965E-2</v>
      </c>
      <c r="CU99">
        <f t="shared" si="8"/>
        <v>4.6709759999999954E-2</v>
      </c>
      <c r="CV99">
        <f t="shared" si="8"/>
        <v>6.3966576000000094E-2</v>
      </c>
      <c r="CW99">
        <f t="shared" si="8"/>
        <v>3.1642151999999965E-2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2.1860656165000001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O3" activePane="bottomRight" state="frozen"/>
      <selection sqref="A1:D35"/>
      <selection pane="topRight" sqref="A1:D35"/>
      <selection pane="bottomLeft" sqref="A1:D35"/>
      <selection pane="bottomRight" activeCell="DJ3" sqref="DJ3:DJ99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123.5672</v>
      </c>
      <c r="M3">
        <v>94.319982999999993</v>
      </c>
      <c r="N3">
        <v>120.69</v>
      </c>
      <c r="O3">
        <v>126.5201</v>
      </c>
      <c r="P3">
        <v>139.57</v>
      </c>
      <c r="Q3">
        <v>4.2651000000000003</v>
      </c>
      <c r="R3">
        <v>20.272964000000002</v>
      </c>
      <c r="S3">
        <v>11.267507999999999</v>
      </c>
      <c r="T3">
        <v>0</v>
      </c>
      <c r="U3">
        <v>276.75</v>
      </c>
      <c r="V3">
        <v>10.2654</v>
      </c>
      <c r="W3">
        <v>25.054621999999998</v>
      </c>
      <c r="X3">
        <v>97.470100000000002</v>
      </c>
      <c r="Y3">
        <v>0</v>
      </c>
      <c r="Z3">
        <v>0</v>
      </c>
      <c r="AA3">
        <v>42.14808</v>
      </c>
      <c r="AB3">
        <v>43.635159999999999</v>
      </c>
      <c r="AC3">
        <v>21.118518000000002</v>
      </c>
      <c r="AD3">
        <v>0</v>
      </c>
      <c r="AE3">
        <v>53.905349999999999</v>
      </c>
      <c r="AF3">
        <v>26.563607999999999</v>
      </c>
      <c r="AG3">
        <v>45.567180999999998</v>
      </c>
      <c r="AH3">
        <v>40.951051999999997</v>
      </c>
      <c r="AI3">
        <v>0</v>
      </c>
      <c r="AJ3">
        <v>0</v>
      </c>
      <c r="AK3">
        <v>59.738475999999999</v>
      </c>
      <c r="AL3">
        <v>48.804000000000002</v>
      </c>
      <c r="AM3">
        <v>17.179061999999998</v>
      </c>
      <c r="AN3">
        <v>1.0753569999999999</v>
      </c>
      <c r="AO3">
        <v>0</v>
      </c>
      <c r="AP3">
        <v>5.8925999999999998</v>
      </c>
      <c r="AQ3">
        <v>33.490200000000002</v>
      </c>
      <c r="AR3">
        <v>50.231999999999999</v>
      </c>
      <c r="AS3">
        <v>35.798817</v>
      </c>
      <c r="AT3">
        <v>11.53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63.243017999999999</v>
      </c>
      <c r="BA3">
        <f>SUM(B3:AZ3)</f>
        <v>1650.8854559999993</v>
      </c>
      <c r="BB3">
        <v>0</v>
      </c>
      <c r="BD3">
        <v>7.82</v>
      </c>
      <c r="BE3">
        <v>1.94</v>
      </c>
      <c r="BF3">
        <v>3.03</v>
      </c>
      <c r="BG3">
        <v>0</v>
      </c>
      <c r="BH3">
        <v>0</v>
      </c>
      <c r="BI3">
        <v>0.81</v>
      </c>
      <c r="BJ3">
        <v>0.42</v>
      </c>
      <c r="BK3">
        <v>1.72</v>
      </c>
      <c r="BL3">
        <v>0.87</v>
      </c>
      <c r="BM3">
        <v>0.2</v>
      </c>
      <c r="BN3">
        <v>0.21</v>
      </c>
      <c r="BO3">
        <v>3.78</v>
      </c>
      <c r="BP3">
        <v>0.25</v>
      </c>
      <c r="BQ3">
        <v>2</v>
      </c>
      <c r="BR3">
        <v>2.1800000000000002</v>
      </c>
      <c r="BS3">
        <v>0.91</v>
      </c>
      <c r="BT3">
        <v>2.7944990000000001</v>
      </c>
      <c r="BU3">
        <v>1.332638</v>
      </c>
      <c r="BV3">
        <v>2.3146879999999999</v>
      </c>
      <c r="BW3">
        <v>1.929632</v>
      </c>
      <c r="BX3">
        <v>1.9462410000000001</v>
      </c>
      <c r="BY3">
        <v>2.6652749999999998</v>
      </c>
      <c r="BZ3">
        <v>1.3184229999999999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5.2772449999999997</v>
      </c>
      <c r="CK3">
        <v>1.857394</v>
      </c>
      <c r="CL3">
        <v>1.9248000000000001</v>
      </c>
      <c r="CM3">
        <v>3.4875970000000001</v>
      </c>
      <c r="CN3">
        <v>1.7590809999999999</v>
      </c>
      <c r="CO3">
        <v>0</v>
      </c>
      <c r="CP3">
        <v>4.2289050000000001</v>
      </c>
      <c r="CQ3">
        <v>1.7590809999999999</v>
      </c>
      <c r="CR3">
        <v>1.1458299999999999</v>
      </c>
      <c r="CS3">
        <v>1.3616889999999999</v>
      </c>
      <c r="CT3">
        <v>2.5514760000000001</v>
      </c>
      <c r="CU3">
        <v>1.063965</v>
      </c>
      <c r="CV3">
        <v>0.79148399999999997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63.243017999999999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123.5672</v>
      </c>
      <c r="M4">
        <v>94.319982999999993</v>
      </c>
      <c r="N4">
        <v>120.69</v>
      </c>
      <c r="O4">
        <v>126.5201</v>
      </c>
      <c r="P4">
        <v>139.57</v>
      </c>
      <c r="Q4">
        <v>4.2651000000000003</v>
      </c>
      <c r="R4">
        <v>19.182676000000001</v>
      </c>
      <c r="S4">
        <v>10.155714</v>
      </c>
      <c r="T4">
        <v>0</v>
      </c>
      <c r="U4">
        <v>276.75</v>
      </c>
      <c r="V4">
        <v>10.2654</v>
      </c>
      <c r="W4">
        <v>21.785599999999999</v>
      </c>
      <c r="X4">
        <v>97.470100000000002</v>
      </c>
      <c r="Y4">
        <v>0</v>
      </c>
      <c r="Z4">
        <v>0</v>
      </c>
      <c r="AA4">
        <v>42.14808</v>
      </c>
      <c r="AB4">
        <v>43.635159999999999</v>
      </c>
      <c r="AC4">
        <v>21.118518000000002</v>
      </c>
      <c r="AD4">
        <v>0</v>
      </c>
      <c r="AE4">
        <v>53.905349999999999</v>
      </c>
      <c r="AF4">
        <v>26.563607999999999</v>
      </c>
      <c r="AG4">
        <v>45.567180999999998</v>
      </c>
      <c r="AH4">
        <v>40.951051999999997</v>
      </c>
      <c r="AI4">
        <v>0</v>
      </c>
      <c r="AJ4">
        <v>0</v>
      </c>
      <c r="AK4">
        <v>59.738475999999999</v>
      </c>
      <c r="AL4">
        <v>48.804000000000002</v>
      </c>
      <c r="AM4">
        <v>17.179061999999998</v>
      </c>
      <c r="AN4">
        <v>1.0753569999999999</v>
      </c>
      <c r="AO4">
        <v>0</v>
      </c>
      <c r="AP4">
        <v>5.8925999999999998</v>
      </c>
      <c r="AQ4">
        <v>33.490200000000002</v>
      </c>
      <c r="AR4">
        <v>50.231999999999999</v>
      </c>
      <c r="AS4">
        <v>35.798817</v>
      </c>
      <c r="AT4">
        <v>11.53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63.513017999999995</v>
      </c>
      <c r="BA4">
        <f t="shared" ref="BA4:BA67" si="1">SUM(B4:AZ4)</f>
        <v>1645.6843519999998</v>
      </c>
      <c r="BB4">
        <v>1</v>
      </c>
      <c r="BD4">
        <v>7.82</v>
      </c>
      <c r="BE4">
        <v>1.94</v>
      </c>
      <c r="BF4">
        <v>3.03</v>
      </c>
      <c r="BG4">
        <v>0</v>
      </c>
      <c r="BH4">
        <v>0</v>
      </c>
      <c r="BI4">
        <v>0.81</v>
      </c>
      <c r="BJ4">
        <v>0.42</v>
      </c>
      <c r="BK4">
        <v>1.73</v>
      </c>
      <c r="BL4">
        <v>0.88</v>
      </c>
      <c r="BM4">
        <v>0.2</v>
      </c>
      <c r="BN4">
        <v>0.46</v>
      </c>
      <c r="BO4">
        <v>3.78</v>
      </c>
      <c r="BP4">
        <v>0.25</v>
      </c>
      <c r="BQ4">
        <v>2</v>
      </c>
      <c r="BR4">
        <v>2.1800000000000002</v>
      </c>
      <c r="BS4">
        <v>0.91</v>
      </c>
      <c r="BT4">
        <v>2.7944990000000001</v>
      </c>
      <c r="BU4">
        <v>1.332638</v>
      </c>
      <c r="BV4">
        <v>2.3146879999999999</v>
      </c>
      <c r="BW4">
        <v>1.929632</v>
      </c>
      <c r="BX4">
        <v>1.9462410000000001</v>
      </c>
      <c r="BY4">
        <v>2.6652749999999998</v>
      </c>
      <c r="BZ4">
        <v>1.3184229999999999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5.2772449999999997</v>
      </c>
      <c r="CK4">
        <v>1.857394</v>
      </c>
      <c r="CL4">
        <v>1.9248000000000001</v>
      </c>
      <c r="CM4">
        <v>3.4875970000000001</v>
      </c>
      <c r="CN4">
        <v>1.7590809999999999</v>
      </c>
      <c r="CO4">
        <v>0</v>
      </c>
      <c r="CP4">
        <v>4.2289050000000001</v>
      </c>
      <c r="CQ4">
        <v>1.7590809999999999</v>
      </c>
      <c r="CR4">
        <v>1.1458299999999999</v>
      </c>
      <c r="CS4">
        <v>1.3616889999999999</v>
      </c>
      <c r="CT4">
        <v>2.5514760000000001</v>
      </c>
      <c r="CU4">
        <v>0</v>
      </c>
      <c r="CV4">
        <v>0.79148399999999997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63.513017999999995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123.5672</v>
      </c>
      <c r="M5">
        <v>94.319982999999993</v>
      </c>
      <c r="N5">
        <v>120.69</v>
      </c>
      <c r="O5">
        <v>126.5201</v>
      </c>
      <c r="P5">
        <v>139.57</v>
      </c>
      <c r="Q5">
        <v>4.2651000000000003</v>
      </c>
      <c r="R5">
        <v>21.405093999999998</v>
      </c>
      <c r="S5">
        <v>11.903397</v>
      </c>
      <c r="T5">
        <v>0</v>
      </c>
      <c r="U5">
        <v>276.75</v>
      </c>
      <c r="V5">
        <v>10.2654</v>
      </c>
      <c r="W5">
        <v>21.785599999999999</v>
      </c>
      <c r="X5">
        <v>97.470100000000002</v>
      </c>
      <c r="Y5">
        <v>0</v>
      </c>
      <c r="Z5">
        <v>0</v>
      </c>
      <c r="AA5">
        <v>42.14808</v>
      </c>
      <c r="AB5">
        <v>43.635159999999999</v>
      </c>
      <c r="AC5">
        <v>21.118518000000002</v>
      </c>
      <c r="AD5">
        <v>0</v>
      </c>
      <c r="AE5">
        <v>53.905349999999999</v>
      </c>
      <c r="AF5">
        <v>26.563607999999999</v>
      </c>
      <c r="AG5">
        <v>45.567180999999998</v>
      </c>
      <c r="AH5">
        <v>40.951051999999997</v>
      </c>
      <c r="AI5">
        <v>0</v>
      </c>
      <c r="AJ5">
        <v>0</v>
      </c>
      <c r="AK5">
        <v>59.738475999999999</v>
      </c>
      <c r="AL5">
        <v>83.664000000000001</v>
      </c>
      <c r="AM5">
        <v>17.179061999999998</v>
      </c>
      <c r="AN5">
        <v>1.0753569999999999</v>
      </c>
      <c r="AO5">
        <v>0</v>
      </c>
      <c r="AP5">
        <v>5.8925999999999998</v>
      </c>
      <c r="AQ5">
        <v>33.490200000000002</v>
      </c>
      <c r="AR5">
        <v>50.231999999999999</v>
      </c>
      <c r="AS5">
        <v>35.798817</v>
      </c>
      <c r="AT5">
        <v>11.655904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63.693017999999995</v>
      </c>
      <c r="BA5">
        <f t="shared" si="1"/>
        <v>1684.8203569999994</v>
      </c>
      <c r="BB5">
        <v>2</v>
      </c>
      <c r="BD5">
        <v>7.82</v>
      </c>
      <c r="BE5">
        <v>1.94</v>
      </c>
      <c r="BF5">
        <v>3.03</v>
      </c>
      <c r="BG5">
        <v>0</v>
      </c>
      <c r="BH5">
        <v>0</v>
      </c>
      <c r="BI5">
        <v>0.81</v>
      </c>
      <c r="BJ5">
        <v>0.42</v>
      </c>
      <c r="BK5">
        <v>1.73</v>
      </c>
      <c r="BL5">
        <v>0.88</v>
      </c>
      <c r="BM5">
        <v>0.2</v>
      </c>
      <c r="BN5">
        <v>0.64</v>
      </c>
      <c r="BO5">
        <v>3.78</v>
      </c>
      <c r="BP5">
        <v>0.25</v>
      </c>
      <c r="BQ5">
        <v>2</v>
      </c>
      <c r="BR5">
        <v>2.1800000000000002</v>
      </c>
      <c r="BS5">
        <v>0.91</v>
      </c>
      <c r="BT5">
        <v>2.7944990000000001</v>
      </c>
      <c r="BU5">
        <v>1.332638</v>
      </c>
      <c r="BV5">
        <v>2.3146879999999999</v>
      </c>
      <c r="BW5">
        <v>1.929632</v>
      </c>
      <c r="BX5">
        <v>1.9462410000000001</v>
      </c>
      <c r="BY5">
        <v>2.6652749999999998</v>
      </c>
      <c r="BZ5">
        <v>1.3184229999999999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5.2772449999999997</v>
      </c>
      <c r="CK5">
        <v>1.857394</v>
      </c>
      <c r="CL5">
        <v>1.9248000000000001</v>
      </c>
      <c r="CM5">
        <v>3.4875970000000001</v>
      </c>
      <c r="CN5">
        <v>1.7590809999999999</v>
      </c>
      <c r="CO5">
        <v>0</v>
      </c>
      <c r="CP5">
        <v>4.2289050000000001</v>
      </c>
      <c r="CQ5">
        <v>1.7590809999999999</v>
      </c>
      <c r="CR5">
        <v>1.1458299999999999</v>
      </c>
      <c r="CS5">
        <v>1.3616889999999999</v>
      </c>
      <c r="CT5">
        <v>2.5514760000000001</v>
      </c>
      <c r="CU5">
        <v>0</v>
      </c>
      <c r="CV5">
        <v>0.79148399999999997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63.693017999999995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123.5672</v>
      </c>
      <c r="M6">
        <v>94.319982999999993</v>
      </c>
      <c r="N6">
        <v>120.69</v>
      </c>
      <c r="O6">
        <v>126.5201</v>
      </c>
      <c r="P6">
        <v>139.57</v>
      </c>
      <c r="Q6">
        <v>4.2651000000000003</v>
      </c>
      <c r="R6">
        <v>21.405093999999998</v>
      </c>
      <c r="S6">
        <v>11.903397</v>
      </c>
      <c r="T6">
        <v>0</v>
      </c>
      <c r="U6">
        <v>276.75</v>
      </c>
      <c r="V6">
        <v>10.2654</v>
      </c>
      <c r="W6">
        <v>21.785599999999999</v>
      </c>
      <c r="X6">
        <v>72.470100000000002</v>
      </c>
      <c r="Y6">
        <v>0</v>
      </c>
      <c r="Z6">
        <v>0</v>
      </c>
      <c r="AA6">
        <v>42.14808</v>
      </c>
      <c r="AB6">
        <v>43.635159999999999</v>
      </c>
      <c r="AC6">
        <v>21.118518000000002</v>
      </c>
      <c r="AD6">
        <v>0</v>
      </c>
      <c r="AE6">
        <v>53.905349999999999</v>
      </c>
      <c r="AF6">
        <v>26.563607999999999</v>
      </c>
      <c r="AG6">
        <v>45.567180999999998</v>
      </c>
      <c r="AH6">
        <v>40.951051999999997</v>
      </c>
      <c r="AI6">
        <v>0</v>
      </c>
      <c r="AJ6">
        <v>0</v>
      </c>
      <c r="AK6">
        <v>59.738475999999999</v>
      </c>
      <c r="AL6">
        <v>83.664000000000001</v>
      </c>
      <c r="AM6">
        <v>17.179061999999998</v>
      </c>
      <c r="AN6">
        <v>1.0753569999999999</v>
      </c>
      <c r="AO6">
        <v>0</v>
      </c>
      <c r="AP6">
        <v>5.8925999999999998</v>
      </c>
      <c r="AQ6">
        <v>33.490200000000002</v>
      </c>
      <c r="AR6">
        <v>52.991999999999997</v>
      </c>
      <c r="AS6">
        <v>35.798817</v>
      </c>
      <c r="AT6">
        <v>11.902144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66.623018000000002</v>
      </c>
      <c r="BA6">
        <f t="shared" si="1"/>
        <v>1665.7565969999994</v>
      </c>
      <c r="BB6">
        <v>3</v>
      </c>
      <c r="BD6">
        <v>7.82</v>
      </c>
      <c r="BE6">
        <v>1.94</v>
      </c>
      <c r="BF6">
        <v>3.03</v>
      </c>
      <c r="BG6">
        <v>0</v>
      </c>
      <c r="BH6">
        <v>0</v>
      </c>
      <c r="BI6">
        <v>0.81</v>
      </c>
      <c r="BJ6">
        <v>0.42</v>
      </c>
      <c r="BK6">
        <v>1.73</v>
      </c>
      <c r="BL6">
        <v>0.88</v>
      </c>
      <c r="BM6">
        <v>0.2</v>
      </c>
      <c r="BN6">
        <v>3.57</v>
      </c>
      <c r="BO6">
        <v>3.78</v>
      </c>
      <c r="BP6">
        <v>0.25</v>
      </c>
      <c r="BQ6">
        <v>2</v>
      </c>
      <c r="BR6">
        <v>2.1800000000000002</v>
      </c>
      <c r="BS6">
        <v>0.91</v>
      </c>
      <c r="BT6">
        <v>2.7944990000000001</v>
      </c>
      <c r="BU6">
        <v>1.332638</v>
      </c>
      <c r="BV6">
        <v>2.3146879999999999</v>
      </c>
      <c r="BW6">
        <v>1.929632</v>
      </c>
      <c r="BX6">
        <v>1.9462410000000001</v>
      </c>
      <c r="BY6">
        <v>2.6652749999999998</v>
      </c>
      <c r="BZ6">
        <v>1.3184229999999999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5.2772449999999997</v>
      </c>
      <c r="CK6">
        <v>1.857394</v>
      </c>
      <c r="CL6">
        <v>1.9248000000000001</v>
      </c>
      <c r="CM6">
        <v>3.4875970000000001</v>
      </c>
      <c r="CN6">
        <v>1.7590809999999999</v>
      </c>
      <c r="CO6">
        <v>0</v>
      </c>
      <c r="CP6">
        <v>4.2289050000000001</v>
      </c>
      <c r="CQ6">
        <v>1.7590809999999999</v>
      </c>
      <c r="CR6">
        <v>1.1458299999999999</v>
      </c>
      <c r="CS6">
        <v>1.3616889999999999</v>
      </c>
      <c r="CT6">
        <v>2.5514760000000001</v>
      </c>
      <c r="CU6">
        <v>0</v>
      </c>
      <c r="CV6">
        <v>0.79148399999999997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66.623018000000002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123.5672</v>
      </c>
      <c r="M7">
        <v>94.319982999999993</v>
      </c>
      <c r="N7">
        <v>120.69</v>
      </c>
      <c r="O7">
        <v>126.5201</v>
      </c>
      <c r="P7">
        <v>139.57</v>
      </c>
      <c r="Q7">
        <v>4.2651000000000003</v>
      </c>
      <c r="R7">
        <v>22.859587000000001</v>
      </c>
      <c r="S7">
        <v>14.132686</v>
      </c>
      <c r="T7">
        <v>0</v>
      </c>
      <c r="U7">
        <v>276.75</v>
      </c>
      <c r="V7">
        <v>10.2654</v>
      </c>
      <c r="W7">
        <v>21.785599999999999</v>
      </c>
      <c r="X7">
        <v>72.470100000000002</v>
      </c>
      <c r="Y7">
        <v>0</v>
      </c>
      <c r="Z7">
        <v>0</v>
      </c>
      <c r="AA7">
        <v>42.14808</v>
      </c>
      <c r="AB7">
        <v>43.635159999999999</v>
      </c>
      <c r="AC7">
        <v>21.118518000000002</v>
      </c>
      <c r="AD7">
        <v>0</v>
      </c>
      <c r="AE7">
        <v>53.905349999999999</v>
      </c>
      <c r="AF7">
        <v>17.425726000000001</v>
      </c>
      <c r="AG7">
        <v>45.567180999999998</v>
      </c>
      <c r="AH7">
        <v>40.951051999999997</v>
      </c>
      <c r="AI7">
        <v>0</v>
      </c>
      <c r="AJ7">
        <v>0</v>
      </c>
      <c r="AK7">
        <v>59.738475999999999</v>
      </c>
      <c r="AL7">
        <v>83.664000000000001</v>
      </c>
      <c r="AM7">
        <v>17.179061999999998</v>
      </c>
      <c r="AN7">
        <v>1.0753569999999999</v>
      </c>
      <c r="AO7">
        <v>0</v>
      </c>
      <c r="AP7">
        <v>1.5371999999999999</v>
      </c>
      <c r="AQ7">
        <v>33.490200000000002</v>
      </c>
      <c r="AR7">
        <v>52.991999999999997</v>
      </c>
      <c r="AS7">
        <v>35.068229000000002</v>
      </c>
      <c r="AT7">
        <v>12.807567000000001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65.803018000000009</v>
      </c>
      <c r="BA7">
        <f t="shared" si="1"/>
        <v>1655.3019319999996</v>
      </c>
      <c r="BB7">
        <v>4</v>
      </c>
      <c r="BD7">
        <v>7</v>
      </c>
      <c r="BE7">
        <v>1.94</v>
      </c>
      <c r="BF7">
        <v>3.03</v>
      </c>
      <c r="BG7">
        <v>0</v>
      </c>
      <c r="BH7">
        <v>0</v>
      </c>
      <c r="BI7">
        <v>0.81</v>
      </c>
      <c r="BJ7">
        <v>0.42</v>
      </c>
      <c r="BK7">
        <v>1.73</v>
      </c>
      <c r="BL7">
        <v>0.88</v>
      </c>
      <c r="BM7">
        <v>0.2</v>
      </c>
      <c r="BN7">
        <v>3.57</v>
      </c>
      <c r="BO7">
        <v>3.78</v>
      </c>
      <c r="BP7">
        <v>0.25</v>
      </c>
      <c r="BQ7">
        <v>2</v>
      </c>
      <c r="BR7">
        <v>2.1800000000000002</v>
      </c>
      <c r="BS7">
        <v>0.91</v>
      </c>
      <c r="BT7">
        <v>2.7944990000000001</v>
      </c>
      <c r="BU7">
        <v>1.332638</v>
      </c>
      <c r="BV7">
        <v>2.3146879999999999</v>
      </c>
      <c r="BW7">
        <v>1.929632</v>
      </c>
      <c r="BX7">
        <v>1.9462410000000001</v>
      </c>
      <c r="BY7">
        <v>2.6652749999999998</v>
      </c>
      <c r="BZ7">
        <v>1.3184229999999999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5.2772449999999997</v>
      </c>
      <c r="CK7">
        <v>1.857394</v>
      </c>
      <c r="CL7">
        <v>1.9248000000000001</v>
      </c>
      <c r="CM7">
        <v>3.4875970000000001</v>
      </c>
      <c r="CN7">
        <v>1.7590809999999999</v>
      </c>
      <c r="CO7">
        <v>0</v>
      </c>
      <c r="CP7">
        <v>4.2289050000000001</v>
      </c>
      <c r="CQ7">
        <v>1.7590809999999999</v>
      </c>
      <c r="CR7">
        <v>1.1458299999999999</v>
      </c>
      <c r="CS7">
        <v>1.3616889999999999</v>
      </c>
      <c r="CT7">
        <v>2.5514760000000001</v>
      </c>
      <c r="CU7">
        <v>0</v>
      </c>
      <c r="CV7">
        <v>0.79148399999999997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65.803018000000009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123.5672</v>
      </c>
      <c r="M8">
        <v>94.319982999999993</v>
      </c>
      <c r="N8">
        <v>120.69</v>
      </c>
      <c r="O8">
        <v>126.5201</v>
      </c>
      <c r="P8">
        <v>139.57</v>
      </c>
      <c r="Q8">
        <v>4.2651000000000003</v>
      </c>
      <c r="R8">
        <v>22.859587000000001</v>
      </c>
      <c r="S8">
        <v>14.132686</v>
      </c>
      <c r="T8">
        <v>0</v>
      </c>
      <c r="U8">
        <v>276.75</v>
      </c>
      <c r="V8">
        <v>10.2654</v>
      </c>
      <c r="W8">
        <v>21.785599999999999</v>
      </c>
      <c r="X8">
        <v>72.470100000000002</v>
      </c>
      <c r="Y8">
        <v>0</v>
      </c>
      <c r="Z8">
        <v>0</v>
      </c>
      <c r="AA8">
        <v>42.14808</v>
      </c>
      <c r="AB8">
        <v>43.635159999999999</v>
      </c>
      <c r="AC8">
        <v>21.118518000000002</v>
      </c>
      <c r="AD8">
        <v>0</v>
      </c>
      <c r="AE8">
        <v>53.905349999999999</v>
      </c>
      <c r="AF8">
        <v>17.425726000000001</v>
      </c>
      <c r="AG8">
        <v>45.567180999999998</v>
      </c>
      <c r="AH8">
        <v>40.951051999999997</v>
      </c>
      <c r="AI8">
        <v>0</v>
      </c>
      <c r="AJ8">
        <v>0</v>
      </c>
      <c r="AK8">
        <v>59.738475999999999</v>
      </c>
      <c r="AL8">
        <v>83.664000000000001</v>
      </c>
      <c r="AM8">
        <v>17.179061999999998</v>
      </c>
      <c r="AN8">
        <v>1.0753569999999999</v>
      </c>
      <c r="AO8">
        <v>0</v>
      </c>
      <c r="AP8">
        <v>1.5371999999999999</v>
      </c>
      <c r="AQ8">
        <v>33.490200000000002</v>
      </c>
      <c r="AR8">
        <v>50.231999999999999</v>
      </c>
      <c r="AS8">
        <v>35.068229000000002</v>
      </c>
      <c r="AT8">
        <v>9.6672349999999998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65.803018000000009</v>
      </c>
      <c r="BA8">
        <f t="shared" si="1"/>
        <v>1649.4015999999995</v>
      </c>
      <c r="BB8">
        <v>5</v>
      </c>
      <c r="BD8">
        <v>7</v>
      </c>
      <c r="BE8">
        <v>1.94</v>
      </c>
      <c r="BF8">
        <v>3.03</v>
      </c>
      <c r="BG8">
        <v>0</v>
      </c>
      <c r="BH8">
        <v>0</v>
      </c>
      <c r="BI8">
        <v>0.81</v>
      </c>
      <c r="BJ8">
        <v>0.42</v>
      </c>
      <c r="BK8">
        <v>1.73</v>
      </c>
      <c r="BL8">
        <v>0.88</v>
      </c>
      <c r="BM8">
        <v>0.2</v>
      </c>
      <c r="BN8">
        <v>3.57</v>
      </c>
      <c r="BO8">
        <v>3.78</v>
      </c>
      <c r="BP8">
        <v>0.25</v>
      </c>
      <c r="BQ8">
        <v>2</v>
      </c>
      <c r="BR8">
        <v>2.1800000000000002</v>
      </c>
      <c r="BS8">
        <v>0.91</v>
      </c>
      <c r="BT8">
        <v>2.7944990000000001</v>
      </c>
      <c r="BU8">
        <v>1.332638</v>
      </c>
      <c r="BV8">
        <v>2.3146879999999999</v>
      </c>
      <c r="BW8">
        <v>1.929632</v>
      </c>
      <c r="BX8">
        <v>1.9462410000000001</v>
      </c>
      <c r="BY8">
        <v>2.6652749999999998</v>
      </c>
      <c r="BZ8">
        <v>1.3184229999999999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5.2772449999999997</v>
      </c>
      <c r="CK8">
        <v>1.857394</v>
      </c>
      <c r="CL8">
        <v>1.9248000000000001</v>
      </c>
      <c r="CM8">
        <v>3.4875970000000001</v>
      </c>
      <c r="CN8">
        <v>1.7590809999999999</v>
      </c>
      <c r="CO8">
        <v>0</v>
      </c>
      <c r="CP8">
        <v>4.2289050000000001</v>
      </c>
      <c r="CQ8">
        <v>1.7590809999999999</v>
      </c>
      <c r="CR8">
        <v>1.1458299999999999</v>
      </c>
      <c r="CS8">
        <v>1.3616889999999999</v>
      </c>
      <c r="CT8">
        <v>2.5514760000000001</v>
      </c>
      <c r="CU8">
        <v>0</v>
      </c>
      <c r="CV8">
        <v>0.79148399999999997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65.803018000000009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123.6172</v>
      </c>
      <c r="M9">
        <v>94.319982999999993</v>
      </c>
      <c r="N9">
        <v>120.69</v>
      </c>
      <c r="O9">
        <v>126.5201</v>
      </c>
      <c r="P9">
        <v>139.57</v>
      </c>
      <c r="Q9">
        <v>4.2751000000000001</v>
      </c>
      <c r="R9">
        <v>22.875709000000001</v>
      </c>
      <c r="S9">
        <v>14.141705</v>
      </c>
      <c r="T9">
        <v>0</v>
      </c>
      <c r="U9">
        <v>276.75</v>
      </c>
      <c r="V9">
        <v>10.2654</v>
      </c>
      <c r="W9">
        <v>21.785599999999999</v>
      </c>
      <c r="X9">
        <v>72.470100000000002</v>
      </c>
      <c r="Y9">
        <v>0</v>
      </c>
      <c r="Z9">
        <v>0</v>
      </c>
      <c r="AA9">
        <v>42.14808</v>
      </c>
      <c r="AB9">
        <v>43.635159999999999</v>
      </c>
      <c r="AC9">
        <v>21.118518000000002</v>
      </c>
      <c r="AD9">
        <v>0</v>
      </c>
      <c r="AE9">
        <v>53.905349999999999</v>
      </c>
      <c r="AF9">
        <v>17.425726000000001</v>
      </c>
      <c r="AG9">
        <v>45.567180999999998</v>
      </c>
      <c r="AH9">
        <v>20.475525999999999</v>
      </c>
      <c r="AI9">
        <v>0</v>
      </c>
      <c r="AJ9">
        <v>0</v>
      </c>
      <c r="AK9">
        <v>59.738475999999999</v>
      </c>
      <c r="AL9">
        <v>83.664000000000001</v>
      </c>
      <c r="AM9">
        <v>17.179061999999998</v>
      </c>
      <c r="AN9">
        <v>1.0753569999999999</v>
      </c>
      <c r="AO9">
        <v>0</v>
      </c>
      <c r="AP9">
        <v>1.6653</v>
      </c>
      <c r="AQ9">
        <v>33.490200000000002</v>
      </c>
      <c r="AR9">
        <v>50.231999999999999</v>
      </c>
      <c r="AS9">
        <v>35.068229000000002</v>
      </c>
      <c r="AT9">
        <v>8.6438290000000002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65.793018000000004</v>
      </c>
      <c r="BA9">
        <f t="shared" si="1"/>
        <v>1628.1059089999997</v>
      </c>
      <c r="BB9">
        <v>6</v>
      </c>
      <c r="BD9">
        <v>7</v>
      </c>
      <c r="BE9">
        <v>1.94</v>
      </c>
      <c r="BF9">
        <v>3.03</v>
      </c>
      <c r="BG9">
        <v>0</v>
      </c>
      <c r="BH9">
        <v>0</v>
      </c>
      <c r="BI9">
        <v>0.81</v>
      </c>
      <c r="BJ9">
        <v>0.42</v>
      </c>
      <c r="BK9">
        <v>1.73</v>
      </c>
      <c r="BL9">
        <v>0.88</v>
      </c>
      <c r="BM9">
        <v>0.19</v>
      </c>
      <c r="BN9">
        <v>3.57</v>
      </c>
      <c r="BO9">
        <v>3.78</v>
      </c>
      <c r="BP9">
        <v>0.25</v>
      </c>
      <c r="BQ9">
        <v>2</v>
      </c>
      <c r="BR9">
        <v>2.1800000000000002</v>
      </c>
      <c r="BS9">
        <v>0.91</v>
      </c>
      <c r="BT9">
        <v>2.7944990000000001</v>
      </c>
      <c r="BU9">
        <v>1.332638</v>
      </c>
      <c r="BV9">
        <v>2.3146879999999999</v>
      </c>
      <c r="BW9">
        <v>1.929632</v>
      </c>
      <c r="BX9">
        <v>1.9462410000000001</v>
      </c>
      <c r="BY9">
        <v>2.6652749999999998</v>
      </c>
      <c r="BZ9">
        <v>1.3184229999999999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5.2772449999999997</v>
      </c>
      <c r="CK9">
        <v>1.857394</v>
      </c>
      <c r="CL9">
        <v>1.9248000000000001</v>
      </c>
      <c r="CM9">
        <v>3.4875970000000001</v>
      </c>
      <c r="CN9">
        <v>1.7590809999999999</v>
      </c>
      <c r="CO9">
        <v>0</v>
      </c>
      <c r="CP9">
        <v>4.2289050000000001</v>
      </c>
      <c r="CQ9">
        <v>1.7590809999999999</v>
      </c>
      <c r="CR9">
        <v>1.1458299999999999</v>
      </c>
      <c r="CS9">
        <v>1.3616889999999999</v>
      </c>
      <c r="CT9">
        <v>2.5514760000000001</v>
      </c>
      <c r="CU9">
        <v>0</v>
      </c>
      <c r="CV9">
        <v>0.39574199999999998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65.793018000000004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123.6172</v>
      </c>
      <c r="M10">
        <v>94.319982999999993</v>
      </c>
      <c r="N10">
        <v>120.69</v>
      </c>
      <c r="O10">
        <v>126.5201</v>
      </c>
      <c r="P10">
        <v>139.57</v>
      </c>
      <c r="Q10">
        <v>4.2751000000000001</v>
      </c>
      <c r="R10">
        <v>22.875709000000001</v>
      </c>
      <c r="S10">
        <v>14.141705</v>
      </c>
      <c r="T10">
        <v>0</v>
      </c>
      <c r="U10">
        <v>276.75</v>
      </c>
      <c r="V10">
        <v>10.2654</v>
      </c>
      <c r="W10">
        <v>21.785599999999999</v>
      </c>
      <c r="X10">
        <v>72.470100000000002</v>
      </c>
      <c r="Y10">
        <v>0</v>
      </c>
      <c r="Z10">
        <v>0</v>
      </c>
      <c r="AA10">
        <v>42.14808</v>
      </c>
      <c r="AB10">
        <v>43.635159999999999</v>
      </c>
      <c r="AC10">
        <v>21.118518000000002</v>
      </c>
      <c r="AD10">
        <v>0</v>
      </c>
      <c r="AE10">
        <v>53.905349999999999</v>
      </c>
      <c r="AF10">
        <v>17.425726000000001</v>
      </c>
      <c r="AG10">
        <v>45.567180999999998</v>
      </c>
      <c r="AH10">
        <v>0</v>
      </c>
      <c r="AI10">
        <v>0</v>
      </c>
      <c r="AJ10">
        <v>0</v>
      </c>
      <c r="AK10">
        <v>59.738475999999999</v>
      </c>
      <c r="AL10">
        <v>83.664000000000001</v>
      </c>
      <c r="AM10">
        <v>17.179061999999998</v>
      </c>
      <c r="AN10">
        <v>1.0753569999999999</v>
      </c>
      <c r="AO10">
        <v>0</v>
      </c>
      <c r="AP10">
        <v>1.6653</v>
      </c>
      <c r="AQ10">
        <v>33.490200000000002</v>
      </c>
      <c r="AR10">
        <v>50.231999999999999</v>
      </c>
      <c r="AS10">
        <v>35.068229000000002</v>
      </c>
      <c r="AT10">
        <v>7.9714070000000001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65.833017999999996</v>
      </c>
      <c r="BA10">
        <f t="shared" si="1"/>
        <v>1606.9979609999996</v>
      </c>
      <c r="BB10">
        <v>7</v>
      </c>
      <c r="BD10">
        <v>7</v>
      </c>
      <c r="BE10">
        <v>1.94</v>
      </c>
      <c r="BF10">
        <v>3.03</v>
      </c>
      <c r="BG10">
        <v>0</v>
      </c>
      <c r="BH10">
        <v>0</v>
      </c>
      <c r="BI10">
        <v>0.81</v>
      </c>
      <c r="BJ10">
        <v>0.42</v>
      </c>
      <c r="BK10">
        <v>1.73</v>
      </c>
      <c r="BL10">
        <v>0.88</v>
      </c>
      <c r="BM10">
        <v>0.19</v>
      </c>
      <c r="BN10">
        <v>3.57</v>
      </c>
      <c r="BO10">
        <v>3.78</v>
      </c>
      <c r="BP10">
        <v>0.25</v>
      </c>
      <c r="BQ10">
        <v>2</v>
      </c>
      <c r="BR10">
        <v>2.1800000000000002</v>
      </c>
      <c r="BS10">
        <v>0.95</v>
      </c>
      <c r="BT10">
        <v>2.7944990000000001</v>
      </c>
      <c r="BU10">
        <v>1.332638</v>
      </c>
      <c r="BV10">
        <v>2.3146879999999999</v>
      </c>
      <c r="BW10">
        <v>1.929632</v>
      </c>
      <c r="BX10">
        <v>1.9462410000000001</v>
      </c>
      <c r="BY10">
        <v>2.6652749999999998</v>
      </c>
      <c r="BZ10">
        <v>1.3184229999999999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5.2772449999999997</v>
      </c>
      <c r="CK10">
        <v>1.857394</v>
      </c>
      <c r="CL10">
        <v>1.9248000000000001</v>
      </c>
      <c r="CM10">
        <v>3.4875970000000001</v>
      </c>
      <c r="CN10">
        <v>1.7590809999999999</v>
      </c>
      <c r="CO10">
        <v>0</v>
      </c>
      <c r="CP10">
        <v>4.2289050000000001</v>
      </c>
      <c r="CQ10">
        <v>1.7590809999999999</v>
      </c>
      <c r="CR10">
        <v>1.1458299999999999</v>
      </c>
      <c r="CS10">
        <v>1.3616889999999999</v>
      </c>
      <c r="CT10">
        <v>2.5514760000000001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65.833017999999996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123.6172</v>
      </c>
      <c r="M11">
        <v>94.319982999999993</v>
      </c>
      <c r="N11">
        <v>120.69</v>
      </c>
      <c r="O11">
        <v>126.5201</v>
      </c>
      <c r="P11">
        <v>139.57</v>
      </c>
      <c r="Q11">
        <v>4.2751000000000001</v>
      </c>
      <c r="R11">
        <v>19.871359000000002</v>
      </c>
      <c r="S11">
        <v>14.141705</v>
      </c>
      <c r="T11">
        <v>0</v>
      </c>
      <c r="U11">
        <v>276.75</v>
      </c>
      <c r="V11">
        <v>10.2654</v>
      </c>
      <c r="W11">
        <v>21.785599999999999</v>
      </c>
      <c r="X11">
        <v>72.470100000000002</v>
      </c>
      <c r="Y11">
        <v>0</v>
      </c>
      <c r="Z11">
        <v>0</v>
      </c>
      <c r="AA11">
        <v>42.14808</v>
      </c>
      <c r="AB11">
        <v>43.635159999999999</v>
      </c>
      <c r="AC11">
        <v>21.118518000000002</v>
      </c>
      <c r="AD11">
        <v>0</v>
      </c>
      <c r="AE11">
        <v>53.905349999999999</v>
      </c>
      <c r="AF11">
        <v>8.7128639999999997</v>
      </c>
      <c r="AG11">
        <v>45.567180999999998</v>
      </c>
      <c r="AH11">
        <v>0</v>
      </c>
      <c r="AI11">
        <v>0</v>
      </c>
      <c r="AJ11">
        <v>0</v>
      </c>
      <c r="AK11">
        <v>59.738475999999999</v>
      </c>
      <c r="AL11">
        <v>83.664000000000001</v>
      </c>
      <c r="AM11">
        <v>17.179061999999998</v>
      </c>
      <c r="AN11">
        <v>1.0753569999999999</v>
      </c>
      <c r="AO11">
        <v>0</v>
      </c>
      <c r="AP11">
        <v>1.6653</v>
      </c>
      <c r="AQ11">
        <v>22.468108999999998</v>
      </c>
      <c r="AR11">
        <v>50.231999999999999</v>
      </c>
      <c r="AS11">
        <v>35.068229000000002</v>
      </c>
      <c r="AT11">
        <v>9.7622359999999997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65.283017999999998</v>
      </c>
      <c r="BA11">
        <f t="shared" si="1"/>
        <v>1585.4994869999996</v>
      </c>
      <c r="BB11">
        <v>8</v>
      </c>
      <c r="BD11">
        <v>7</v>
      </c>
      <c r="BE11">
        <v>1.94</v>
      </c>
      <c r="BF11">
        <v>3.03</v>
      </c>
      <c r="BG11">
        <v>0</v>
      </c>
      <c r="BH11">
        <v>0</v>
      </c>
      <c r="BI11">
        <v>0.81</v>
      </c>
      <c r="BJ11">
        <v>0.42</v>
      </c>
      <c r="BK11">
        <v>1.73</v>
      </c>
      <c r="BL11">
        <v>0.88</v>
      </c>
      <c r="BM11">
        <v>0.2</v>
      </c>
      <c r="BN11">
        <v>3.01</v>
      </c>
      <c r="BO11">
        <v>3.78</v>
      </c>
      <c r="BP11">
        <v>0.25</v>
      </c>
      <c r="BQ11">
        <v>2</v>
      </c>
      <c r="BR11">
        <v>2.1800000000000002</v>
      </c>
      <c r="BS11">
        <v>0.95</v>
      </c>
      <c r="BT11">
        <v>2.7944990000000001</v>
      </c>
      <c r="BU11">
        <v>1.332638</v>
      </c>
      <c r="BV11">
        <v>2.3146879999999999</v>
      </c>
      <c r="BW11">
        <v>1.929632</v>
      </c>
      <c r="BX11">
        <v>1.9462410000000001</v>
      </c>
      <c r="BY11">
        <v>2.6652749999999998</v>
      </c>
      <c r="BZ11">
        <v>1.3184229999999999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5.2772449999999997</v>
      </c>
      <c r="CK11">
        <v>1.857394</v>
      </c>
      <c r="CL11">
        <v>1.9248000000000001</v>
      </c>
      <c r="CM11">
        <v>3.4875970000000001</v>
      </c>
      <c r="CN11">
        <v>1.7590809999999999</v>
      </c>
      <c r="CO11">
        <v>0</v>
      </c>
      <c r="CP11">
        <v>4.2289050000000001</v>
      </c>
      <c r="CQ11">
        <v>1.7590809999999999</v>
      </c>
      <c r="CR11">
        <v>1.1458299999999999</v>
      </c>
      <c r="CS11">
        <v>1.3616889999999999</v>
      </c>
      <c r="CT11">
        <v>2.5514760000000001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65.283017999999998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123.6172</v>
      </c>
      <c r="M12">
        <v>94.319982999999993</v>
      </c>
      <c r="N12">
        <v>120.69</v>
      </c>
      <c r="O12">
        <v>126.5201</v>
      </c>
      <c r="P12">
        <v>139.57</v>
      </c>
      <c r="Q12">
        <v>4.2751000000000001</v>
      </c>
      <c r="R12">
        <v>19.871359000000002</v>
      </c>
      <c r="S12">
        <v>14.141705</v>
      </c>
      <c r="T12">
        <v>0</v>
      </c>
      <c r="U12">
        <v>276.75</v>
      </c>
      <c r="V12">
        <v>10.2654</v>
      </c>
      <c r="W12">
        <v>21.785599999999999</v>
      </c>
      <c r="X12">
        <v>72.470100000000002</v>
      </c>
      <c r="Y12">
        <v>0</v>
      </c>
      <c r="Z12">
        <v>0</v>
      </c>
      <c r="AA12">
        <v>42.14808</v>
      </c>
      <c r="AB12">
        <v>43.635159999999999</v>
      </c>
      <c r="AC12">
        <v>21.118518000000002</v>
      </c>
      <c r="AD12">
        <v>0</v>
      </c>
      <c r="AE12">
        <v>53.905349999999999</v>
      </c>
      <c r="AF12">
        <v>8.7128639999999997</v>
      </c>
      <c r="AG12">
        <v>45.567180999999998</v>
      </c>
      <c r="AH12">
        <v>0</v>
      </c>
      <c r="AI12">
        <v>0</v>
      </c>
      <c r="AJ12">
        <v>0</v>
      </c>
      <c r="AK12">
        <v>59.738475999999999</v>
      </c>
      <c r="AL12">
        <v>83.664000000000001</v>
      </c>
      <c r="AM12">
        <v>17.179061999999998</v>
      </c>
      <c r="AN12">
        <v>1.0753569999999999</v>
      </c>
      <c r="AO12">
        <v>0</v>
      </c>
      <c r="AP12">
        <v>1.6653</v>
      </c>
      <c r="AQ12">
        <v>0</v>
      </c>
      <c r="AR12">
        <v>50.231999999999999</v>
      </c>
      <c r="AS12">
        <v>35.068229000000002</v>
      </c>
      <c r="AT12">
        <v>10.534425000000001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64.853018000000006</v>
      </c>
      <c r="BA12">
        <f t="shared" si="1"/>
        <v>1563.3735669999996</v>
      </c>
      <c r="BB12">
        <v>9</v>
      </c>
      <c r="BD12">
        <v>7</v>
      </c>
      <c r="BE12">
        <v>1.94</v>
      </c>
      <c r="BF12">
        <v>3.03</v>
      </c>
      <c r="BG12">
        <v>0</v>
      </c>
      <c r="BH12">
        <v>0</v>
      </c>
      <c r="BI12">
        <v>0.81</v>
      </c>
      <c r="BJ12">
        <v>0.42</v>
      </c>
      <c r="BK12">
        <v>1.73</v>
      </c>
      <c r="BL12">
        <v>0.88</v>
      </c>
      <c r="BM12">
        <v>0.2</v>
      </c>
      <c r="BN12">
        <v>2.54</v>
      </c>
      <c r="BO12">
        <v>3.78</v>
      </c>
      <c r="BP12">
        <v>0.25</v>
      </c>
      <c r="BQ12">
        <v>2</v>
      </c>
      <c r="BR12">
        <v>2.1800000000000002</v>
      </c>
      <c r="BS12">
        <v>0.99</v>
      </c>
      <c r="BT12">
        <v>2.7944990000000001</v>
      </c>
      <c r="BU12">
        <v>1.332638</v>
      </c>
      <c r="BV12">
        <v>2.3146879999999999</v>
      </c>
      <c r="BW12">
        <v>1.929632</v>
      </c>
      <c r="BX12">
        <v>1.9462410000000001</v>
      </c>
      <c r="BY12">
        <v>2.6652749999999998</v>
      </c>
      <c r="BZ12">
        <v>1.3184229999999999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5.2772449999999997</v>
      </c>
      <c r="CK12">
        <v>1.857394</v>
      </c>
      <c r="CL12">
        <v>1.9248000000000001</v>
      </c>
      <c r="CM12">
        <v>3.4875970000000001</v>
      </c>
      <c r="CN12">
        <v>1.7590809999999999</v>
      </c>
      <c r="CO12">
        <v>0</v>
      </c>
      <c r="CP12">
        <v>4.2289050000000001</v>
      </c>
      <c r="CQ12">
        <v>1.7590809999999999</v>
      </c>
      <c r="CR12">
        <v>1.1458299999999999</v>
      </c>
      <c r="CS12">
        <v>1.3616889999999999</v>
      </c>
      <c r="CT12">
        <v>2.5514760000000001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64.853018000000006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123.6172</v>
      </c>
      <c r="M13">
        <v>94.319982999999993</v>
      </c>
      <c r="N13">
        <v>120.69</v>
      </c>
      <c r="O13">
        <v>126.5201</v>
      </c>
      <c r="P13">
        <v>139.57</v>
      </c>
      <c r="Q13">
        <v>4.2751000000000001</v>
      </c>
      <c r="R13">
        <v>19.871359000000002</v>
      </c>
      <c r="S13">
        <v>14.141705</v>
      </c>
      <c r="T13">
        <v>0</v>
      </c>
      <c r="U13">
        <v>276.75</v>
      </c>
      <c r="V13">
        <v>10.2654</v>
      </c>
      <c r="W13">
        <v>21.785599999999999</v>
      </c>
      <c r="X13">
        <v>72.470100000000002</v>
      </c>
      <c r="Y13">
        <v>0</v>
      </c>
      <c r="Z13">
        <v>0</v>
      </c>
      <c r="AA13">
        <v>42.14808</v>
      </c>
      <c r="AB13">
        <v>43.635159999999999</v>
      </c>
      <c r="AC13">
        <v>21.118518000000002</v>
      </c>
      <c r="AD13">
        <v>0</v>
      </c>
      <c r="AE13">
        <v>53.905349999999999</v>
      </c>
      <c r="AF13">
        <v>8.7128639999999997</v>
      </c>
      <c r="AG13">
        <v>45.567180999999998</v>
      </c>
      <c r="AH13">
        <v>0</v>
      </c>
      <c r="AI13">
        <v>0</v>
      </c>
      <c r="AJ13">
        <v>0</v>
      </c>
      <c r="AK13">
        <v>59.738475999999999</v>
      </c>
      <c r="AL13">
        <v>61.585999999999999</v>
      </c>
      <c r="AM13">
        <v>17.179061999999998</v>
      </c>
      <c r="AN13">
        <v>1.0753569999999999</v>
      </c>
      <c r="AO13">
        <v>0</v>
      </c>
      <c r="AP13">
        <v>1.5371999999999999</v>
      </c>
      <c r="AQ13">
        <v>0</v>
      </c>
      <c r="AR13">
        <v>50.231999999999999</v>
      </c>
      <c r="AS13">
        <v>35.798817</v>
      </c>
      <c r="AT13">
        <v>10.897271999999999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64.343018000000001</v>
      </c>
      <c r="BA13">
        <f t="shared" si="1"/>
        <v>1541.7509019999998</v>
      </c>
      <c r="BB13">
        <v>10</v>
      </c>
      <c r="BD13">
        <v>7</v>
      </c>
      <c r="BE13">
        <v>1.94</v>
      </c>
      <c r="BF13">
        <v>3.03</v>
      </c>
      <c r="BG13">
        <v>0</v>
      </c>
      <c r="BH13">
        <v>0</v>
      </c>
      <c r="BI13">
        <v>0.81</v>
      </c>
      <c r="BJ13">
        <v>0.42</v>
      </c>
      <c r="BK13">
        <v>1.73</v>
      </c>
      <c r="BL13">
        <v>0.88</v>
      </c>
      <c r="BM13">
        <v>0.2</v>
      </c>
      <c r="BN13">
        <v>2.0299999999999998</v>
      </c>
      <c r="BO13">
        <v>3.78</v>
      </c>
      <c r="BP13">
        <v>0.25</v>
      </c>
      <c r="BQ13">
        <v>2</v>
      </c>
      <c r="BR13">
        <v>2.1800000000000002</v>
      </c>
      <c r="BS13">
        <v>0.99</v>
      </c>
      <c r="BT13">
        <v>2.7944990000000001</v>
      </c>
      <c r="BU13">
        <v>1.332638</v>
      </c>
      <c r="BV13">
        <v>2.3146879999999999</v>
      </c>
      <c r="BW13">
        <v>1.929632</v>
      </c>
      <c r="BX13">
        <v>1.9462410000000001</v>
      </c>
      <c r="BY13">
        <v>2.6652749999999998</v>
      </c>
      <c r="BZ13">
        <v>1.3184229999999999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5.2772449999999997</v>
      </c>
      <c r="CK13">
        <v>1.857394</v>
      </c>
      <c r="CL13">
        <v>1.9248000000000001</v>
      </c>
      <c r="CM13">
        <v>3.4875970000000001</v>
      </c>
      <c r="CN13">
        <v>1.7590809999999999</v>
      </c>
      <c r="CO13">
        <v>0</v>
      </c>
      <c r="CP13">
        <v>4.2289050000000001</v>
      </c>
      <c r="CQ13">
        <v>1.7590809999999999</v>
      </c>
      <c r="CR13">
        <v>1.1458299999999999</v>
      </c>
      <c r="CS13">
        <v>1.3616889999999999</v>
      </c>
      <c r="CT13">
        <v>2.5514760000000001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64.343018000000001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123.6172</v>
      </c>
      <c r="M14">
        <v>94.319982999999993</v>
      </c>
      <c r="N14">
        <v>120.69</v>
      </c>
      <c r="O14">
        <v>126.5201</v>
      </c>
      <c r="P14">
        <v>139.57</v>
      </c>
      <c r="Q14">
        <v>4.2751000000000001</v>
      </c>
      <c r="R14">
        <v>19.871359000000002</v>
      </c>
      <c r="S14">
        <v>14.141705</v>
      </c>
      <c r="T14">
        <v>0</v>
      </c>
      <c r="U14">
        <v>276.75</v>
      </c>
      <c r="V14">
        <v>10.2654</v>
      </c>
      <c r="W14">
        <v>21.785599999999999</v>
      </c>
      <c r="X14">
        <v>72.470100000000002</v>
      </c>
      <c r="Y14">
        <v>0</v>
      </c>
      <c r="Z14">
        <v>0</v>
      </c>
      <c r="AA14">
        <v>42.14808</v>
      </c>
      <c r="AB14">
        <v>43.635159999999999</v>
      </c>
      <c r="AC14">
        <v>21.118518000000002</v>
      </c>
      <c r="AD14">
        <v>0</v>
      </c>
      <c r="AE14">
        <v>53.905349999999999</v>
      </c>
      <c r="AF14">
        <v>8.7128639999999997</v>
      </c>
      <c r="AG14">
        <v>45.567180999999998</v>
      </c>
      <c r="AH14">
        <v>0</v>
      </c>
      <c r="AI14">
        <v>0</v>
      </c>
      <c r="AJ14">
        <v>0</v>
      </c>
      <c r="AK14">
        <v>59.738475999999999</v>
      </c>
      <c r="AL14">
        <v>61.585999999999999</v>
      </c>
      <c r="AM14">
        <v>17.179061999999998</v>
      </c>
      <c r="AN14">
        <v>1.0753569999999999</v>
      </c>
      <c r="AO14">
        <v>0</v>
      </c>
      <c r="AP14">
        <v>1.5371999999999999</v>
      </c>
      <c r="AQ14">
        <v>0</v>
      </c>
      <c r="AR14">
        <v>50.231999999999999</v>
      </c>
      <c r="AS14">
        <v>35.798817</v>
      </c>
      <c r="AT14">
        <v>11.53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64.393017999999998</v>
      </c>
      <c r="BA14">
        <f t="shared" si="1"/>
        <v>1542.4336299999998</v>
      </c>
      <c r="BB14">
        <v>11</v>
      </c>
      <c r="BD14">
        <v>7</v>
      </c>
      <c r="BE14">
        <v>1.94</v>
      </c>
      <c r="BF14">
        <v>3.03</v>
      </c>
      <c r="BG14">
        <v>0</v>
      </c>
      <c r="BH14">
        <v>0</v>
      </c>
      <c r="BI14">
        <v>0.81</v>
      </c>
      <c r="BJ14">
        <v>0.42</v>
      </c>
      <c r="BK14">
        <v>1.73</v>
      </c>
      <c r="BL14">
        <v>0.88</v>
      </c>
      <c r="BM14">
        <v>0.2</v>
      </c>
      <c r="BN14">
        <v>2.0299999999999998</v>
      </c>
      <c r="BO14">
        <v>3.78</v>
      </c>
      <c r="BP14">
        <v>0.25</v>
      </c>
      <c r="BQ14">
        <v>2</v>
      </c>
      <c r="BR14">
        <v>2.1800000000000002</v>
      </c>
      <c r="BS14">
        <v>1.04</v>
      </c>
      <c r="BT14">
        <v>2.7944990000000001</v>
      </c>
      <c r="BU14">
        <v>1.332638</v>
      </c>
      <c r="BV14">
        <v>2.3146879999999999</v>
      </c>
      <c r="BW14">
        <v>1.929632</v>
      </c>
      <c r="BX14">
        <v>1.9462410000000001</v>
      </c>
      <c r="BY14">
        <v>2.6652749999999998</v>
      </c>
      <c r="BZ14">
        <v>1.3184229999999999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5.2772449999999997</v>
      </c>
      <c r="CK14">
        <v>1.857394</v>
      </c>
      <c r="CL14">
        <v>1.9248000000000001</v>
      </c>
      <c r="CM14">
        <v>3.4875970000000001</v>
      </c>
      <c r="CN14">
        <v>1.7590809999999999</v>
      </c>
      <c r="CO14">
        <v>0</v>
      </c>
      <c r="CP14">
        <v>4.2289050000000001</v>
      </c>
      <c r="CQ14">
        <v>1.7590809999999999</v>
      </c>
      <c r="CR14">
        <v>1.1458299999999999</v>
      </c>
      <c r="CS14">
        <v>1.3616889999999999</v>
      </c>
      <c r="CT14">
        <v>2.5514760000000001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64.393017999999998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123.6172</v>
      </c>
      <c r="M15">
        <v>94.319982999999993</v>
      </c>
      <c r="N15">
        <v>120.69</v>
      </c>
      <c r="O15">
        <v>126.5201</v>
      </c>
      <c r="P15">
        <v>139.57</v>
      </c>
      <c r="Q15">
        <v>4.2751000000000001</v>
      </c>
      <c r="R15">
        <v>19.871359000000002</v>
      </c>
      <c r="S15">
        <v>14.141705</v>
      </c>
      <c r="T15">
        <v>0</v>
      </c>
      <c r="U15">
        <v>276.75</v>
      </c>
      <c r="V15">
        <v>10.2654</v>
      </c>
      <c r="W15">
        <v>21.785599999999999</v>
      </c>
      <c r="X15">
        <v>72.470100000000002</v>
      </c>
      <c r="Y15">
        <v>0</v>
      </c>
      <c r="Z15">
        <v>0</v>
      </c>
      <c r="AA15">
        <v>42.14808</v>
      </c>
      <c r="AB15">
        <v>43.635159999999999</v>
      </c>
      <c r="AC15">
        <v>21.118518000000002</v>
      </c>
      <c r="AD15">
        <v>0</v>
      </c>
      <c r="AE15">
        <v>35.813791000000002</v>
      </c>
      <c r="AF15">
        <v>8.7128639999999997</v>
      </c>
      <c r="AG15">
        <v>45.567180999999998</v>
      </c>
      <c r="AH15">
        <v>0</v>
      </c>
      <c r="AI15">
        <v>0</v>
      </c>
      <c r="AJ15">
        <v>0</v>
      </c>
      <c r="AK15">
        <v>59.738475999999999</v>
      </c>
      <c r="AL15">
        <v>61.585999999999999</v>
      </c>
      <c r="AM15">
        <v>17.179061999999998</v>
      </c>
      <c r="AN15">
        <v>1.0753569999999999</v>
      </c>
      <c r="AO15">
        <v>0</v>
      </c>
      <c r="AP15">
        <v>1.5371999999999999</v>
      </c>
      <c r="AQ15">
        <v>0</v>
      </c>
      <c r="AR15">
        <v>50.231999999999999</v>
      </c>
      <c r="AS15">
        <v>35.068229000000002</v>
      </c>
      <c r="AT15">
        <v>11.53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64.853018000000006</v>
      </c>
      <c r="BA15">
        <f t="shared" si="1"/>
        <v>1524.0714829999997</v>
      </c>
      <c r="BB15">
        <v>12</v>
      </c>
      <c r="BD15">
        <v>7.46</v>
      </c>
      <c r="BE15">
        <v>1.94</v>
      </c>
      <c r="BF15">
        <v>3.03</v>
      </c>
      <c r="BG15">
        <v>0</v>
      </c>
      <c r="BH15">
        <v>0</v>
      </c>
      <c r="BI15">
        <v>0.81</v>
      </c>
      <c r="BJ15">
        <v>0.42</v>
      </c>
      <c r="BK15">
        <v>1.73</v>
      </c>
      <c r="BL15">
        <v>0.88</v>
      </c>
      <c r="BM15">
        <v>0.2</v>
      </c>
      <c r="BN15">
        <v>2.0299999999999998</v>
      </c>
      <c r="BO15">
        <v>3.78</v>
      </c>
      <c r="BP15">
        <v>0.25</v>
      </c>
      <c r="BQ15">
        <v>2</v>
      </c>
      <c r="BR15">
        <v>2.1800000000000002</v>
      </c>
      <c r="BS15">
        <v>1.04</v>
      </c>
      <c r="BT15">
        <v>2.7944990000000001</v>
      </c>
      <c r="BU15">
        <v>1.332638</v>
      </c>
      <c r="BV15">
        <v>2.3146879999999999</v>
      </c>
      <c r="BW15">
        <v>1.929632</v>
      </c>
      <c r="BX15">
        <v>1.9462410000000001</v>
      </c>
      <c r="BY15">
        <v>2.6652749999999998</v>
      </c>
      <c r="BZ15">
        <v>1.3184229999999999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5.2772449999999997</v>
      </c>
      <c r="CK15">
        <v>1.857394</v>
      </c>
      <c r="CL15">
        <v>1.9248000000000001</v>
      </c>
      <c r="CM15">
        <v>3.4875970000000001</v>
      </c>
      <c r="CN15">
        <v>1.7590809999999999</v>
      </c>
      <c r="CO15">
        <v>0</v>
      </c>
      <c r="CP15">
        <v>4.2289050000000001</v>
      </c>
      <c r="CQ15">
        <v>1.7590809999999999</v>
      </c>
      <c r="CR15">
        <v>1.1458299999999999</v>
      </c>
      <c r="CS15">
        <v>1.3616889999999999</v>
      </c>
      <c r="CT15">
        <v>2.5514760000000001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64.853018000000006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123.6172</v>
      </c>
      <c r="M16">
        <v>94.319982999999993</v>
      </c>
      <c r="N16">
        <v>120.69</v>
      </c>
      <c r="O16">
        <v>126.5201</v>
      </c>
      <c r="P16">
        <v>139.57</v>
      </c>
      <c r="Q16">
        <v>4.2751000000000001</v>
      </c>
      <c r="R16">
        <v>19.871359000000002</v>
      </c>
      <c r="S16">
        <v>14.141705</v>
      </c>
      <c r="T16">
        <v>0</v>
      </c>
      <c r="U16">
        <v>276.75</v>
      </c>
      <c r="V16">
        <v>10.2654</v>
      </c>
      <c r="W16">
        <v>21.785599999999999</v>
      </c>
      <c r="X16">
        <v>72.470100000000002</v>
      </c>
      <c r="Y16">
        <v>0</v>
      </c>
      <c r="Z16">
        <v>0</v>
      </c>
      <c r="AA16">
        <v>42.14808</v>
      </c>
      <c r="AB16">
        <v>43.635159999999999</v>
      </c>
      <c r="AC16">
        <v>21.118518000000002</v>
      </c>
      <c r="AD16">
        <v>0</v>
      </c>
      <c r="AE16">
        <v>35.813791000000002</v>
      </c>
      <c r="AF16">
        <v>8.7128639999999997</v>
      </c>
      <c r="AG16">
        <v>45.567180999999998</v>
      </c>
      <c r="AH16">
        <v>0</v>
      </c>
      <c r="AI16">
        <v>0</v>
      </c>
      <c r="AJ16">
        <v>0</v>
      </c>
      <c r="AK16">
        <v>59.738475999999999</v>
      </c>
      <c r="AL16">
        <v>61.585999999999999</v>
      </c>
      <c r="AM16">
        <v>17.179061999999998</v>
      </c>
      <c r="AN16">
        <v>1.0753569999999999</v>
      </c>
      <c r="AO16">
        <v>0</v>
      </c>
      <c r="AP16">
        <v>1.5371999999999999</v>
      </c>
      <c r="AQ16">
        <v>0</v>
      </c>
      <c r="AR16">
        <v>50.231999999999999</v>
      </c>
      <c r="AS16">
        <v>35.068229000000002</v>
      </c>
      <c r="AT16">
        <v>11.53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65.033017999999998</v>
      </c>
      <c r="BA16">
        <f t="shared" si="1"/>
        <v>1524.2514829999998</v>
      </c>
      <c r="BB16">
        <v>13</v>
      </c>
      <c r="BD16">
        <v>7.61</v>
      </c>
      <c r="BE16">
        <v>1.94</v>
      </c>
      <c r="BF16">
        <v>3.03</v>
      </c>
      <c r="BG16">
        <v>0</v>
      </c>
      <c r="BH16">
        <v>0</v>
      </c>
      <c r="BI16">
        <v>0.81</v>
      </c>
      <c r="BJ16">
        <v>0.42</v>
      </c>
      <c r="BK16">
        <v>1.73</v>
      </c>
      <c r="BL16">
        <v>0.88</v>
      </c>
      <c r="BM16">
        <v>0.2</v>
      </c>
      <c r="BN16">
        <v>2.0299999999999998</v>
      </c>
      <c r="BO16">
        <v>3.78</v>
      </c>
      <c r="BP16">
        <v>0.25</v>
      </c>
      <c r="BQ16">
        <v>2</v>
      </c>
      <c r="BR16">
        <v>2.1800000000000002</v>
      </c>
      <c r="BS16">
        <v>1.07</v>
      </c>
      <c r="BT16">
        <v>2.7944990000000001</v>
      </c>
      <c r="BU16">
        <v>1.332638</v>
      </c>
      <c r="BV16">
        <v>2.3146879999999999</v>
      </c>
      <c r="BW16">
        <v>1.929632</v>
      </c>
      <c r="BX16">
        <v>1.9462410000000001</v>
      </c>
      <c r="BY16">
        <v>2.6652749999999998</v>
      </c>
      <c r="BZ16">
        <v>1.3184229999999999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5.2772449999999997</v>
      </c>
      <c r="CK16">
        <v>1.857394</v>
      </c>
      <c r="CL16">
        <v>1.9248000000000001</v>
      </c>
      <c r="CM16">
        <v>3.4875970000000001</v>
      </c>
      <c r="CN16">
        <v>1.7590809999999999</v>
      </c>
      <c r="CO16">
        <v>0</v>
      </c>
      <c r="CP16">
        <v>4.2289050000000001</v>
      </c>
      <c r="CQ16">
        <v>1.7590809999999999</v>
      </c>
      <c r="CR16">
        <v>1.1458299999999999</v>
      </c>
      <c r="CS16">
        <v>1.3616889999999999</v>
      </c>
      <c r="CT16">
        <v>2.5514760000000001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65.033017999999998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123.6172</v>
      </c>
      <c r="M17">
        <v>94.319982999999993</v>
      </c>
      <c r="N17">
        <v>120.69</v>
      </c>
      <c r="O17">
        <v>126.5201</v>
      </c>
      <c r="P17">
        <v>139.57</v>
      </c>
      <c r="Q17">
        <v>4.2751000000000001</v>
      </c>
      <c r="R17">
        <v>19.871359000000002</v>
      </c>
      <c r="S17">
        <v>14.141705</v>
      </c>
      <c r="T17">
        <v>0</v>
      </c>
      <c r="U17">
        <v>276.75</v>
      </c>
      <c r="V17">
        <v>10.2654</v>
      </c>
      <c r="W17">
        <v>21.785599999999999</v>
      </c>
      <c r="X17">
        <v>72.470100000000002</v>
      </c>
      <c r="Y17">
        <v>0</v>
      </c>
      <c r="Z17">
        <v>0</v>
      </c>
      <c r="AA17">
        <v>42.14808</v>
      </c>
      <c r="AB17">
        <v>43.635159999999999</v>
      </c>
      <c r="AC17">
        <v>21.118518000000002</v>
      </c>
      <c r="AD17">
        <v>0</v>
      </c>
      <c r="AE17">
        <v>35.813791000000002</v>
      </c>
      <c r="AF17">
        <v>8.7128639999999997</v>
      </c>
      <c r="AG17">
        <v>45.567180999999998</v>
      </c>
      <c r="AH17">
        <v>0</v>
      </c>
      <c r="AI17">
        <v>0</v>
      </c>
      <c r="AJ17">
        <v>0</v>
      </c>
      <c r="AK17">
        <v>59.738475999999999</v>
      </c>
      <c r="AL17">
        <v>61.585999999999999</v>
      </c>
      <c r="AM17">
        <v>17.179061999999998</v>
      </c>
      <c r="AN17">
        <v>1.0753569999999999</v>
      </c>
      <c r="AO17">
        <v>0</v>
      </c>
      <c r="AP17">
        <v>1.5371999999999999</v>
      </c>
      <c r="AQ17">
        <v>0</v>
      </c>
      <c r="AR17">
        <v>50.231999999999999</v>
      </c>
      <c r="AS17">
        <v>35.068229000000002</v>
      </c>
      <c r="AT17">
        <v>11.53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65.033017999999998</v>
      </c>
      <c r="BA17">
        <f t="shared" si="1"/>
        <v>1524.2514829999998</v>
      </c>
      <c r="BB17">
        <v>14</v>
      </c>
      <c r="BD17">
        <v>7.61</v>
      </c>
      <c r="BE17">
        <v>1.94</v>
      </c>
      <c r="BF17">
        <v>3.03</v>
      </c>
      <c r="BG17">
        <v>0</v>
      </c>
      <c r="BH17">
        <v>0</v>
      </c>
      <c r="BI17">
        <v>0.81</v>
      </c>
      <c r="BJ17">
        <v>0.42</v>
      </c>
      <c r="BK17">
        <v>1.73</v>
      </c>
      <c r="BL17">
        <v>0.88</v>
      </c>
      <c r="BM17">
        <v>0.2</v>
      </c>
      <c r="BN17">
        <v>2.0299999999999998</v>
      </c>
      <c r="BO17">
        <v>3.78</v>
      </c>
      <c r="BP17">
        <v>0.25</v>
      </c>
      <c r="BQ17">
        <v>2</v>
      </c>
      <c r="BR17">
        <v>2.1800000000000002</v>
      </c>
      <c r="BS17">
        <v>1.07</v>
      </c>
      <c r="BT17">
        <v>2.7944990000000001</v>
      </c>
      <c r="BU17">
        <v>1.332638</v>
      </c>
      <c r="BV17">
        <v>2.3146879999999999</v>
      </c>
      <c r="BW17">
        <v>1.929632</v>
      </c>
      <c r="BX17">
        <v>1.9462410000000001</v>
      </c>
      <c r="BY17">
        <v>2.6652749999999998</v>
      </c>
      <c r="BZ17">
        <v>1.3184229999999999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5.2772449999999997</v>
      </c>
      <c r="CK17">
        <v>1.857394</v>
      </c>
      <c r="CL17">
        <v>1.9248000000000001</v>
      </c>
      <c r="CM17">
        <v>3.4875970000000001</v>
      </c>
      <c r="CN17">
        <v>1.7590809999999999</v>
      </c>
      <c r="CO17">
        <v>0</v>
      </c>
      <c r="CP17">
        <v>4.2289050000000001</v>
      </c>
      <c r="CQ17">
        <v>1.7590809999999999</v>
      </c>
      <c r="CR17">
        <v>1.1458299999999999</v>
      </c>
      <c r="CS17">
        <v>1.3616889999999999</v>
      </c>
      <c r="CT17">
        <v>2.5514760000000001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65.033017999999998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123.6172</v>
      </c>
      <c r="M18">
        <v>94.319982999999993</v>
      </c>
      <c r="N18">
        <v>120.69</v>
      </c>
      <c r="O18">
        <v>126.5201</v>
      </c>
      <c r="P18">
        <v>139.57</v>
      </c>
      <c r="Q18">
        <v>4.2751000000000001</v>
      </c>
      <c r="R18">
        <v>19.871359000000002</v>
      </c>
      <c r="S18">
        <v>14.141705</v>
      </c>
      <c r="T18">
        <v>0</v>
      </c>
      <c r="U18">
        <v>276.75</v>
      </c>
      <c r="V18">
        <v>10.2654</v>
      </c>
      <c r="W18">
        <v>21.785599999999999</v>
      </c>
      <c r="X18">
        <v>72.470100000000002</v>
      </c>
      <c r="Y18">
        <v>0</v>
      </c>
      <c r="Z18">
        <v>0</v>
      </c>
      <c r="AA18">
        <v>42.14808</v>
      </c>
      <c r="AB18">
        <v>43.635159999999999</v>
      </c>
      <c r="AC18">
        <v>31.709733</v>
      </c>
      <c r="AD18">
        <v>0</v>
      </c>
      <c r="AE18">
        <v>35.813791000000002</v>
      </c>
      <c r="AF18">
        <v>8.7128639999999997</v>
      </c>
      <c r="AG18">
        <v>45.567180999999998</v>
      </c>
      <c r="AH18">
        <v>0</v>
      </c>
      <c r="AI18">
        <v>0</v>
      </c>
      <c r="AJ18">
        <v>0</v>
      </c>
      <c r="AK18">
        <v>59.738475999999999</v>
      </c>
      <c r="AL18">
        <v>61.585999999999999</v>
      </c>
      <c r="AM18">
        <v>17.179061999999998</v>
      </c>
      <c r="AN18">
        <v>1.0753569999999999</v>
      </c>
      <c r="AO18">
        <v>0</v>
      </c>
      <c r="AP18">
        <v>1.5371999999999999</v>
      </c>
      <c r="AQ18">
        <v>0</v>
      </c>
      <c r="AR18">
        <v>50.231999999999999</v>
      </c>
      <c r="AS18">
        <v>35.068229000000002</v>
      </c>
      <c r="AT18">
        <v>11.53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65.073018000000005</v>
      </c>
      <c r="BA18">
        <f t="shared" si="1"/>
        <v>1534.8826979999997</v>
      </c>
      <c r="BB18">
        <v>15</v>
      </c>
      <c r="BD18">
        <v>7.61</v>
      </c>
      <c r="BE18">
        <v>1.94</v>
      </c>
      <c r="BF18">
        <v>3.03</v>
      </c>
      <c r="BG18">
        <v>0</v>
      </c>
      <c r="BH18">
        <v>0</v>
      </c>
      <c r="BI18">
        <v>0.81</v>
      </c>
      <c r="BJ18">
        <v>0.42</v>
      </c>
      <c r="BK18">
        <v>1.73</v>
      </c>
      <c r="BL18">
        <v>0.88</v>
      </c>
      <c r="BM18">
        <v>0.2</v>
      </c>
      <c r="BN18">
        <v>2.0299999999999998</v>
      </c>
      <c r="BO18">
        <v>3.78</v>
      </c>
      <c r="BP18">
        <v>0.25</v>
      </c>
      <c r="BQ18">
        <v>2</v>
      </c>
      <c r="BR18">
        <v>2.1800000000000002</v>
      </c>
      <c r="BS18">
        <v>1.1100000000000001</v>
      </c>
      <c r="BT18">
        <v>2.7944990000000001</v>
      </c>
      <c r="BU18">
        <v>1.332638</v>
      </c>
      <c r="BV18">
        <v>2.3146879999999999</v>
      </c>
      <c r="BW18">
        <v>1.929632</v>
      </c>
      <c r="BX18">
        <v>1.9462410000000001</v>
      </c>
      <c r="BY18">
        <v>2.6652749999999998</v>
      </c>
      <c r="BZ18">
        <v>1.3184229999999999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5.2772449999999997</v>
      </c>
      <c r="CK18">
        <v>1.857394</v>
      </c>
      <c r="CL18">
        <v>1.9248000000000001</v>
      </c>
      <c r="CM18">
        <v>3.4875970000000001</v>
      </c>
      <c r="CN18">
        <v>1.7590809999999999</v>
      </c>
      <c r="CO18">
        <v>0</v>
      </c>
      <c r="CP18">
        <v>4.2289050000000001</v>
      </c>
      <c r="CQ18">
        <v>1.7590809999999999</v>
      </c>
      <c r="CR18">
        <v>1.1458299999999999</v>
      </c>
      <c r="CS18">
        <v>1.3616889999999999</v>
      </c>
      <c r="CT18">
        <v>2.5514760000000001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65.073018000000005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123.6172</v>
      </c>
      <c r="M19">
        <v>94.319982999999993</v>
      </c>
      <c r="N19">
        <v>120.69</v>
      </c>
      <c r="O19">
        <v>126.5201</v>
      </c>
      <c r="P19">
        <v>139.57</v>
      </c>
      <c r="Q19">
        <v>4.2751000000000001</v>
      </c>
      <c r="R19">
        <v>19.183309000000001</v>
      </c>
      <c r="S19">
        <v>13.772033</v>
      </c>
      <c r="T19">
        <v>0</v>
      </c>
      <c r="U19">
        <v>276.75</v>
      </c>
      <c r="V19">
        <v>10.2654</v>
      </c>
      <c r="W19">
        <v>21.785599999999999</v>
      </c>
      <c r="X19">
        <v>72.470100000000002</v>
      </c>
      <c r="Y19">
        <v>0</v>
      </c>
      <c r="Z19">
        <v>0</v>
      </c>
      <c r="AA19">
        <v>42.14808</v>
      </c>
      <c r="AB19">
        <v>43.635159999999999</v>
      </c>
      <c r="AC19">
        <v>31.709733</v>
      </c>
      <c r="AD19">
        <v>0</v>
      </c>
      <c r="AE19">
        <v>35.813791000000002</v>
      </c>
      <c r="AF19">
        <v>8.7128639999999997</v>
      </c>
      <c r="AG19">
        <v>45.567180999999998</v>
      </c>
      <c r="AH19">
        <v>20.475525999999999</v>
      </c>
      <c r="AI19">
        <v>0</v>
      </c>
      <c r="AJ19">
        <v>0</v>
      </c>
      <c r="AK19">
        <v>59.738475999999999</v>
      </c>
      <c r="AL19">
        <v>61.585999999999999</v>
      </c>
      <c r="AM19">
        <v>17.179061999999998</v>
      </c>
      <c r="AN19">
        <v>1.0753569999999999</v>
      </c>
      <c r="AO19">
        <v>0</v>
      </c>
      <c r="AP19">
        <v>1.5371999999999999</v>
      </c>
      <c r="AQ19">
        <v>0</v>
      </c>
      <c r="AR19">
        <v>50.231999999999999</v>
      </c>
      <c r="AS19">
        <v>35.068229000000002</v>
      </c>
      <c r="AT19">
        <v>11.53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65.063018</v>
      </c>
      <c r="BA19">
        <f t="shared" si="1"/>
        <v>1554.2905019999996</v>
      </c>
      <c r="BB19">
        <v>16</v>
      </c>
      <c r="BD19">
        <v>7.61</v>
      </c>
      <c r="BE19">
        <v>1.94</v>
      </c>
      <c r="BF19">
        <v>3.03</v>
      </c>
      <c r="BG19">
        <v>0</v>
      </c>
      <c r="BH19">
        <v>0</v>
      </c>
      <c r="BI19">
        <v>0.81</v>
      </c>
      <c r="BJ19">
        <v>0.42</v>
      </c>
      <c r="BK19">
        <v>1.73</v>
      </c>
      <c r="BL19">
        <v>0.88</v>
      </c>
      <c r="BM19">
        <v>0.19</v>
      </c>
      <c r="BN19">
        <v>2.0299999999999998</v>
      </c>
      <c r="BO19">
        <v>3.78</v>
      </c>
      <c r="BP19">
        <v>0.25</v>
      </c>
      <c r="BQ19">
        <v>2</v>
      </c>
      <c r="BR19">
        <v>2.1800000000000002</v>
      </c>
      <c r="BS19">
        <v>1.1100000000000001</v>
      </c>
      <c r="BT19">
        <v>2.7944990000000001</v>
      </c>
      <c r="BU19">
        <v>1.332638</v>
      </c>
      <c r="BV19">
        <v>2.3146879999999999</v>
      </c>
      <c r="BW19">
        <v>1.929632</v>
      </c>
      <c r="BX19">
        <v>1.9462410000000001</v>
      </c>
      <c r="BY19">
        <v>2.6652749999999998</v>
      </c>
      <c r="BZ19">
        <v>1.3184229999999999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5.2772449999999997</v>
      </c>
      <c r="CK19">
        <v>1.857394</v>
      </c>
      <c r="CL19">
        <v>1.9248000000000001</v>
      </c>
      <c r="CM19">
        <v>3.4875970000000001</v>
      </c>
      <c r="CN19">
        <v>1.7590809999999999</v>
      </c>
      <c r="CO19">
        <v>0</v>
      </c>
      <c r="CP19">
        <v>4.2289050000000001</v>
      </c>
      <c r="CQ19">
        <v>1.7590809999999999</v>
      </c>
      <c r="CR19">
        <v>1.1458299999999999</v>
      </c>
      <c r="CS19">
        <v>1.3616889999999999</v>
      </c>
      <c r="CT19">
        <v>2.5514760000000001</v>
      </c>
      <c r="CU19">
        <v>0</v>
      </c>
      <c r="CV19">
        <v>0.39574199999999998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65.063018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123.6172</v>
      </c>
      <c r="M20">
        <v>94.319982999999993</v>
      </c>
      <c r="N20">
        <v>120.69</v>
      </c>
      <c r="O20">
        <v>126.5201</v>
      </c>
      <c r="P20">
        <v>139.57</v>
      </c>
      <c r="Q20">
        <v>4.2751000000000001</v>
      </c>
      <c r="R20">
        <v>19.183309000000001</v>
      </c>
      <c r="S20">
        <v>13.772033</v>
      </c>
      <c r="T20">
        <v>0</v>
      </c>
      <c r="U20">
        <v>276.75</v>
      </c>
      <c r="V20">
        <v>10.2654</v>
      </c>
      <c r="W20">
        <v>21.785599999999999</v>
      </c>
      <c r="X20">
        <v>72.470100000000002</v>
      </c>
      <c r="Y20">
        <v>0</v>
      </c>
      <c r="Z20">
        <v>0</v>
      </c>
      <c r="AA20">
        <v>42.14808</v>
      </c>
      <c r="AB20">
        <v>43.635159999999999</v>
      </c>
      <c r="AC20">
        <v>31.709733</v>
      </c>
      <c r="AD20">
        <v>0</v>
      </c>
      <c r="AE20">
        <v>35.813791000000002</v>
      </c>
      <c r="AF20">
        <v>8.7128639999999997</v>
      </c>
      <c r="AG20">
        <v>45.567180999999998</v>
      </c>
      <c r="AH20">
        <v>20.475525999999999</v>
      </c>
      <c r="AI20">
        <v>0</v>
      </c>
      <c r="AJ20">
        <v>0</v>
      </c>
      <c r="AK20">
        <v>59.738475999999999</v>
      </c>
      <c r="AL20">
        <v>61.585999999999999</v>
      </c>
      <c r="AM20">
        <v>17.179061999999998</v>
      </c>
      <c r="AN20">
        <v>1.0753569999999999</v>
      </c>
      <c r="AO20">
        <v>0</v>
      </c>
      <c r="AP20">
        <v>1.5371999999999999</v>
      </c>
      <c r="AQ20">
        <v>0</v>
      </c>
      <c r="AR20">
        <v>50.231999999999999</v>
      </c>
      <c r="AS20">
        <v>35.068229000000002</v>
      </c>
      <c r="AT20">
        <v>11.53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65.113018000000011</v>
      </c>
      <c r="BA20">
        <f t="shared" si="1"/>
        <v>1554.3405019999996</v>
      </c>
      <c r="BB20">
        <v>17</v>
      </c>
      <c r="BD20">
        <v>7.61</v>
      </c>
      <c r="BE20">
        <v>1.94</v>
      </c>
      <c r="BF20">
        <v>3.03</v>
      </c>
      <c r="BG20">
        <v>0</v>
      </c>
      <c r="BH20">
        <v>0</v>
      </c>
      <c r="BI20">
        <v>0.81</v>
      </c>
      <c r="BJ20">
        <v>0.42</v>
      </c>
      <c r="BK20">
        <v>1.73</v>
      </c>
      <c r="BL20">
        <v>0.88</v>
      </c>
      <c r="BM20">
        <v>0.19</v>
      </c>
      <c r="BN20">
        <v>2.0299999999999998</v>
      </c>
      <c r="BO20">
        <v>3.78</v>
      </c>
      <c r="BP20">
        <v>0.25</v>
      </c>
      <c r="BQ20">
        <v>2</v>
      </c>
      <c r="BR20">
        <v>2.1800000000000002</v>
      </c>
      <c r="BS20">
        <v>1.1599999999999999</v>
      </c>
      <c r="BT20">
        <v>2.7944990000000001</v>
      </c>
      <c r="BU20">
        <v>1.332638</v>
      </c>
      <c r="BV20">
        <v>2.3146879999999999</v>
      </c>
      <c r="BW20">
        <v>1.929632</v>
      </c>
      <c r="BX20">
        <v>1.9462410000000001</v>
      </c>
      <c r="BY20">
        <v>2.6652749999999998</v>
      </c>
      <c r="BZ20">
        <v>1.3184229999999999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5.2772449999999997</v>
      </c>
      <c r="CK20">
        <v>1.857394</v>
      </c>
      <c r="CL20">
        <v>1.9248000000000001</v>
      </c>
      <c r="CM20">
        <v>3.4875970000000001</v>
      </c>
      <c r="CN20">
        <v>1.7590809999999999</v>
      </c>
      <c r="CO20">
        <v>0</v>
      </c>
      <c r="CP20">
        <v>4.2289050000000001</v>
      </c>
      <c r="CQ20">
        <v>1.7590809999999999</v>
      </c>
      <c r="CR20">
        <v>1.1458299999999999</v>
      </c>
      <c r="CS20">
        <v>1.3616889999999999</v>
      </c>
      <c r="CT20">
        <v>2.5514760000000001</v>
      </c>
      <c r="CU20">
        <v>0</v>
      </c>
      <c r="CV20">
        <v>0.39574199999999998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65.113018000000011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123.6172</v>
      </c>
      <c r="M21">
        <v>94.319982999999993</v>
      </c>
      <c r="N21">
        <v>120.69</v>
      </c>
      <c r="O21">
        <v>126.5201</v>
      </c>
      <c r="P21">
        <v>139.57</v>
      </c>
      <c r="Q21">
        <v>4.2751000000000001</v>
      </c>
      <c r="R21">
        <v>19.871359000000002</v>
      </c>
      <c r="S21">
        <v>14.141705</v>
      </c>
      <c r="T21">
        <v>0</v>
      </c>
      <c r="U21">
        <v>276.75</v>
      </c>
      <c r="V21">
        <v>10.2654</v>
      </c>
      <c r="W21">
        <v>21.785599999999999</v>
      </c>
      <c r="X21">
        <v>72.470100000000002</v>
      </c>
      <c r="Y21">
        <v>0</v>
      </c>
      <c r="Z21">
        <v>0</v>
      </c>
      <c r="AA21">
        <v>42.14808</v>
      </c>
      <c r="AB21">
        <v>43.635159999999999</v>
      </c>
      <c r="AC21">
        <v>31.709733</v>
      </c>
      <c r="AD21">
        <v>0</v>
      </c>
      <c r="AE21">
        <v>35.813791000000002</v>
      </c>
      <c r="AF21">
        <v>8.7128639999999997</v>
      </c>
      <c r="AG21">
        <v>45.567180999999998</v>
      </c>
      <c r="AH21">
        <v>20.475525999999999</v>
      </c>
      <c r="AI21">
        <v>0</v>
      </c>
      <c r="AJ21">
        <v>0</v>
      </c>
      <c r="AK21">
        <v>59.738475999999999</v>
      </c>
      <c r="AL21">
        <v>61.585999999999999</v>
      </c>
      <c r="AM21">
        <v>17.179061999999998</v>
      </c>
      <c r="AN21">
        <v>1.0753569999999999</v>
      </c>
      <c r="AO21">
        <v>0</v>
      </c>
      <c r="AP21">
        <v>1.5371999999999999</v>
      </c>
      <c r="AQ21">
        <v>0</v>
      </c>
      <c r="AR21">
        <v>50.231999999999999</v>
      </c>
      <c r="AS21">
        <v>35.798817</v>
      </c>
      <c r="AT21">
        <v>11.53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65.113018000000011</v>
      </c>
      <c r="BA21">
        <f t="shared" si="1"/>
        <v>1556.1288119999997</v>
      </c>
      <c r="BB21">
        <v>18</v>
      </c>
      <c r="BD21">
        <v>7.61</v>
      </c>
      <c r="BE21">
        <v>1.94</v>
      </c>
      <c r="BF21">
        <v>3.03</v>
      </c>
      <c r="BG21">
        <v>0</v>
      </c>
      <c r="BH21">
        <v>0</v>
      </c>
      <c r="BI21">
        <v>0.81</v>
      </c>
      <c r="BJ21">
        <v>0.42</v>
      </c>
      <c r="BK21">
        <v>1.73</v>
      </c>
      <c r="BL21">
        <v>0.88</v>
      </c>
      <c r="BM21">
        <v>0.19</v>
      </c>
      <c r="BN21">
        <v>2.0299999999999998</v>
      </c>
      <c r="BO21">
        <v>3.78</v>
      </c>
      <c r="BP21">
        <v>0.25</v>
      </c>
      <c r="BQ21">
        <v>2</v>
      </c>
      <c r="BR21">
        <v>2.1800000000000002</v>
      </c>
      <c r="BS21">
        <v>1.1599999999999999</v>
      </c>
      <c r="BT21">
        <v>2.7944990000000001</v>
      </c>
      <c r="BU21">
        <v>1.332638</v>
      </c>
      <c r="BV21">
        <v>2.3146879999999999</v>
      </c>
      <c r="BW21">
        <v>1.929632</v>
      </c>
      <c r="BX21">
        <v>1.9462410000000001</v>
      </c>
      <c r="BY21">
        <v>2.6652749999999998</v>
      </c>
      <c r="BZ21">
        <v>1.3184229999999999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5.2772449999999997</v>
      </c>
      <c r="CK21">
        <v>1.857394</v>
      </c>
      <c r="CL21">
        <v>1.9248000000000001</v>
      </c>
      <c r="CM21">
        <v>3.4875970000000001</v>
      </c>
      <c r="CN21">
        <v>1.7590809999999999</v>
      </c>
      <c r="CO21">
        <v>0</v>
      </c>
      <c r="CP21">
        <v>4.2289050000000001</v>
      </c>
      <c r="CQ21">
        <v>1.7590809999999999</v>
      </c>
      <c r="CR21">
        <v>1.1458299999999999</v>
      </c>
      <c r="CS21">
        <v>1.3616889999999999</v>
      </c>
      <c r="CT21">
        <v>2.5514760000000001</v>
      </c>
      <c r="CU21">
        <v>0</v>
      </c>
      <c r="CV21">
        <v>0.39574199999999998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65.113018000000011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123.6172</v>
      </c>
      <c r="M22">
        <v>94.319982999999993</v>
      </c>
      <c r="N22">
        <v>120.69</v>
      </c>
      <c r="O22">
        <v>126.5201</v>
      </c>
      <c r="P22">
        <v>139.57</v>
      </c>
      <c r="Q22">
        <v>4.2751000000000001</v>
      </c>
      <c r="R22">
        <v>19.871359000000002</v>
      </c>
      <c r="S22">
        <v>14.141705</v>
      </c>
      <c r="T22">
        <v>0</v>
      </c>
      <c r="U22">
        <v>276.75</v>
      </c>
      <c r="V22">
        <v>10.2654</v>
      </c>
      <c r="W22">
        <v>21.785599999999999</v>
      </c>
      <c r="X22">
        <v>72.470100000000002</v>
      </c>
      <c r="Y22">
        <v>0</v>
      </c>
      <c r="Z22">
        <v>0</v>
      </c>
      <c r="AA22">
        <v>42.14808</v>
      </c>
      <c r="AB22">
        <v>43.635159999999999</v>
      </c>
      <c r="AC22">
        <v>31.709733</v>
      </c>
      <c r="AD22">
        <v>0</v>
      </c>
      <c r="AE22">
        <v>35.813791000000002</v>
      </c>
      <c r="AF22">
        <v>8.7128639999999997</v>
      </c>
      <c r="AG22">
        <v>45.567180999999998</v>
      </c>
      <c r="AH22">
        <v>20.475525999999999</v>
      </c>
      <c r="AI22">
        <v>0</v>
      </c>
      <c r="AJ22">
        <v>0</v>
      </c>
      <c r="AK22">
        <v>59.738475999999999</v>
      </c>
      <c r="AL22">
        <v>61.585999999999999</v>
      </c>
      <c r="AM22">
        <v>17.179061999999998</v>
      </c>
      <c r="AN22">
        <v>1.0753569999999999</v>
      </c>
      <c r="AO22">
        <v>0</v>
      </c>
      <c r="AP22">
        <v>1.5371999999999999</v>
      </c>
      <c r="AQ22">
        <v>0</v>
      </c>
      <c r="AR22">
        <v>50.231999999999999</v>
      </c>
      <c r="AS22">
        <v>35.798817</v>
      </c>
      <c r="AT22">
        <v>11.53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65.153018000000003</v>
      </c>
      <c r="BA22">
        <f t="shared" si="1"/>
        <v>1556.1688119999997</v>
      </c>
      <c r="BB22">
        <v>19</v>
      </c>
      <c r="BD22">
        <v>7.61</v>
      </c>
      <c r="BE22">
        <v>1.94</v>
      </c>
      <c r="BF22">
        <v>3.03</v>
      </c>
      <c r="BG22">
        <v>0</v>
      </c>
      <c r="BH22">
        <v>0</v>
      </c>
      <c r="BI22">
        <v>0.81</v>
      </c>
      <c r="BJ22">
        <v>0.42</v>
      </c>
      <c r="BK22">
        <v>1.73</v>
      </c>
      <c r="BL22">
        <v>0.88</v>
      </c>
      <c r="BM22">
        <v>0.19</v>
      </c>
      <c r="BN22">
        <v>2.0299999999999998</v>
      </c>
      <c r="BO22">
        <v>3.78</v>
      </c>
      <c r="BP22">
        <v>0.25</v>
      </c>
      <c r="BQ22">
        <v>2</v>
      </c>
      <c r="BR22">
        <v>2.1800000000000002</v>
      </c>
      <c r="BS22">
        <v>1.2</v>
      </c>
      <c r="BT22">
        <v>2.7944990000000001</v>
      </c>
      <c r="BU22">
        <v>1.332638</v>
      </c>
      <c r="BV22">
        <v>2.3146879999999999</v>
      </c>
      <c r="BW22">
        <v>1.929632</v>
      </c>
      <c r="BX22">
        <v>1.9462410000000001</v>
      </c>
      <c r="BY22">
        <v>2.6652749999999998</v>
      </c>
      <c r="BZ22">
        <v>1.3184229999999999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5.2772449999999997</v>
      </c>
      <c r="CK22">
        <v>1.857394</v>
      </c>
      <c r="CL22">
        <v>1.9248000000000001</v>
      </c>
      <c r="CM22">
        <v>3.4875970000000001</v>
      </c>
      <c r="CN22">
        <v>1.7590809999999999</v>
      </c>
      <c r="CO22">
        <v>0</v>
      </c>
      <c r="CP22">
        <v>4.2289050000000001</v>
      </c>
      <c r="CQ22">
        <v>1.7590809999999999</v>
      </c>
      <c r="CR22">
        <v>1.1458299999999999</v>
      </c>
      <c r="CS22">
        <v>1.3616889999999999</v>
      </c>
      <c r="CT22">
        <v>2.5514760000000001</v>
      </c>
      <c r="CU22">
        <v>0</v>
      </c>
      <c r="CV22">
        <v>0.39574199999999998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65.153018000000003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123.6172</v>
      </c>
      <c r="M23">
        <v>94.319982999999993</v>
      </c>
      <c r="N23">
        <v>120.69</v>
      </c>
      <c r="O23">
        <v>126.5201</v>
      </c>
      <c r="P23">
        <v>139.57</v>
      </c>
      <c r="Q23">
        <v>4.2751000000000001</v>
      </c>
      <c r="R23">
        <v>15.600717</v>
      </c>
      <c r="S23">
        <v>14.141705</v>
      </c>
      <c r="T23">
        <v>0</v>
      </c>
      <c r="U23">
        <v>276.75</v>
      </c>
      <c r="V23">
        <v>10.2654</v>
      </c>
      <c r="W23">
        <v>21.785599999999999</v>
      </c>
      <c r="X23">
        <v>72.470100000000002</v>
      </c>
      <c r="Y23">
        <v>0</v>
      </c>
      <c r="Z23">
        <v>0</v>
      </c>
      <c r="AA23">
        <v>42.14808</v>
      </c>
      <c r="AB23">
        <v>43.635159999999999</v>
      </c>
      <c r="AC23">
        <v>31.709733</v>
      </c>
      <c r="AD23">
        <v>0</v>
      </c>
      <c r="AE23">
        <v>35.813791000000002</v>
      </c>
      <c r="AF23">
        <v>8.7128639999999997</v>
      </c>
      <c r="AG23">
        <v>45.567180999999998</v>
      </c>
      <c r="AH23">
        <v>26.515806000000001</v>
      </c>
      <c r="AI23">
        <v>0</v>
      </c>
      <c r="AJ23">
        <v>0</v>
      </c>
      <c r="AK23">
        <v>59.738475999999999</v>
      </c>
      <c r="AL23">
        <v>48.804000000000002</v>
      </c>
      <c r="AM23">
        <v>17.179061999999998</v>
      </c>
      <c r="AN23">
        <v>1.0753569999999999</v>
      </c>
      <c r="AO23">
        <v>0</v>
      </c>
      <c r="AP23">
        <v>1.5371999999999999</v>
      </c>
      <c r="AQ23">
        <v>0</v>
      </c>
      <c r="AR23">
        <v>50.231999999999999</v>
      </c>
      <c r="AS23">
        <v>35.068229000000002</v>
      </c>
      <c r="AT23">
        <v>11.53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65.403018000000003</v>
      </c>
      <c r="BA23">
        <f t="shared" si="1"/>
        <v>1544.6758619999998</v>
      </c>
      <c r="BB23">
        <v>20</v>
      </c>
      <c r="BD23">
        <v>7.61</v>
      </c>
      <c r="BE23">
        <v>1.94</v>
      </c>
      <c r="BF23">
        <v>3.03</v>
      </c>
      <c r="BG23">
        <v>0</v>
      </c>
      <c r="BH23">
        <v>0</v>
      </c>
      <c r="BI23">
        <v>0.81</v>
      </c>
      <c r="BJ23">
        <v>0.42</v>
      </c>
      <c r="BK23">
        <v>1.73</v>
      </c>
      <c r="BL23">
        <v>0.88</v>
      </c>
      <c r="BM23">
        <v>0.19</v>
      </c>
      <c r="BN23">
        <v>2.2799999999999998</v>
      </c>
      <c r="BO23">
        <v>3.78</v>
      </c>
      <c r="BP23">
        <v>0.25</v>
      </c>
      <c r="BQ23">
        <v>2</v>
      </c>
      <c r="BR23">
        <v>2.1800000000000002</v>
      </c>
      <c r="BS23">
        <v>1.2</v>
      </c>
      <c r="BT23">
        <v>2.7944990000000001</v>
      </c>
      <c r="BU23">
        <v>1.332638</v>
      </c>
      <c r="BV23">
        <v>2.3146879999999999</v>
      </c>
      <c r="BW23">
        <v>1.929632</v>
      </c>
      <c r="BX23">
        <v>1.9462410000000001</v>
      </c>
      <c r="BY23">
        <v>2.6652749999999998</v>
      </c>
      <c r="BZ23">
        <v>1.3184229999999999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5.2772449999999997</v>
      </c>
      <c r="CK23">
        <v>1.857394</v>
      </c>
      <c r="CL23">
        <v>1.9248000000000001</v>
      </c>
      <c r="CM23">
        <v>3.4875970000000001</v>
      </c>
      <c r="CN23">
        <v>1.7590809999999999</v>
      </c>
      <c r="CO23">
        <v>0</v>
      </c>
      <c r="CP23">
        <v>4.2289050000000001</v>
      </c>
      <c r="CQ23">
        <v>1.7590809999999999</v>
      </c>
      <c r="CR23">
        <v>1.1458299999999999</v>
      </c>
      <c r="CS23">
        <v>1.3616889999999999</v>
      </c>
      <c r="CT23">
        <v>2.5514760000000001</v>
      </c>
      <c r="CU23">
        <v>0</v>
      </c>
      <c r="CV23">
        <v>0.50881100000000001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65.403018000000003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123.6172</v>
      </c>
      <c r="M24">
        <v>94.319982999999993</v>
      </c>
      <c r="N24">
        <v>120.69</v>
      </c>
      <c r="O24">
        <v>126.5201</v>
      </c>
      <c r="P24">
        <v>139.57</v>
      </c>
      <c r="Q24">
        <v>4.2751000000000001</v>
      </c>
      <c r="R24">
        <v>15.600717</v>
      </c>
      <c r="S24">
        <v>11.940083</v>
      </c>
      <c r="T24">
        <v>0</v>
      </c>
      <c r="U24">
        <v>276.75</v>
      </c>
      <c r="V24">
        <v>10.2654</v>
      </c>
      <c r="W24">
        <v>21.785599999999999</v>
      </c>
      <c r="X24">
        <v>97.470100000000002</v>
      </c>
      <c r="Y24">
        <v>0</v>
      </c>
      <c r="Z24">
        <v>0</v>
      </c>
      <c r="AA24">
        <v>42.14808</v>
      </c>
      <c r="AB24">
        <v>43.635159999999999</v>
      </c>
      <c r="AC24">
        <v>31.709733</v>
      </c>
      <c r="AD24">
        <v>0</v>
      </c>
      <c r="AE24">
        <v>35.813791000000002</v>
      </c>
      <c r="AF24">
        <v>8.7128639999999997</v>
      </c>
      <c r="AG24">
        <v>45.567180999999998</v>
      </c>
      <c r="AH24">
        <v>50.574548999999998</v>
      </c>
      <c r="AI24">
        <v>0</v>
      </c>
      <c r="AJ24">
        <v>0</v>
      </c>
      <c r="AK24">
        <v>59.738475999999999</v>
      </c>
      <c r="AL24">
        <v>48.804000000000002</v>
      </c>
      <c r="AM24">
        <v>17.179061999999998</v>
      </c>
      <c r="AN24">
        <v>1.0753569999999999</v>
      </c>
      <c r="AO24">
        <v>0</v>
      </c>
      <c r="AP24">
        <v>1.5371999999999999</v>
      </c>
      <c r="AQ24">
        <v>0</v>
      </c>
      <c r="AR24">
        <v>50.231999999999999</v>
      </c>
      <c r="AS24">
        <v>35.068229000000002</v>
      </c>
      <c r="AT24">
        <v>11.53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65.533017999999998</v>
      </c>
      <c r="BA24">
        <f t="shared" si="1"/>
        <v>1591.6629829999997</v>
      </c>
      <c r="BB24">
        <v>21</v>
      </c>
      <c r="BD24">
        <v>7.61</v>
      </c>
      <c r="BE24">
        <v>1.94</v>
      </c>
      <c r="BF24">
        <v>3.03</v>
      </c>
      <c r="BG24">
        <v>0</v>
      </c>
      <c r="BH24">
        <v>0</v>
      </c>
      <c r="BI24">
        <v>0.81</v>
      </c>
      <c r="BJ24">
        <v>0.42</v>
      </c>
      <c r="BK24">
        <v>1.73</v>
      </c>
      <c r="BL24">
        <v>0.88</v>
      </c>
      <c r="BM24">
        <v>0.19</v>
      </c>
      <c r="BN24">
        <v>2.41</v>
      </c>
      <c r="BO24">
        <v>3.78</v>
      </c>
      <c r="BP24">
        <v>0.25</v>
      </c>
      <c r="BQ24">
        <v>2</v>
      </c>
      <c r="BR24">
        <v>2.1800000000000002</v>
      </c>
      <c r="BS24">
        <v>1.2</v>
      </c>
      <c r="BT24">
        <v>2.7944990000000001</v>
      </c>
      <c r="BU24">
        <v>1.332638</v>
      </c>
      <c r="BV24">
        <v>2.3146879999999999</v>
      </c>
      <c r="BW24">
        <v>1.929632</v>
      </c>
      <c r="BX24">
        <v>1.9462410000000001</v>
      </c>
      <c r="BY24">
        <v>2.6652749999999998</v>
      </c>
      <c r="BZ24">
        <v>1.3184229999999999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5.2772449999999997</v>
      </c>
      <c r="CK24">
        <v>1.857394</v>
      </c>
      <c r="CL24">
        <v>1.9248000000000001</v>
      </c>
      <c r="CM24">
        <v>3.4875970000000001</v>
      </c>
      <c r="CN24">
        <v>1.7590809999999999</v>
      </c>
      <c r="CO24">
        <v>0</v>
      </c>
      <c r="CP24">
        <v>4.2289050000000001</v>
      </c>
      <c r="CQ24">
        <v>1.7590809999999999</v>
      </c>
      <c r="CR24">
        <v>1.1458299999999999</v>
      </c>
      <c r="CS24">
        <v>1.3616889999999999</v>
      </c>
      <c r="CT24">
        <v>2.5514760000000001</v>
      </c>
      <c r="CU24">
        <v>0</v>
      </c>
      <c r="CV24">
        <v>0.975221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65.533017999999998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123.6172</v>
      </c>
      <c r="M25">
        <v>94.319982999999993</v>
      </c>
      <c r="N25">
        <v>120.69</v>
      </c>
      <c r="O25">
        <v>126.5201</v>
      </c>
      <c r="P25">
        <v>139.57</v>
      </c>
      <c r="Q25">
        <v>4.2751000000000001</v>
      </c>
      <c r="R25">
        <v>15.600717</v>
      </c>
      <c r="S25">
        <v>11.940083</v>
      </c>
      <c r="T25">
        <v>0</v>
      </c>
      <c r="U25">
        <v>276.75</v>
      </c>
      <c r="V25">
        <v>10.2654</v>
      </c>
      <c r="W25">
        <v>21.785599999999999</v>
      </c>
      <c r="X25">
        <v>112.47375</v>
      </c>
      <c r="Y25">
        <v>0</v>
      </c>
      <c r="Z25">
        <v>0</v>
      </c>
      <c r="AA25">
        <v>42.66</v>
      </c>
      <c r="AB25">
        <v>43.635159999999999</v>
      </c>
      <c r="AC25">
        <v>31.709733</v>
      </c>
      <c r="AD25">
        <v>0</v>
      </c>
      <c r="AE25">
        <v>35.813791000000002</v>
      </c>
      <c r="AF25">
        <v>8.7128639999999997</v>
      </c>
      <c r="AG25">
        <v>45.567180999999998</v>
      </c>
      <c r="AH25">
        <v>75.861823999999999</v>
      </c>
      <c r="AI25">
        <v>3.4724400000000002</v>
      </c>
      <c r="AJ25">
        <v>0</v>
      </c>
      <c r="AK25">
        <v>59.738475999999999</v>
      </c>
      <c r="AL25">
        <v>48.804000000000002</v>
      </c>
      <c r="AM25">
        <v>17.179061999999998</v>
      </c>
      <c r="AN25">
        <v>1.0753569999999999</v>
      </c>
      <c r="AO25">
        <v>0</v>
      </c>
      <c r="AP25">
        <v>1.5371999999999999</v>
      </c>
      <c r="AQ25">
        <v>0</v>
      </c>
      <c r="AR25">
        <v>50.231999999999999</v>
      </c>
      <c r="AS25">
        <v>35.068229000000002</v>
      </c>
      <c r="AT25">
        <v>11.53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65.500870000000006</v>
      </c>
      <c r="BA25">
        <f t="shared" si="1"/>
        <v>1635.9061200000001</v>
      </c>
      <c r="BB25">
        <v>22</v>
      </c>
      <c r="BD25">
        <v>7.61</v>
      </c>
      <c r="BE25">
        <v>1.94</v>
      </c>
      <c r="BF25">
        <v>3.03</v>
      </c>
      <c r="BG25">
        <v>0</v>
      </c>
      <c r="BH25">
        <v>0</v>
      </c>
      <c r="BI25">
        <v>0.81</v>
      </c>
      <c r="BJ25">
        <v>0.42</v>
      </c>
      <c r="BK25">
        <v>1.73</v>
      </c>
      <c r="BL25">
        <v>0.88</v>
      </c>
      <c r="BM25">
        <v>0.19</v>
      </c>
      <c r="BN25">
        <v>2.41</v>
      </c>
      <c r="BO25">
        <v>3.78</v>
      </c>
      <c r="BP25">
        <v>0.25</v>
      </c>
      <c r="BQ25">
        <v>2</v>
      </c>
      <c r="BR25">
        <v>2.1800000000000002</v>
      </c>
      <c r="BS25">
        <v>1.2</v>
      </c>
      <c r="BT25">
        <v>2.7944990000000001</v>
      </c>
      <c r="BU25">
        <v>1.332638</v>
      </c>
      <c r="BV25">
        <v>2.28254</v>
      </c>
      <c r="BW25">
        <v>1.929632</v>
      </c>
      <c r="BX25">
        <v>1.9462410000000001</v>
      </c>
      <c r="BY25">
        <v>2.6652749999999998</v>
      </c>
      <c r="BZ25">
        <v>1.3184229999999999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5.2772449999999997</v>
      </c>
      <c r="CK25">
        <v>1.857394</v>
      </c>
      <c r="CL25">
        <v>1.9248000000000001</v>
      </c>
      <c r="CM25">
        <v>3.4875970000000001</v>
      </c>
      <c r="CN25">
        <v>1.7590809999999999</v>
      </c>
      <c r="CO25">
        <v>0</v>
      </c>
      <c r="CP25">
        <v>4.2289050000000001</v>
      </c>
      <c r="CQ25">
        <v>1.7590809999999999</v>
      </c>
      <c r="CR25">
        <v>1.1458299999999999</v>
      </c>
      <c r="CS25">
        <v>1.3616889999999999</v>
      </c>
      <c r="CT25">
        <v>2.5514760000000001</v>
      </c>
      <c r="CU25">
        <v>0</v>
      </c>
      <c r="CV25">
        <v>1.4628319999999999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65.500870000000006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123.6172</v>
      </c>
      <c r="M26">
        <v>94.319982999999993</v>
      </c>
      <c r="N26">
        <v>120.69</v>
      </c>
      <c r="O26">
        <v>126.5201</v>
      </c>
      <c r="P26">
        <v>139.57</v>
      </c>
      <c r="Q26">
        <v>4.2751000000000001</v>
      </c>
      <c r="R26">
        <v>28.973600000000001</v>
      </c>
      <c r="S26">
        <v>11.940083</v>
      </c>
      <c r="T26">
        <v>0</v>
      </c>
      <c r="U26">
        <v>276.75</v>
      </c>
      <c r="V26">
        <v>15.908908</v>
      </c>
      <c r="W26">
        <v>37.169310000000003</v>
      </c>
      <c r="X26">
        <v>112.47375</v>
      </c>
      <c r="Y26">
        <v>0</v>
      </c>
      <c r="Z26">
        <v>0</v>
      </c>
      <c r="AA26">
        <v>42.66</v>
      </c>
      <c r="AB26">
        <v>43.635159999999999</v>
      </c>
      <c r="AC26">
        <v>31.709733</v>
      </c>
      <c r="AD26">
        <v>0</v>
      </c>
      <c r="AE26">
        <v>35.813791000000002</v>
      </c>
      <c r="AF26">
        <v>8.7128639999999997</v>
      </c>
      <c r="AG26">
        <v>45.567180999999998</v>
      </c>
      <c r="AH26">
        <v>75.861823999999999</v>
      </c>
      <c r="AI26">
        <v>3.4724400000000002</v>
      </c>
      <c r="AJ26">
        <v>0</v>
      </c>
      <c r="AK26">
        <v>59.738475999999999</v>
      </c>
      <c r="AL26">
        <v>48.804000000000002</v>
      </c>
      <c r="AM26">
        <v>17.179061999999998</v>
      </c>
      <c r="AN26">
        <v>1.0753569999999999</v>
      </c>
      <c r="AO26">
        <v>0</v>
      </c>
      <c r="AP26">
        <v>1.5371999999999999</v>
      </c>
      <c r="AQ26">
        <v>0</v>
      </c>
      <c r="AR26">
        <v>50.231999999999999</v>
      </c>
      <c r="AS26">
        <v>35.068229000000002</v>
      </c>
      <c r="AT26">
        <v>11.53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65.540869999999998</v>
      </c>
      <c r="BA26">
        <f t="shared" si="1"/>
        <v>1670.3462209999998</v>
      </c>
      <c r="BB26">
        <v>23</v>
      </c>
      <c r="BD26">
        <v>7.61</v>
      </c>
      <c r="BE26">
        <v>1.94</v>
      </c>
      <c r="BF26">
        <v>3.03</v>
      </c>
      <c r="BG26">
        <v>0</v>
      </c>
      <c r="BH26">
        <v>0</v>
      </c>
      <c r="BI26">
        <v>0.85</v>
      </c>
      <c r="BJ26">
        <v>0.42</v>
      </c>
      <c r="BK26">
        <v>1.73</v>
      </c>
      <c r="BL26">
        <v>0.88</v>
      </c>
      <c r="BM26">
        <v>0.19</v>
      </c>
      <c r="BN26">
        <v>2.41</v>
      </c>
      <c r="BO26">
        <v>3.78</v>
      </c>
      <c r="BP26">
        <v>0.25</v>
      </c>
      <c r="BQ26">
        <v>2</v>
      </c>
      <c r="BR26">
        <v>2.1800000000000002</v>
      </c>
      <c r="BS26">
        <v>1.2</v>
      </c>
      <c r="BT26">
        <v>2.7944990000000001</v>
      </c>
      <c r="BU26">
        <v>1.332638</v>
      </c>
      <c r="BV26">
        <v>2.28254</v>
      </c>
      <c r="BW26">
        <v>1.929632</v>
      </c>
      <c r="BX26">
        <v>1.9462410000000001</v>
      </c>
      <c r="BY26">
        <v>2.6652749999999998</v>
      </c>
      <c r="BZ26">
        <v>1.3184229999999999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5.2772449999999997</v>
      </c>
      <c r="CK26">
        <v>1.857394</v>
      </c>
      <c r="CL26">
        <v>1.9248000000000001</v>
      </c>
      <c r="CM26">
        <v>3.4875970000000001</v>
      </c>
      <c r="CN26">
        <v>1.7590809999999999</v>
      </c>
      <c r="CO26">
        <v>0</v>
      </c>
      <c r="CP26">
        <v>4.2289050000000001</v>
      </c>
      <c r="CQ26">
        <v>1.7590809999999999</v>
      </c>
      <c r="CR26">
        <v>1.1458299999999999</v>
      </c>
      <c r="CS26">
        <v>1.3616889999999999</v>
      </c>
      <c r="CT26">
        <v>2.5514760000000001</v>
      </c>
      <c r="CU26">
        <v>0</v>
      </c>
      <c r="CV26">
        <v>1.4628319999999999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65.540869999999998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129.56720000000001</v>
      </c>
      <c r="M27">
        <v>94.319982999999993</v>
      </c>
      <c r="N27">
        <v>120.69</v>
      </c>
      <c r="O27">
        <v>126.5201</v>
      </c>
      <c r="P27">
        <v>139.57</v>
      </c>
      <c r="Q27">
        <v>12.166888</v>
      </c>
      <c r="R27">
        <v>30.592400000000001</v>
      </c>
      <c r="S27">
        <v>15.491099999999999</v>
      </c>
      <c r="T27">
        <v>0</v>
      </c>
      <c r="U27">
        <v>276.75</v>
      </c>
      <c r="V27">
        <v>16.37</v>
      </c>
      <c r="W27">
        <v>37.169310000000003</v>
      </c>
      <c r="X27">
        <v>112.47375</v>
      </c>
      <c r="Y27">
        <v>0</v>
      </c>
      <c r="Z27">
        <v>0</v>
      </c>
      <c r="AA27">
        <v>42.66</v>
      </c>
      <c r="AB27">
        <v>43.635159999999999</v>
      </c>
      <c r="AC27">
        <v>31.709733</v>
      </c>
      <c r="AD27">
        <v>9.9151360000000004</v>
      </c>
      <c r="AE27">
        <v>35.813791000000002</v>
      </c>
      <c r="AF27">
        <v>8.7128639999999997</v>
      </c>
      <c r="AG27">
        <v>45.567180999999998</v>
      </c>
      <c r="AH27">
        <v>66.545460000000006</v>
      </c>
      <c r="AI27">
        <v>3.4724400000000002</v>
      </c>
      <c r="AJ27">
        <v>0</v>
      </c>
      <c r="AK27">
        <v>59.738475999999999</v>
      </c>
      <c r="AL27">
        <v>48.804000000000002</v>
      </c>
      <c r="AM27">
        <v>17.179061999999998</v>
      </c>
      <c r="AN27">
        <v>1.0753569999999999</v>
      </c>
      <c r="AO27">
        <v>0</v>
      </c>
      <c r="AP27">
        <v>1.5371999999999999</v>
      </c>
      <c r="AQ27">
        <v>0</v>
      </c>
      <c r="AR27">
        <v>50.231999999999999</v>
      </c>
      <c r="AS27">
        <v>35.068229000000002</v>
      </c>
      <c r="AT27">
        <v>14.037877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65.550870000000003</v>
      </c>
      <c r="BA27">
        <f t="shared" si="1"/>
        <v>1692.935567</v>
      </c>
      <c r="BB27">
        <v>24</v>
      </c>
      <c r="BD27">
        <v>7.61</v>
      </c>
      <c r="BE27">
        <v>1.94</v>
      </c>
      <c r="BF27">
        <v>3.03</v>
      </c>
      <c r="BG27">
        <v>0</v>
      </c>
      <c r="BH27">
        <v>0</v>
      </c>
      <c r="BI27">
        <v>0.86</v>
      </c>
      <c r="BJ27">
        <v>0.42</v>
      </c>
      <c r="BK27">
        <v>1.73</v>
      </c>
      <c r="BL27">
        <v>0.88</v>
      </c>
      <c r="BM27">
        <v>0.19</v>
      </c>
      <c r="BN27">
        <v>2.41</v>
      </c>
      <c r="BO27">
        <v>3.78</v>
      </c>
      <c r="BP27">
        <v>0.25</v>
      </c>
      <c r="BQ27">
        <v>2</v>
      </c>
      <c r="BR27">
        <v>2.1800000000000002</v>
      </c>
      <c r="BS27">
        <v>1.2</v>
      </c>
      <c r="BT27">
        <v>2.7944990000000001</v>
      </c>
      <c r="BU27">
        <v>1.332638</v>
      </c>
      <c r="BV27">
        <v>2.28254</v>
      </c>
      <c r="BW27">
        <v>1.929632</v>
      </c>
      <c r="BX27">
        <v>1.9462410000000001</v>
      </c>
      <c r="BY27">
        <v>2.6652749999999998</v>
      </c>
      <c r="BZ27">
        <v>1.3184229999999999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5.2772449999999997</v>
      </c>
      <c r="CK27">
        <v>1.857394</v>
      </c>
      <c r="CL27">
        <v>1.9248000000000001</v>
      </c>
      <c r="CM27">
        <v>3.4875970000000001</v>
      </c>
      <c r="CN27">
        <v>1.7590809999999999</v>
      </c>
      <c r="CO27">
        <v>0</v>
      </c>
      <c r="CP27">
        <v>4.2289050000000001</v>
      </c>
      <c r="CQ27">
        <v>1.7590809999999999</v>
      </c>
      <c r="CR27">
        <v>1.1458299999999999</v>
      </c>
      <c r="CS27">
        <v>1.3616889999999999</v>
      </c>
      <c r="CT27">
        <v>2.5514760000000001</v>
      </c>
      <c r="CU27">
        <v>0</v>
      </c>
      <c r="CV27">
        <v>1.2861610000000001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65.550870000000003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129.56720000000001</v>
      </c>
      <c r="M28">
        <v>94.319982999999993</v>
      </c>
      <c r="N28">
        <v>120.69</v>
      </c>
      <c r="O28">
        <v>126.5201</v>
      </c>
      <c r="P28">
        <v>139.57</v>
      </c>
      <c r="Q28">
        <v>12.166888</v>
      </c>
      <c r="R28">
        <v>30.592400000000001</v>
      </c>
      <c r="S28">
        <v>15.491099999999999</v>
      </c>
      <c r="T28">
        <v>0</v>
      </c>
      <c r="U28">
        <v>276.75</v>
      </c>
      <c r="V28">
        <v>16.37</v>
      </c>
      <c r="W28">
        <v>37.169310000000003</v>
      </c>
      <c r="X28">
        <v>127.73375</v>
      </c>
      <c r="Y28">
        <v>0</v>
      </c>
      <c r="Z28">
        <v>0</v>
      </c>
      <c r="AA28">
        <v>42.66</v>
      </c>
      <c r="AB28">
        <v>43.635159999999999</v>
      </c>
      <c r="AC28">
        <v>31.709733</v>
      </c>
      <c r="AD28">
        <v>19.830272000000001</v>
      </c>
      <c r="AE28">
        <v>35.813791000000002</v>
      </c>
      <c r="AF28">
        <v>8.7128639999999997</v>
      </c>
      <c r="AG28">
        <v>45.567180999999998</v>
      </c>
      <c r="AH28">
        <v>75.861823999999999</v>
      </c>
      <c r="AI28">
        <v>3.4724400000000002</v>
      </c>
      <c r="AJ28">
        <v>0</v>
      </c>
      <c r="AK28">
        <v>59.738475999999999</v>
      </c>
      <c r="AL28">
        <v>48.804000000000002</v>
      </c>
      <c r="AM28">
        <v>17.179061999999998</v>
      </c>
      <c r="AN28">
        <v>1.0753569999999999</v>
      </c>
      <c r="AO28">
        <v>0</v>
      </c>
      <c r="AP28">
        <v>1.5371999999999999</v>
      </c>
      <c r="AQ28">
        <v>0</v>
      </c>
      <c r="AR28">
        <v>50.231999999999999</v>
      </c>
      <c r="AS28">
        <v>35.068229000000002</v>
      </c>
      <c r="AT28">
        <v>15.000006000000001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65.550870000000003</v>
      </c>
      <c r="BA28">
        <f t="shared" si="1"/>
        <v>1728.3891959999999</v>
      </c>
      <c r="BB28">
        <v>25</v>
      </c>
      <c r="BD28">
        <v>7.61</v>
      </c>
      <c r="BE28">
        <v>1.94</v>
      </c>
      <c r="BF28">
        <v>3.03</v>
      </c>
      <c r="BG28">
        <v>0</v>
      </c>
      <c r="BH28">
        <v>0</v>
      </c>
      <c r="BI28">
        <v>0.86</v>
      </c>
      <c r="BJ28">
        <v>0.42</v>
      </c>
      <c r="BK28">
        <v>1.73</v>
      </c>
      <c r="BL28">
        <v>0.88</v>
      </c>
      <c r="BM28">
        <v>0.19</v>
      </c>
      <c r="BN28">
        <v>2.41</v>
      </c>
      <c r="BO28">
        <v>3.78</v>
      </c>
      <c r="BP28">
        <v>0.25</v>
      </c>
      <c r="BQ28">
        <v>2</v>
      </c>
      <c r="BR28">
        <v>2.1800000000000002</v>
      </c>
      <c r="BS28">
        <v>1.2</v>
      </c>
      <c r="BT28">
        <v>2.7944990000000001</v>
      </c>
      <c r="BU28">
        <v>1.332638</v>
      </c>
      <c r="BV28">
        <v>2.28254</v>
      </c>
      <c r="BW28">
        <v>1.929632</v>
      </c>
      <c r="BX28">
        <v>1.9462410000000001</v>
      </c>
      <c r="BY28">
        <v>2.6652749999999998</v>
      </c>
      <c r="BZ28">
        <v>1.3184229999999999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5.2772449999999997</v>
      </c>
      <c r="CK28">
        <v>1.857394</v>
      </c>
      <c r="CL28">
        <v>1.9248000000000001</v>
      </c>
      <c r="CM28">
        <v>3.4875970000000001</v>
      </c>
      <c r="CN28">
        <v>1.7590809999999999</v>
      </c>
      <c r="CO28">
        <v>0</v>
      </c>
      <c r="CP28">
        <v>4.2289050000000001</v>
      </c>
      <c r="CQ28">
        <v>1.7590809999999999</v>
      </c>
      <c r="CR28">
        <v>1.1458299999999999</v>
      </c>
      <c r="CS28">
        <v>1.3616889999999999</v>
      </c>
      <c r="CT28">
        <v>2.5514760000000001</v>
      </c>
      <c r="CU28">
        <v>0</v>
      </c>
      <c r="CV28">
        <v>1.4628319999999999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65.550870000000003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129.56720000000001</v>
      </c>
      <c r="M29">
        <v>94.319982999999993</v>
      </c>
      <c r="N29">
        <v>120.69</v>
      </c>
      <c r="O29">
        <v>126.5201</v>
      </c>
      <c r="P29">
        <v>139.57</v>
      </c>
      <c r="Q29">
        <v>12.166888</v>
      </c>
      <c r="R29">
        <v>30.771599999999999</v>
      </c>
      <c r="S29">
        <v>15.491099999999999</v>
      </c>
      <c r="T29">
        <v>0</v>
      </c>
      <c r="U29">
        <v>276.75</v>
      </c>
      <c r="V29">
        <v>16.37</v>
      </c>
      <c r="W29">
        <v>37.169310000000003</v>
      </c>
      <c r="X29">
        <v>127.73375</v>
      </c>
      <c r="Y29">
        <v>0</v>
      </c>
      <c r="Z29">
        <v>0</v>
      </c>
      <c r="AA29">
        <v>42.66</v>
      </c>
      <c r="AB29">
        <v>43.635159999999999</v>
      </c>
      <c r="AC29">
        <v>31.709733</v>
      </c>
      <c r="AD29">
        <v>29.745407</v>
      </c>
      <c r="AE29">
        <v>35.813791000000002</v>
      </c>
      <c r="AF29">
        <v>8.7128639999999997</v>
      </c>
      <c r="AG29">
        <v>45.567180999999998</v>
      </c>
      <c r="AH29">
        <v>75.861823999999999</v>
      </c>
      <c r="AI29">
        <v>3.4724400000000002</v>
      </c>
      <c r="AJ29">
        <v>0</v>
      </c>
      <c r="AK29">
        <v>59.738475999999999</v>
      </c>
      <c r="AL29">
        <v>48.804000000000002</v>
      </c>
      <c r="AM29">
        <v>17.179061999999998</v>
      </c>
      <c r="AN29">
        <v>1.0753569999999999</v>
      </c>
      <c r="AO29">
        <v>0</v>
      </c>
      <c r="AP29">
        <v>1.5371999999999999</v>
      </c>
      <c r="AQ29">
        <v>0</v>
      </c>
      <c r="AR29">
        <v>52.991999999999997</v>
      </c>
      <c r="AS29">
        <v>35.798817</v>
      </c>
      <c r="AT29">
        <v>15.000006000000001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65.800870000000003</v>
      </c>
      <c r="BA29">
        <f t="shared" si="1"/>
        <v>1742.224119</v>
      </c>
      <c r="BB29">
        <v>26</v>
      </c>
      <c r="BD29">
        <v>7.61</v>
      </c>
      <c r="BE29">
        <v>1.94</v>
      </c>
      <c r="BF29">
        <v>3.03</v>
      </c>
      <c r="BG29">
        <v>0</v>
      </c>
      <c r="BH29">
        <v>0</v>
      </c>
      <c r="BI29">
        <v>0.86</v>
      </c>
      <c r="BJ29">
        <v>0.42</v>
      </c>
      <c r="BK29">
        <v>1.73</v>
      </c>
      <c r="BL29">
        <v>0.88</v>
      </c>
      <c r="BM29">
        <v>0.19</v>
      </c>
      <c r="BN29">
        <v>2.66</v>
      </c>
      <c r="BO29">
        <v>3.78</v>
      </c>
      <c r="BP29">
        <v>0.25</v>
      </c>
      <c r="BQ29">
        <v>2</v>
      </c>
      <c r="BR29">
        <v>2.1800000000000002</v>
      </c>
      <c r="BS29">
        <v>1.2</v>
      </c>
      <c r="BT29">
        <v>2.7944990000000001</v>
      </c>
      <c r="BU29">
        <v>1.332638</v>
      </c>
      <c r="BV29">
        <v>2.28254</v>
      </c>
      <c r="BW29">
        <v>1.929632</v>
      </c>
      <c r="BX29">
        <v>1.9462410000000001</v>
      </c>
      <c r="BY29">
        <v>2.6652749999999998</v>
      </c>
      <c r="BZ29">
        <v>1.3184229999999999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5.2772449999999997</v>
      </c>
      <c r="CK29">
        <v>1.857394</v>
      </c>
      <c r="CL29">
        <v>1.9248000000000001</v>
      </c>
      <c r="CM29">
        <v>3.4875970000000001</v>
      </c>
      <c r="CN29">
        <v>1.7590809999999999</v>
      </c>
      <c r="CO29">
        <v>0</v>
      </c>
      <c r="CP29">
        <v>4.2289050000000001</v>
      </c>
      <c r="CQ29">
        <v>1.7590809999999999</v>
      </c>
      <c r="CR29">
        <v>1.1458299999999999</v>
      </c>
      <c r="CS29">
        <v>1.3616889999999999</v>
      </c>
      <c r="CT29">
        <v>2.5514760000000001</v>
      </c>
      <c r="CU29">
        <v>0</v>
      </c>
      <c r="CV29">
        <v>1.4628319999999999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65.800870000000003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129.56720000000001</v>
      </c>
      <c r="M30">
        <v>94.319982999999993</v>
      </c>
      <c r="N30">
        <v>120.69</v>
      </c>
      <c r="O30">
        <v>126.5201</v>
      </c>
      <c r="P30">
        <v>139.57</v>
      </c>
      <c r="Q30">
        <v>12.166888</v>
      </c>
      <c r="R30">
        <v>30.771599999999999</v>
      </c>
      <c r="S30">
        <v>15.491099999999999</v>
      </c>
      <c r="T30">
        <v>0</v>
      </c>
      <c r="U30">
        <v>276.75</v>
      </c>
      <c r="V30">
        <v>16.37</v>
      </c>
      <c r="W30">
        <v>37.169310000000003</v>
      </c>
      <c r="X30">
        <v>127.73375</v>
      </c>
      <c r="Y30">
        <v>0</v>
      </c>
      <c r="Z30">
        <v>0</v>
      </c>
      <c r="AA30">
        <v>42.66</v>
      </c>
      <c r="AB30">
        <v>43.635159999999999</v>
      </c>
      <c r="AC30">
        <v>21.118518000000002</v>
      </c>
      <c r="AD30">
        <v>29.745407</v>
      </c>
      <c r="AE30">
        <v>35.813791000000002</v>
      </c>
      <c r="AF30">
        <v>8.7128639999999997</v>
      </c>
      <c r="AG30">
        <v>45.567180999999998</v>
      </c>
      <c r="AH30">
        <v>75.861823999999999</v>
      </c>
      <c r="AI30">
        <v>3.4724400000000002</v>
      </c>
      <c r="AJ30">
        <v>0</v>
      </c>
      <c r="AK30">
        <v>59.738475999999999</v>
      </c>
      <c r="AL30">
        <v>48.804000000000002</v>
      </c>
      <c r="AM30">
        <v>17.179061999999998</v>
      </c>
      <c r="AN30">
        <v>1.0753569999999999</v>
      </c>
      <c r="AO30">
        <v>0</v>
      </c>
      <c r="AP30">
        <v>1.5371999999999999</v>
      </c>
      <c r="AQ30">
        <v>0</v>
      </c>
      <c r="AR30">
        <v>52.991999999999997</v>
      </c>
      <c r="AS30">
        <v>35.798817</v>
      </c>
      <c r="AT30">
        <v>15.000006000000001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65.930869999999999</v>
      </c>
      <c r="BA30">
        <f t="shared" si="1"/>
        <v>1731.7629039999999</v>
      </c>
      <c r="BB30">
        <v>27</v>
      </c>
      <c r="BD30">
        <v>7.61</v>
      </c>
      <c r="BE30">
        <v>1.94</v>
      </c>
      <c r="BF30">
        <v>3.03</v>
      </c>
      <c r="BG30">
        <v>0</v>
      </c>
      <c r="BH30">
        <v>0</v>
      </c>
      <c r="BI30">
        <v>0.86</v>
      </c>
      <c r="BJ30">
        <v>0.42</v>
      </c>
      <c r="BK30">
        <v>1.73</v>
      </c>
      <c r="BL30">
        <v>0.88</v>
      </c>
      <c r="BM30">
        <v>0.19</v>
      </c>
      <c r="BN30">
        <v>2.79</v>
      </c>
      <c r="BO30">
        <v>3.78</v>
      </c>
      <c r="BP30">
        <v>0.25</v>
      </c>
      <c r="BQ30">
        <v>2</v>
      </c>
      <c r="BR30">
        <v>2.1800000000000002</v>
      </c>
      <c r="BS30">
        <v>1.2</v>
      </c>
      <c r="BT30">
        <v>2.7944990000000001</v>
      </c>
      <c r="BU30">
        <v>1.332638</v>
      </c>
      <c r="BV30">
        <v>2.28254</v>
      </c>
      <c r="BW30">
        <v>1.929632</v>
      </c>
      <c r="BX30">
        <v>1.9462410000000001</v>
      </c>
      <c r="BY30">
        <v>2.6652749999999998</v>
      </c>
      <c r="BZ30">
        <v>1.3184229999999999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5.2772449999999997</v>
      </c>
      <c r="CK30">
        <v>1.857394</v>
      </c>
      <c r="CL30">
        <v>1.9248000000000001</v>
      </c>
      <c r="CM30">
        <v>3.4875970000000001</v>
      </c>
      <c r="CN30">
        <v>1.7590809999999999</v>
      </c>
      <c r="CO30">
        <v>0</v>
      </c>
      <c r="CP30">
        <v>4.2289050000000001</v>
      </c>
      <c r="CQ30">
        <v>1.7590809999999999</v>
      </c>
      <c r="CR30">
        <v>1.1458299999999999</v>
      </c>
      <c r="CS30">
        <v>1.3616889999999999</v>
      </c>
      <c r="CT30">
        <v>2.5514760000000001</v>
      </c>
      <c r="CU30">
        <v>0</v>
      </c>
      <c r="CV30">
        <v>1.4628319999999999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65.930869999999999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129.56720000000001</v>
      </c>
      <c r="M31">
        <v>94.319982999999993</v>
      </c>
      <c r="N31">
        <v>120.69</v>
      </c>
      <c r="O31">
        <v>126.5201</v>
      </c>
      <c r="P31">
        <v>139.57</v>
      </c>
      <c r="Q31">
        <v>12.166888</v>
      </c>
      <c r="R31">
        <v>30.771599999999999</v>
      </c>
      <c r="S31">
        <v>15.491099999999999</v>
      </c>
      <c r="T31">
        <v>0</v>
      </c>
      <c r="U31">
        <v>276.75</v>
      </c>
      <c r="V31">
        <v>16.37</v>
      </c>
      <c r="W31">
        <v>37.169310000000003</v>
      </c>
      <c r="X31">
        <v>127.73375</v>
      </c>
      <c r="Y31">
        <v>0</v>
      </c>
      <c r="Z31">
        <v>0</v>
      </c>
      <c r="AA31">
        <v>42.66</v>
      </c>
      <c r="AB31">
        <v>43.635159999999999</v>
      </c>
      <c r="AC31">
        <v>21.118518000000002</v>
      </c>
      <c r="AD31">
        <v>29.745407</v>
      </c>
      <c r="AE31">
        <v>35.813791000000002</v>
      </c>
      <c r="AF31">
        <v>8.7128639999999997</v>
      </c>
      <c r="AG31">
        <v>45.567180999999998</v>
      </c>
      <c r="AH31">
        <v>75.861823999999999</v>
      </c>
      <c r="AI31">
        <v>3.4724400000000002</v>
      </c>
      <c r="AJ31">
        <v>0</v>
      </c>
      <c r="AK31">
        <v>59.738475999999999</v>
      </c>
      <c r="AL31">
        <v>48.804000000000002</v>
      </c>
      <c r="AM31">
        <v>17.179061999999998</v>
      </c>
      <c r="AN31">
        <v>1.0753569999999999</v>
      </c>
      <c r="AO31">
        <v>0</v>
      </c>
      <c r="AP31">
        <v>1.5371999999999999</v>
      </c>
      <c r="AQ31">
        <v>0</v>
      </c>
      <c r="AR31">
        <v>50.231999999999999</v>
      </c>
      <c r="AS31">
        <v>35.068229000000002</v>
      </c>
      <c r="AT31">
        <v>15.000006000000001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65.890870000000007</v>
      </c>
      <c r="BA31">
        <f t="shared" si="1"/>
        <v>1728.2323159999999</v>
      </c>
      <c r="BB31">
        <v>28</v>
      </c>
      <c r="BD31">
        <v>7.61</v>
      </c>
      <c r="BE31">
        <v>1.94</v>
      </c>
      <c r="BF31">
        <v>3.03</v>
      </c>
      <c r="BG31">
        <v>0</v>
      </c>
      <c r="BH31">
        <v>0</v>
      </c>
      <c r="BI31">
        <v>0.83</v>
      </c>
      <c r="BJ31">
        <v>0.41</v>
      </c>
      <c r="BK31">
        <v>1.73</v>
      </c>
      <c r="BL31">
        <v>0.88</v>
      </c>
      <c r="BM31">
        <v>0.19</v>
      </c>
      <c r="BN31">
        <v>2.79</v>
      </c>
      <c r="BO31">
        <v>3.78</v>
      </c>
      <c r="BP31">
        <v>0.25</v>
      </c>
      <c r="BQ31">
        <v>2</v>
      </c>
      <c r="BR31">
        <v>2.1800000000000002</v>
      </c>
      <c r="BS31">
        <v>1.2</v>
      </c>
      <c r="BT31">
        <v>2.7944990000000001</v>
      </c>
      <c r="BU31">
        <v>1.332638</v>
      </c>
      <c r="BV31">
        <v>2.28254</v>
      </c>
      <c r="BW31">
        <v>1.929632</v>
      </c>
      <c r="BX31">
        <v>1.9462410000000001</v>
      </c>
      <c r="BY31">
        <v>2.6652749999999998</v>
      </c>
      <c r="BZ31">
        <v>1.3184229999999999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5.2772449999999997</v>
      </c>
      <c r="CK31">
        <v>1.857394</v>
      </c>
      <c r="CL31">
        <v>1.9248000000000001</v>
      </c>
      <c r="CM31">
        <v>3.4875970000000001</v>
      </c>
      <c r="CN31">
        <v>1.7590809999999999</v>
      </c>
      <c r="CO31">
        <v>0</v>
      </c>
      <c r="CP31">
        <v>4.2289050000000001</v>
      </c>
      <c r="CQ31">
        <v>1.7590809999999999</v>
      </c>
      <c r="CR31">
        <v>1.1458299999999999</v>
      </c>
      <c r="CS31">
        <v>1.3616889999999999</v>
      </c>
      <c r="CT31">
        <v>2.5514760000000001</v>
      </c>
      <c r="CU31">
        <v>0</v>
      </c>
      <c r="CV31">
        <v>1.4628319999999999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65.890870000000007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129.56720000000001</v>
      </c>
      <c r="M32">
        <v>94.319982999999993</v>
      </c>
      <c r="N32">
        <v>120.69</v>
      </c>
      <c r="O32">
        <v>126.5201</v>
      </c>
      <c r="P32">
        <v>139.57</v>
      </c>
      <c r="Q32">
        <v>12.166888</v>
      </c>
      <c r="R32">
        <v>30.771599999999999</v>
      </c>
      <c r="S32">
        <v>15.491099999999999</v>
      </c>
      <c r="T32">
        <v>0</v>
      </c>
      <c r="U32">
        <v>276.75</v>
      </c>
      <c r="V32">
        <v>16.37</v>
      </c>
      <c r="W32">
        <v>37.169310000000003</v>
      </c>
      <c r="X32">
        <v>127.73375</v>
      </c>
      <c r="Y32">
        <v>0</v>
      </c>
      <c r="Z32">
        <v>0</v>
      </c>
      <c r="AA32">
        <v>42.66</v>
      </c>
      <c r="AB32">
        <v>29.001777000000001</v>
      </c>
      <c r="AC32">
        <v>21.118518000000002</v>
      </c>
      <c r="AD32">
        <v>29.745407</v>
      </c>
      <c r="AE32">
        <v>35.813791000000002</v>
      </c>
      <c r="AF32">
        <v>8.7128639999999997</v>
      </c>
      <c r="AG32">
        <v>45.567180999999998</v>
      </c>
      <c r="AH32">
        <v>50.574548999999998</v>
      </c>
      <c r="AI32">
        <v>3.4724400000000002</v>
      </c>
      <c r="AJ32">
        <v>0</v>
      </c>
      <c r="AK32">
        <v>59.738475999999999</v>
      </c>
      <c r="AL32">
        <v>48.804000000000002</v>
      </c>
      <c r="AM32">
        <v>17.179061999999998</v>
      </c>
      <c r="AN32">
        <v>1.0753569999999999</v>
      </c>
      <c r="AO32">
        <v>0</v>
      </c>
      <c r="AP32">
        <v>1.5371999999999999</v>
      </c>
      <c r="AQ32">
        <v>0</v>
      </c>
      <c r="AR32">
        <v>50.231999999999999</v>
      </c>
      <c r="AS32">
        <v>35.068229000000002</v>
      </c>
      <c r="AT32">
        <v>15.000006000000001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65.890870000000007</v>
      </c>
      <c r="BA32">
        <f t="shared" si="1"/>
        <v>1688.3116579999999</v>
      </c>
      <c r="BB32">
        <v>29</v>
      </c>
      <c r="BD32">
        <v>7.61</v>
      </c>
      <c r="BE32">
        <v>1.94</v>
      </c>
      <c r="BF32">
        <v>3.03</v>
      </c>
      <c r="BG32">
        <v>0</v>
      </c>
      <c r="BH32">
        <v>0</v>
      </c>
      <c r="BI32">
        <v>0.83</v>
      </c>
      <c r="BJ32">
        <v>0.41</v>
      </c>
      <c r="BK32">
        <v>1.73</v>
      </c>
      <c r="BL32">
        <v>0.88</v>
      </c>
      <c r="BM32">
        <v>0.19</v>
      </c>
      <c r="BN32">
        <v>2.79</v>
      </c>
      <c r="BO32">
        <v>3.78</v>
      </c>
      <c r="BP32">
        <v>0.25</v>
      </c>
      <c r="BQ32">
        <v>2</v>
      </c>
      <c r="BR32">
        <v>2.1800000000000002</v>
      </c>
      <c r="BS32">
        <v>1.2</v>
      </c>
      <c r="BT32">
        <v>2.7944990000000001</v>
      </c>
      <c r="BU32">
        <v>1.332638</v>
      </c>
      <c r="BV32">
        <v>2.28254</v>
      </c>
      <c r="BW32">
        <v>1.929632</v>
      </c>
      <c r="BX32">
        <v>1.9462410000000001</v>
      </c>
      <c r="BY32">
        <v>2.6652749999999998</v>
      </c>
      <c r="BZ32">
        <v>1.3184229999999999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5.2772449999999997</v>
      </c>
      <c r="CK32">
        <v>1.857394</v>
      </c>
      <c r="CL32">
        <v>1.9248000000000001</v>
      </c>
      <c r="CM32">
        <v>3.4875970000000001</v>
      </c>
      <c r="CN32">
        <v>1.7590809999999999</v>
      </c>
      <c r="CO32">
        <v>0</v>
      </c>
      <c r="CP32">
        <v>4.2289050000000001</v>
      </c>
      <c r="CQ32">
        <v>1.7590809999999999</v>
      </c>
      <c r="CR32">
        <v>1.1458299999999999</v>
      </c>
      <c r="CS32">
        <v>1.3616889999999999</v>
      </c>
      <c r="CT32">
        <v>2.5514760000000001</v>
      </c>
      <c r="CU32">
        <v>0</v>
      </c>
      <c r="CV32">
        <v>0.975221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65.890870000000007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123.77719999999999</v>
      </c>
      <c r="M33">
        <v>94.319982999999993</v>
      </c>
      <c r="N33">
        <v>120.69</v>
      </c>
      <c r="O33">
        <v>126.5201</v>
      </c>
      <c r="P33">
        <v>139.57</v>
      </c>
      <c r="Q33">
        <v>4.2751000000000001</v>
      </c>
      <c r="R33">
        <v>24.152799999999999</v>
      </c>
      <c r="S33">
        <v>9.578659</v>
      </c>
      <c r="T33">
        <v>0</v>
      </c>
      <c r="U33">
        <v>276.75</v>
      </c>
      <c r="V33">
        <v>16.37</v>
      </c>
      <c r="W33">
        <v>37.169310000000003</v>
      </c>
      <c r="X33">
        <v>127.73375</v>
      </c>
      <c r="Y33">
        <v>0</v>
      </c>
      <c r="Z33">
        <v>0</v>
      </c>
      <c r="AA33">
        <v>42.66</v>
      </c>
      <c r="AB33">
        <v>29.001777000000001</v>
      </c>
      <c r="AC33">
        <v>21.118518000000002</v>
      </c>
      <c r="AD33">
        <v>29.745407</v>
      </c>
      <c r="AE33">
        <v>35.813791000000002</v>
      </c>
      <c r="AF33">
        <v>8.7128639999999997</v>
      </c>
      <c r="AG33">
        <v>45.567180999999998</v>
      </c>
      <c r="AH33">
        <v>25.287275000000001</v>
      </c>
      <c r="AI33">
        <v>3.4724400000000002</v>
      </c>
      <c r="AJ33">
        <v>0</v>
      </c>
      <c r="AK33">
        <v>59.738475999999999</v>
      </c>
      <c r="AL33">
        <v>48.804000000000002</v>
      </c>
      <c r="AM33">
        <v>17.179061999999998</v>
      </c>
      <c r="AN33">
        <v>1.0753569999999999</v>
      </c>
      <c r="AO33">
        <v>0</v>
      </c>
      <c r="AP33">
        <v>0</v>
      </c>
      <c r="AQ33">
        <v>0</v>
      </c>
      <c r="AR33">
        <v>50.231999999999999</v>
      </c>
      <c r="AS33">
        <v>35.068229000000002</v>
      </c>
      <c r="AT33">
        <v>15.000006000000001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64.506630000000001</v>
      </c>
      <c r="BA33">
        <f t="shared" si="1"/>
        <v>1633.889915</v>
      </c>
      <c r="BB33">
        <v>30</v>
      </c>
      <c r="BD33">
        <v>7.61</v>
      </c>
      <c r="BE33">
        <v>1.94</v>
      </c>
      <c r="BF33">
        <v>3.03</v>
      </c>
      <c r="BG33">
        <v>0</v>
      </c>
      <c r="BH33">
        <v>0</v>
      </c>
      <c r="BI33">
        <v>0.83</v>
      </c>
      <c r="BJ33">
        <v>0.41</v>
      </c>
      <c r="BK33">
        <v>1.73</v>
      </c>
      <c r="BL33">
        <v>0.88</v>
      </c>
      <c r="BM33">
        <v>0.19</v>
      </c>
      <c r="BN33">
        <v>2.99</v>
      </c>
      <c r="BO33">
        <v>3.78</v>
      </c>
      <c r="BP33">
        <v>0.25</v>
      </c>
      <c r="BQ33">
        <v>2</v>
      </c>
      <c r="BR33">
        <v>2.1800000000000002</v>
      </c>
      <c r="BS33">
        <v>1.2</v>
      </c>
      <c r="BT33">
        <v>2.7944990000000001</v>
      </c>
      <c r="BU33">
        <v>1.332638</v>
      </c>
      <c r="BV33">
        <v>2.28254</v>
      </c>
      <c r="BW33">
        <v>1.929632</v>
      </c>
      <c r="BX33">
        <v>1.9462410000000001</v>
      </c>
      <c r="BY33">
        <v>2.6652749999999998</v>
      </c>
      <c r="BZ33">
        <v>1.3184229999999999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3.6930049999999999</v>
      </c>
      <c r="CK33">
        <v>1.857394</v>
      </c>
      <c r="CL33">
        <v>1.9248000000000001</v>
      </c>
      <c r="CM33">
        <v>3.4875970000000001</v>
      </c>
      <c r="CN33">
        <v>1.7590809999999999</v>
      </c>
      <c r="CO33">
        <v>0</v>
      </c>
      <c r="CP33">
        <v>4.2289050000000001</v>
      </c>
      <c r="CQ33">
        <v>1.7590809999999999</v>
      </c>
      <c r="CR33">
        <v>1.1458299999999999</v>
      </c>
      <c r="CS33">
        <v>1.3616889999999999</v>
      </c>
      <c r="CT33">
        <v>2.5514760000000001</v>
      </c>
      <c r="CU33">
        <v>0</v>
      </c>
      <c r="CV33">
        <v>0.48761100000000002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64.506630000000001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123.6172</v>
      </c>
      <c r="M34">
        <v>94.319982999999993</v>
      </c>
      <c r="N34">
        <v>120.69</v>
      </c>
      <c r="O34">
        <v>126.5201</v>
      </c>
      <c r="P34">
        <v>139.57</v>
      </c>
      <c r="Q34">
        <v>4.2751000000000001</v>
      </c>
      <c r="R34">
        <v>16.152799999999999</v>
      </c>
      <c r="S34">
        <v>9.578659</v>
      </c>
      <c r="T34">
        <v>0</v>
      </c>
      <c r="U34">
        <v>276.75</v>
      </c>
      <c r="V34">
        <v>10.2654</v>
      </c>
      <c r="W34">
        <v>28.016233</v>
      </c>
      <c r="X34">
        <v>127.73375</v>
      </c>
      <c r="Y34">
        <v>0</v>
      </c>
      <c r="Z34">
        <v>0</v>
      </c>
      <c r="AA34">
        <v>42.66</v>
      </c>
      <c r="AB34">
        <v>29.001777000000001</v>
      </c>
      <c r="AC34">
        <v>21.118518000000002</v>
      </c>
      <c r="AD34">
        <v>19.830272000000001</v>
      </c>
      <c r="AE34">
        <v>35.813791000000002</v>
      </c>
      <c r="AF34">
        <v>8.7128639999999997</v>
      </c>
      <c r="AG34">
        <v>45.567180999999998</v>
      </c>
      <c r="AH34">
        <v>0</v>
      </c>
      <c r="AI34">
        <v>3.4724400000000002</v>
      </c>
      <c r="AJ34">
        <v>0</v>
      </c>
      <c r="AK34">
        <v>59.738475999999999</v>
      </c>
      <c r="AL34">
        <v>48.804000000000002</v>
      </c>
      <c r="AM34">
        <v>17.179061999999998</v>
      </c>
      <c r="AN34">
        <v>1.0753569999999999</v>
      </c>
      <c r="AO34">
        <v>0</v>
      </c>
      <c r="AP34">
        <v>0</v>
      </c>
      <c r="AQ34">
        <v>0</v>
      </c>
      <c r="AR34">
        <v>50.231999999999999</v>
      </c>
      <c r="AS34">
        <v>35.068229000000002</v>
      </c>
      <c r="AT34">
        <v>15.000006000000001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64.556629999999998</v>
      </c>
      <c r="BA34">
        <f t="shared" si="1"/>
        <v>1575.3198279999999</v>
      </c>
      <c r="BB34">
        <v>31</v>
      </c>
      <c r="BD34">
        <v>7.61</v>
      </c>
      <c r="BE34">
        <v>1.94</v>
      </c>
      <c r="BF34">
        <v>3.03</v>
      </c>
      <c r="BG34">
        <v>0</v>
      </c>
      <c r="BH34">
        <v>0</v>
      </c>
      <c r="BI34">
        <v>0.83</v>
      </c>
      <c r="BJ34">
        <v>0.41</v>
      </c>
      <c r="BK34">
        <v>1.73</v>
      </c>
      <c r="BL34">
        <v>0.88</v>
      </c>
      <c r="BM34">
        <v>0.19</v>
      </c>
      <c r="BN34">
        <v>3.04</v>
      </c>
      <c r="BO34">
        <v>3.78</v>
      </c>
      <c r="BP34">
        <v>0.25</v>
      </c>
      <c r="BQ34">
        <v>2</v>
      </c>
      <c r="BR34">
        <v>2.1800000000000002</v>
      </c>
      <c r="BS34">
        <v>1.2</v>
      </c>
      <c r="BT34">
        <v>2.7944990000000001</v>
      </c>
      <c r="BU34">
        <v>1.332638</v>
      </c>
      <c r="BV34">
        <v>2.28254</v>
      </c>
      <c r="BW34">
        <v>1.929632</v>
      </c>
      <c r="BX34">
        <v>1.9462410000000001</v>
      </c>
      <c r="BY34">
        <v>2.6652749999999998</v>
      </c>
      <c r="BZ34">
        <v>1.3184229999999999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3.6930049999999999</v>
      </c>
      <c r="CK34">
        <v>1.857394</v>
      </c>
      <c r="CL34">
        <v>1.9248000000000001</v>
      </c>
      <c r="CM34">
        <v>3.4875970000000001</v>
      </c>
      <c r="CN34">
        <v>1.7590809999999999</v>
      </c>
      <c r="CO34">
        <v>0</v>
      </c>
      <c r="CP34">
        <v>4.2289050000000001</v>
      </c>
      <c r="CQ34">
        <v>1.7590809999999999</v>
      </c>
      <c r="CR34">
        <v>1.1458299999999999</v>
      </c>
      <c r="CS34">
        <v>1.3616889999999999</v>
      </c>
      <c r="CT34">
        <v>2.5514760000000001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64.556629999999998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123.6172</v>
      </c>
      <c r="M35">
        <v>94.319982999999993</v>
      </c>
      <c r="N35">
        <v>120.69</v>
      </c>
      <c r="O35">
        <v>126.5201</v>
      </c>
      <c r="P35">
        <v>139.57</v>
      </c>
      <c r="Q35">
        <v>4.2751000000000001</v>
      </c>
      <c r="R35">
        <v>16.152799999999999</v>
      </c>
      <c r="S35">
        <v>13.772033</v>
      </c>
      <c r="T35">
        <v>0</v>
      </c>
      <c r="U35">
        <v>276.75</v>
      </c>
      <c r="V35">
        <v>10.2654</v>
      </c>
      <c r="W35">
        <v>21.785599999999999</v>
      </c>
      <c r="X35">
        <v>127.73375</v>
      </c>
      <c r="Y35">
        <v>0</v>
      </c>
      <c r="Z35">
        <v>0</v>
      </c>
      <c r="AA35">
        <v>42.66</v>
      </c>
      <c r="AB35">
        <v>29.001777000000001</v>
      </c>
      <c r="AC35">
        <v>21.118518000000002</v>
      </c>
      <c r="AD35">
        <v>9.9151360000000004</v>
      </c>
      <c r="AE35">
        <v>35.813791000000002</v>
      </c>
      <c r="AF35">
        <v>8.7128639999999997</v>
      </c>
      <c r="AG35">
        <v>45.567180999999998</v>
      </c>
      <c r="AH35">
        <v>0</v>
      </c>
      <c r="AI35">
        <v>3.4724400000000002</v>
      </c>
      <c r="AJ35">
        <v>0</v>
      </c>
      <c r="AK35">
        <v>59.738475999999999</v>
      </c>
      <c r="AL35">
        <v>48.804000000000002</v>
      </c>
      <c r="AM35">
        <v>17.179061999999998</v>
      </c>
      <c r="AN35">
        <v>1.0753569999999999</v>
      </c>
      <c r="AO35">
        <v>0</v>
      </c>
      <c r="AP35">
        <v>0</v>
      </c>
      <c r="AQ35">
        <v>0</v>
      </c>
      <c r="AR35">
        <v>50.231999999999999</v>
      </c>
      <c r="AS35">
        <v>35.068229000000002</v>
      </c>
      <c r="AT35">
        <v>15.000006000000001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64.711787999999999</v>
      </c>
      <c r="BA35">
        <f t="shared" si="1"/>
        <v>1563.5225909999999</v>
      </c>
      <c r="BB35">
        <v>32</v>
      </c>
      <c r="BD35">
        <v>7.61</v>
      </c>
      <c r="BE35">
        <v>1.94</v>
      </c>
      <c r="BF35">
        <v>3.03</v>
      </c>
      <c r="BG35">
        <v>0</v>
      </c>
      <c r="BH35">
        <v>0</v>
      </c>
      <c r="BI35">
        <v>0.83</v>
      </c>
      <c r="BJ35">
        <v>0.41</v>
      </c>
      <c r="BK35">
        <v>1.73</v>
      </c>
      <c r="BL35">
        <v>0.88</v>
      </c>
      <c r="BM35">
        <v>0.19</v>
      </c>
      <c r="BN35">
        <v>3.36</v>
      </c>
      <c r="BO35">
        <v>3.78</v>
      </c>
      <c r="BP35">
        <v>0.25</v>
      </c>
      <c r="BQ35">
        <v>2</v>
      </c>
      <c r="BR35">
        <v>2.1800000000000002</v>
      </c>
      <c r="BS35">
        <v>1.21</v>
      </c>
      <c r="BT35">
        <v>2.7944990000000001</v>
      </c>
      <c r="BU35">
        <v>1.332638</v>
      </c>
      <c r="BV35">
        <v>2.28254</v>
      </c>
      <c r="BW35">
        <v>1.929632</v>
      </c>
      <c r="BX35">
        <v>1.9462410000000001</v>
      </c>
      <c r="BY35">
        <v>2.6652749999999998</v>
      </c>
      <c r="BZ35">
        <v>1.3184229999999999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3.5181629999999999</v>
      </c>
      <c r="CK35">
        <v>1.857394</v>
      </c>
      <c r="CL35">
        <v>1.9248000000000001</v>
      </c>
      <c r="CM35">
        <v>3.4875970000000001</v>
      </c>
      <c r="CN35">
        <v>1.7590809999999999</v>
      </c>
      <c r="CO35">
        <v>0</v>
      </c>
      <c r="CP35">
        <v>4.2289050000000001</v>
      </c>
      <c r="CQ35">
        <v>1.7590809999999999</v>
      </c>
      <c r="CR35">
        <v>1.1458299999999999</v>
      </c>
      <c r="CS35">
        <v>1.3616889999999999</v>
      </c>
      <c r="CT35">
        <v>2.5514760000000001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64.711787999999999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123.6172</v>
      </c>
      <c r="M36">
        <v>94.319982999999993</v>
      </c>
      <c r="N36">
        <v>120.69</v>
      </c>
      <c r="O36">
        <v>126.5201</v>
      </c>
      <c r="P36">
        <v>139.57</v>
      </c>
      <c r="Q36">
        <v>4.2751000000000001</v>
      </c>
      <c r="R36">
        <v>16.152799999999999</v>
      </c>
      <c r="S36">
        <v>13.772033</v>
      </c>
      <c r="T36">
        <v>0</v>
      </c>
      <c r="U36">
        <v>276.75</v>
      </c>
      <c r="V36">
        <v>10.2654</v>
      </c>
      <c r="W36">
        <v>21.785599999999999</v>
      </c>
      <c r="X36">
        <v>127.73375</v>
      </c>
      <c r="Y36">
        <v>0</v>
      </c>
      <c r="Z36">
        <v>0</v>
      </c>
      <c r="AA36">
        <v>42.66</v>
      </c>
      <c r="AB36">
        <v>29.001777000000001</v>
      </c>
      <c r="AC36">
        <v>21.118518000000002</v>
      </c>
      <c r="AD36">
        <v>0</v>
      </c>
      <c r="AE36">
        <v>35.813791000000002</v>
      </c>
      <c r="AF36">
        <v>8.7128639999999997</v>
      </c>
      <c r="AG36">
        <v>45.567180999999998</v>
      </c>
      <c r="AH36">
        <v>0</v>
      </c>
      <c r="AI36">
        <v>6.9448809999999996</v>
      </c>
      <c r="AJ36">
        <v>0</v>
      </c>
      <c r="AK36">
        <v>59.738475999999999</v>
      </c>
      <c r="AL36">
        <v>48.804000000000002</v>
      </c>
      <c r="AM36">
        <v>17.179061999999998</v>
      </c>
      <c r="AN36">
        <v>1.0753569999999999</v>
      </c>
      <c r="AO36">
        <v>0</v>
      </c>
      <c r="AP36">
        <v>0</v>
      </c>
      <c r="AQ36">
        <v>0</v>
      </c>
      <c r="AR36">
        <v>50.231999999999999</v>
      </c>
      <c r="AS36">
        <v>35.068229000000002</v>
      </c>
      <c r="AT36">
        <v>15.000006000000001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64.921788000000006</v>
      </c>
      <c r="BA36">
        <f t="shared" si="1"/>
        <v>1557.2898959999998</v>
      </c>
      <c r="BB36">
        <v>33</v>
      </c>
      <c r="BD36">
        <v>7.61</v>
      </c>
      <c r="BE36">
        <v>1.94</v>
      </c>
      <c r="BF36">
        <v>3.03</v>
      </c>
      <c r="BG36">
        <v>0</v>
      </c>
      <c r="BH36">
        <v>0</v>
      </c>
      <c r="BI36">
        <v>0.83</v>
      </c>
      <c r="BJ36">
        <v>0.41</v>
      </c>
      <c r="BK36">
        <v>1.73</v>
      </c>
      <c r="BL36">
        <v>0.88</v>
      </c>
      <c r="BM36">
        <v>0.19</v>
      </c>
      <c r="BN36">
        <v>3.57</v>
      </c>
      <c r="BO36">
        <v>3.78</v>
      </c>
      <c r="BP36">
        <v>0.25</v>
      </c>
      <c r="BQ36">
        <v>2</v>
      </c>
      <c r="BR36">
        <v>2.1800000000000002</v>
      </c>
      <c r="BS36">
        <v>1.21</v>
      </c>
      <c r="BT36">
        <v>2.7944990000000001</v>
      </c>
      <c r="BU36">
        <v>1.332638</v>
      </c>
      <c r="BV36">
        <v>2.28254</v>
      </c>
      <c r="BW36">
        <v>1.929632</v>
      </c>
      <c r="BX36">
        <v>1.9462410000000001</v>
      </c>
      <c r="BY36">
        <v>2.6652749999999998</v>
      </c>
      <c r="BZ36">
        <v>1.3184229999999999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3.5181629999999999</v>
      </c>
      <c r="CK36">
        <v>1.857394</v>
      </c>
      <c r="CL36">
        <v>1.9248000000000001</v>
      </c>
      <c r="CM36">
        <v>3.4875970000000001</v>
      </c>
      <c r="CN36">
        <v>1.7590809999999999</v>
      </c>
      <c r="CO36">
        <v>0</v>
      </c>
      <c r="CP36">
        <v>4.2289050000000001</v>
      </c>
      <c r="CQ36">
        <v>1.7590809999999999</v>
      </c>
      <c r="CR36">
        <v>1.1458299999999999</v>
      </c>
      <c r="CS36">
        <v>1.3616889999999999</v>
      </c>
      <c r="CT36">
        <v>2.5514760000000001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64.921788000000006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123.6172</v>
      </c>
      <c r="M37">
        <v>94.319982999999993</v>
      </c>
      <c r="N37">
        <v>120.69</v>
      </c>
      <c r="O37">
        <v>126.5201</v>
      </c>
      <c r="P37">
        <v>139.57</v>
      </c>
      <c r="Q37">
        <v>4.2751000000000001</v>
      </c>
      <c r="R37">
        <v>16.152799999999999</v>
      </c>
      <c r="S37">
        <v>13.772033</v>
      </c>
      <c r="T37">
        <v>0</v>
      </c>
      <c r="U37">
        <v>276.75</v>
      </c>
      <c r="V37">
        <v>10.2654</v>
      </c>
      <c r="W37">
        <v>21.785599999999999</v>
      </c>
      <c r="X37">
        <v>98.34375</v>
      </c>
      <c r="Y37">
        <v>0</v>
      </c>
      <c r="Z37">
        <v>0</v>
      </c>
      <c r="AA37">
        <v>42.66</v>
      </c>
      <c r="AB37">
        <v>29.001777000000001</v>
      </c>
      <c r="AC37">
        <v>21.118518000000002</v>
      </c>
      <c r="AD37">
        <v>0</v>
      </c>
      <c r="AE37">
        <v>35.813791000000002</v>
      </c>
      <c r="AF37">
        <v>8.7128639999999997</v>
      </c>
      <c r="AG37">
        <v>45.567180999999998</v>
      </c>
      <c r="AH37">
        <v>0</v>
      </c>
      <c r="AI37">
        <v>36.113380999999997</v>
      </c>
      <c r="AJ37">
        <v>0</v>
      </c>
      <c r="AK37">
        <v>59.738475999999999</v>
      </c>
      <c r="AL37">
        <v>36.021999999999998</v>
      </c>
      <c r="AM37">
        <v>17.179061999999998</v>
      </c>
      <c r="AN37">
        <v>1.0753569999999999</v>
      </c>
      <c r="AO37">
        <v>0</v>
      </c>
      <c r="AP37">
        <v>0</v>
      </c>
      <c r="AQ37">
        <v>0</v>
      </c>
      <c r="AR37">
        <v>50.231999999999999</v>
      </c>
      <c r="AS37">
        <v>35.798817</v>
      </c>
      <c r="AT37">
        <v>15.000006000000001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64.941788000000003</v>
      </c>
      <c r="BA37">
        <f t="shared" si="1"/>
        <v>1545.0369839999996</v>
      </c>
      <c r="BB37">
        <v>34</v>
      </c>
      <c r="BD37">
        <v>7.61</v>
      </c>
      <c r="BE37">
        <v>1.94</v>
      </c>
      <c r="BF37">
        <v>3.03</v>
      </c>
      <c r="BG37">
        <v>0</v>
      </c>
      <c r="BH37">
        <v>0</v>
      </c>
      <c r="BI37">
        <v>0.83</v>
      </c>
      <c r="BJ37">
        <v>0.41</v>
      </c>
      <c r="BK37">
        <v>1.73</v>
      </c>
      <c r="BL37">
        <v>0.88</v>
      </c>
      <c r="BM37">
        <v>0.19</v>
      </c>
      <c r="BN37">
        <v>3.57</v>
      </c>
      <c r="BO37">
        <v>3.78</v>
      </c>
      <c r="BP37">
        <v>0.25</v>
      </c>
      <c r="BQ37">
        <v>2</v>
      </c>
      <c r="BR37">
        <v>2.1800000000000002</v>
      </c>
      <c r="BS37">
        <v>1.23</v>
      </c>
      <c r="BT37">
        <v>2.7944990000000001</v>
      </c>
      <c r="BU37">
        <v>1.332638</v>
      </c>
      <c r="BV37">
        <v>2.28254</v>
      </c>
      <c r="BW37">
        <v>1.929632</v>
      </c>
      <c r="BX37">
        <v>1.9462410000000001</v>
      </c>
      <c r="BY37">
        <v>2.6652749999999998</v>
      </c>
      <c r="BZ37">
        <v>1.3184229999999999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3.5181629999999999</v>
      </c>
      <c r="CK37">
        <v>1.857394</v>
      </c>
      <c r="CL37">
        <v>1.9248000000000001</v>
      </c>
      <c r="CM37">
        <v>3.4875970000000001</v>
      </c>
      <c r="CN37">
        <v>1.7590809999999999</v>
      </c>
      <c r="CO37">
        <v>0</v>
      </c>
      <c r="CP37">
        <v>4.2289050000000001</v>
      </c>
      <c r="CQ37">
        <v>1.7590809999999999</v>
      </c>
      <c r="CR37">
        <v>1.1458299999999999</v>
      </c>
      <c r="CS37">
        <v>1.3616889999999999</v>
      </c>
      <c r="CT37">
        <v>2.5514760000000001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64.941788000000003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123.6172</v>
      </c>
      <c r="M38">
        <v>94.319982999999993</v>
      </c>
      <c r="N38">
        <v>120.69</v>
      </c>
      <c r="O38">
        <v>126.5201</v>
      </c>
      <c r="P38">
        <v>139.57</v>
      </c>
      <c r="Q38">
        <v>4.2751000000000001</v>
      </c>
      <c r="R38">
        <v>16.152799999999999</v>
      </c>
      <c r="S38">
        <v>13.772033</v>
      </c>
      <c r="T38">
        <v>0</v>
      </c>
      <c r="U38">
        <v>276.75</v>
      </c>
      <c r="V38">
        <v>10.2654</v>
      </c>
      <c r="W38">
        <v>21.785599999999999</v>
      </c>
      <c r="X38">
        <v>67.470100000000002</v>
      </c>
      <c r="Y38">
        <v>0</v>
      </c>
      <c r="Z38">
        <v>0</v>
      </c>
      <c r="AA38">
        <v>42.66</v>
      </c>
      <c r="AB38">
        <v>29.001777000000001</v>
      </c>
      <c r="AC38">
        <v>21.118518000000002</v>
      </c>
      <c r="AD38">
        <v>0</v>
      </c>
      <c r="AE38">
        <v>35.813791000000002</v>
      </c>
      <c r="AF38">
        <v>8.7128639999999997</v>
      </c>
      <c r="AG38">
        <v>45.567180999999998</v>
      </c>
      <c r="AH38">
        <v>0</v>
      </c>
      <c r="AI38">
        <v>54.170071999999998</v>
      </c>
      <c r="AJ38">
        <v>0</v>
      </c>
      <c r="AK38">
        <v>59.738475999999999</v>
      </c>
      <c r="AL38">
        <v>36.021999999999998</v>
      </c>
      <c r="AM38">
        <v>17.179061999999998</v>
      </c>
      <c r="AN38">
        <v>1.0753569999999999</v>
      </c>
      <c r="AO38">
        <v>0</v>
      </c>
      <c r="AP38">
        <v>0</v>
      </c>
      <c r="AQ38">
        <v>0</v>
      </c>
      <c r="AR38">
        <v>52.991999999999997</v>
      </c>
      <c r="AS38">
        <v>35.798817</v>
      </c>
      <c r="AT38">
        <v>15.000006000000001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64.971788000000004</v>
      </c>
      <c r="BA38">
        <f t="shared" si="1"/>
        <v>1535.0100249999996</v>
      </c>
      <c r="BB38">
        <v>35</v>
      </c>
      <c r="BD38">
        <v>7.61</v>
      </c>
      <c r="BE38">
        <v>1.94</v>
      </c>
      <c r="BF38">
        <v>3.03</v>
      </c>
      <c r="BG38">
        <v>0</v>
      </c>
      <c r="BH38">
        <v>0</v>
      </c>
      <c r="BI38">
        <v>0.83</v>
      </c>
      <c r="BJ38">
        <v>0.41</v>
      </c>
      <c r="BK38">
        <v>1.73</v>
      </c>
      <c r="BL38">
        <v>0.88</v>
      </c>
      <c r="BM38">
        <v>0.19</v>
      </c>
      <c r="BN38">
        <v>3.57</v>
      </c>
      <c r="BO38">
        <v>3.78</v>
      </c>
      <c r="BP38">
        <v>0.25</v>
      </c>
      <c r="BQ38">
        <v>2</v>
      </c>
      <c r="BR38">
        <v>2.1800000000000002</v>
      </c>
      <c r="BS38">
        <v>1.26</v>
      </c>
      <c r="BT38">
        <v>2.7944990000000001</v>
      </c>
      <c r="BU38">
        <v>1.332638</v>
      </c>
      <c r="BV38">
        <v>2.28254</v>
      </c>
      <c r="BW38">
        <v>1.929632</v>
      </c>
      <c r="BX38">
        <v>1.9462410000000001</v>
      </c>
      <c r="BY38">
        <v>2.6652749999999998</v>
      </c>
      <c r="BZ38">
        <v>1.3184229999999999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3.5181629999999999</v>
      </c>
      <c r="CK38">
        <v>1.857394</v>
      </c>
      <c r="CL38">
        <v>1.9248000000000001</v>
      </c>
      <c r="CM38">
        <v>3.4875970000000001</v>
      </c>
      <c r="CN38">
        <v>1.7590809999999999</v>
      </c>
      <c r="CO38">
        <v>0</v>
      </c>
      <c r="CP38">
        <v>4.2289050000000001</v>
      </c>
      <c r="CQ38">
        <v>1.7590809999999999</v>
      </c>
      <c r="CR38">
        <v>1.1458299999999999</v>
      </c>
      <c r="CS38">
        <v>1.3616889999999999</v>
      </c>
      <c r="CT38">
        <v>2.5514760000000001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64.971788000000004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123.6172</v>
      </c>
      <c r="M39">
        <v>94.319982999999993</v>
      </c>
      <c r="N39">
        <v>120.69</v>
      </c>
      <c r="O39">
        <v>126.5201</v>
      </c>
      <c r="P39">
        <v>139.57</v>
      </c>
      <c r="Q39">
        <v>4.2751000000000001</v>
      </c>
      <c r="R39">
        <v>23.016781999999999</v>
      </c>
      <c r="S39">
        <v>13.772033</v>
      </c>
      <c r="T39">
        <v>0</v>
      </c>
      <c r="U39">
        <v>276.75</v>
      </c>
      <c r="V39">
        <v>10.09</v>
      </c>
      <c r="W39">
        <v>21.4</v>
      </c>
      <c r="X39">
        <v>67.470100000000002</v>
      </c>
      <c r="Y39">
        <v>0</v>
      </c>
      <c r="Z39">
        <v>0</v>
      </c>
      <c r="AA39">
        <v>42.66</v>
      </c>
      <c r="AB39">
        <v>29.001777000000001</v>
      </c>
      <c r="AC39">
        <v>10.55926</v>
      </c>
      <c r="AD39">
        <v>0</v>
      </c>
      <c r="AE39">
        <v>35.813791000000002</v>
      </c>
      <c r="AF39">
        <v>8.7128639999999997</v>
      </c>
      <c r="AG39">
        <v>45.567180999999998</v>
      </c>
      <c r="AH39">
        <v>0</v>
      </c>
      <c r="AI39">
        <v>54.170071999999998</v>
      </c>
      <c r="AJ39">
        <v>0</v>
      </c>
      <c r="AK39">
        <v>59.738475999999999</v>
      </c>
      <c r="AL39">
        <v>36.021999999999998</v>
      </c>
      <c r="AM39">
        <v>17.179061999999998</v>
      </c>
      <c r="AN39">
        <v>1.0753569999999999</v>
      </c>
      <c r="AO39">
        <v>0</v>
      </c>
      <c r="AP39">
        <v>5.8925999999999998</v>
      </c>
      <c r="AQ39">
        <v>0</v>
      </c>
      <c r="AR39">
        <v>52.991999999999997</v>
      </c>
      <c r="AS39">
        <v>34.647410000000001</v>
      </c>
      <c r="AT39">
        <v>15.000006000000001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69.288924000000009</v>
      </c>
      <c r="BA39">
        <f t="shared" si="1"/>
        <v>1539.8120779999995</v>
      </c>
      <c r="BB39">
        <v>36</v>
      </c>
      <c r="BD39">
        <v>7.61</v>
      </c>
      <c r="BE39">
        <v>1.94</v>
      </c>
      <c r="BF39">
        <v>3.03</v>
      </c>
      <c r="BG39">
        <v>0</v>
      </c>
      <c r="BH39">
        <v>4.3600000000000003</v>
      </c>
      <c r="BI39">
        <v>0.83</v>
      </c>
      <c r="BJ39">
        <v>0.41</v>
      </c>
      <c r="BK39">
        <v>1.73</v>
      </c>
      <c r="BL39">
        <v>0.88</v>
      </c>
      <c r="BM39">
        <v>0.19</v>
      </c>
      <c r="BN39">
        <v>3.57</v>
      </c>
      <c r="BO39">
        <v>3.78</v>
      </c>
      <c r="BP39">
        <v>0.25</v>
      </c>
      <c r="BQ39">
        <v>2</v>
      </c>
      <c r="BR39">
        <v>2.1800000000000002</v>
      </c>
      <c r="BS39">
        <v>1.26</v>
      </c>
      <c r="BT39">
        <v>2.7944990000000001</v>
      </c>
      <c r="BU39">
        <v>1.332638</v>
      </c>
      <c r="BV39">
        <v>2.2396760000000002</v>
      </c>
      <c r="BW39">
        <v>1.929632</v>
      </c>
      <c r="BX39">
        <v>1.9462410000000001</v>
      </c>
      <c r="BY39">
        <v>2.6652749999999998</v>
      </c>
      <c r="BZ39">
        <v>1.3184229999999999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3.5181629999999999</v>
      </c>
      <c r="CK39">
        <v>1.857394</v>
      </c>
      <c r="CL39">
        <v>1.9248000000000001</v>
      </c>
      <c r="CM39">
        <v>3.4875970000000001</v>
      </c>
      <c r="CN39">
        <v>1.7590809999999999</v>
      </c>
      <c r="CO39">
        <v>0</v>
      </c>
      <c r="CP39">
        <v>4.2289050000000001</v>
      </c>
      <c r="CQ39">
        <v>1.7590809999999999</v>
      </c>
      <c r="CR39">
        <v>1.1458299999999999</v>
      </c>
      <c r="CS39">
        <v>1.3616889999999999</v>
      </c>
      <c r="CT39">
        <v>2.5514760000000001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69.288924000000009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123.6172</v>
      </c>
      <c r="M40">
        <v>94.319982999999993</v>
      </c>
      <c r="N40">
        <v>120.69</v>
      </c>
      <c r="O40">
        <v>126.5201</v>
      </c>
      <c r="P40">
        <v>139.57</v>
      </c>
      <c r="Q40">
        <v>4.2751000000000001</v>
      </c>
      <c r="R40">
        <v>22.444479999999999</v>
      </c>
      <c r="S40">
        <v>13.772033</v>
      </c>
      <c r="T40">
        <v>0</v>
      </c>
      <c r="U40">
        <v>276.75</v>
      </c>
      <c r="V40">
        <v>10.09</v>
      </c>
      <c r="W40">
        <v>21.4</v>
      </c>
      <c r="X40">
        <v>67.470100000000002</v>
      </c>
      <c r="Y40">
        <v>0</v>
      </c>
      <c r="Z40">
        <v>0</v>
      </c>
      <c r="AA40">
        <v>42.66</v>
      </c>
      <c r="AB40">
        <v>29.001777000000001</v>
      </c>
      <c r="AC40">
        <v>10.55926</v>
      </c>
      <c r="AD40">
        <v>0</v>
      </c>
      <c r="AE40">
        <v>35.813791000000002</v>
      </c>
      <c r="AF40">
        <v>8.7128639999999997</v>
      </c>
      <c r="AG40">
        <v>45.567180999999998</v>
      </c>
      <c r="AH40">
        <v>0</v>
      </c>
      <c r="AI40">
        <v>54.170071999999998</v>
      </c>
      <c r="AJ40">
        <v>0</v>
      </c>
      <c r="AK40">
        <v>59.738475999999999</v>
      </c>
      <c r="AL40">
        <v>36.021999999999998</v>
      </c>
      <c r="AM40">
        <v>17.179061999999998</v>
      </c>
      <c r="AN40">
        <v>1.0753569999999999</v>
      </c>
      <c r="AO40">
        <v>0</v>
      </c>
      <c r="AP40">
        <v>5.8925999999999998</v>
      </c>
      <c r="AQ40">
        <v>0</v>
      </c>
      <c r="AR40">
        <v>50.231999999999999</v>
      </c>
      <c r="AS40">
        <v>34.647410000000001</v>
      </c>
      <c r="AT40">
        <v>15.000006000000001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74.278923999999989</v>
      </c>
      <c r="BA40">
        <f t="shared" si="1"/>
        <v>1541.4697759999995</v>
      </c>
      <c r="BB40">
        <v>37</v>
      </c>
      <c r="BD40">
        <v>7.61</v>
      </c>
      <c r="BE40">
        <v>1.94</v>
      </c>
      <c r="BF40">
        <v>3.03</v>
      </c>
      <c r="BG40">
        <v>0</v>
      </c>
      <c r="BH40">
        <v>9.33</v>
      </c>
      <c r="BI40">
        <v>0.83</v>
      </c>
      <c r="BJ40">
        <v>0.41</v>
      </c>
      <c r="BK40">
        <v>1.73</v>
      </c>
      <c r="BL40">
        <v>0.88</v>
      </c>
      <c r="BM40">
        <v>0.2</v>
      </c>
      <c r="BN40">
        <v>3.57</v>
      </c>
      <c r="BO40">
        <v>3.78</v>
      </c>
      <c r="BP40">
        <v>0.25</v>
      </c>
      <c r="BQ40">
        <v>2</v>
      </c>
      <c r="BR40">
        <v>2.1800000000000002</v>
      </c>
      <c r="BS40">
        <v>1.27</v>
      </c>
      <c r="BT40">
        <v>2.7944990000000001</v>
      </c>
      <c r="BU40">
        <v>1.332638</v>
      </c>
      <c r="BV40">
        <v>2.2396760000000002</v>
      </c>
      <c r="BW40">
        <v>1.929632</v>
      </c>
      <c r="BX40">
        <v>1.9462410000000001</v>
      </c>
      <c r="BY40">
        <v>2.6652749999999998</v>
      </c>
      <c r="BZ40">
        <v>1.3184229999999999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3.5181629999999999</v>
      </c>
      <c r="CK40">
        <v>1.857394</v>
      </c>
      <c r="CL40">
        <v>1.9248000000000001</v>
      </c>
      <c r="CM40">
        <v>3.4875970000000001</v>
      </c>
      <c r="CN40">
        <v>1.7590809999999999</v>
      </c>
      <c r="CO40">
        <v>0</v>
      </c>
      <c r="CP40">
        <v>4.2289050000000001</v>
      </c>
      <c r="CQ40">
        <v>1.7590809999999999</v>
      </c>
      <c r="CR40">
        <v>1.1458299999999999</v>
      </c>
      <c r="CS40">
        <v>1.3616889999999999</v>
      </c>
      <c r="CT40">
        <v>2.5514760000000001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74.278923999999989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123.6172</v>
      </c>
      <c r="M41">
        <v>94.319982999999993</v>
      </c>
      <c r="N41">
        <v>120.69</v>
      </c>
      <c r="O41">
        <v>126.5201</v>
      </c>
      <c r="P41">
        <v>139.57</v>
      </c>
      <c r="Q41">
        <v>4.2751000000000001</v>
      </c>
      <c r="R41">
        <v>22.444479999999999</v>
      </c>
      <c r="S41">
        <v>13.772033</v>
      </c>
      <c r="T41">
        <v>0</v>
      </c>
      <c r="U41">
        <v>276.75</v>
      </c>
      <c r="V41">
        <v>5</v>
      </c>
      <c r="W41">
        <v>16.370678000000002</v>
      </c>
      <c r="X41">
        <v>67.470100000000002</v>
      </c>
      <c r="Y41">
        <v>0</v>
      </c>
      <c r="Z41">
        <v>0</v>
      </c>
      <c r="AA41">
        <v>42.66</v>
      </c>
      <c r="AB41">
        <v>29.001777000000001</v>
      </c>
      <c r="AC41">
        <v>10.55926</v>
      </c>
      <c r="AD41">
        <v>0</v>
      </c>
      <c r="AE41">
        <v>35.813791000000002</v>
      </c>
      <c r="AF41">
        <v>8.7128639999999997</v>
      </c>
      <c r="AG41">
        <v>45.567180999999998</v>
      </c>
      <c r="AH41">
        <v>0</v>
      </c>
      <c r="AI41">
        <v>54.170071999999998</v>
      </c>
      <c r="AJ41">
        <v>0</v>
      </c>
      <c r="AK41">
        <v>59.738475999999999</v>
      </c>
      <c r="AL41">
        <v>48.804000000000002</v>
      </c>
      <c r="AM41">
        <v>17.179061999999998</v>
      </c>
      <c r="AN41">
        <v>1.0753569999999999</v>
      </c>
      <c r="AO41">
        <v>0</v>
      </c>
      <c r="AP41">
        <v>5.8925999999999998</v>
      </c>
      <c r="AQ41">
        <v>0</v>
      </c>
      <c r="AR41">
        <v>50.231999999999999</v>
      </c>
      <c r="AS41">
        <v>34.647410000000001</v>
      </c>
      <c r="AT41">
        <v>15.000006000000001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74.606774999999985</v>
      </c>
      <c r="BA41">
        <f t="shared" si="1"/>
        <v>1544.4603049999996</v>
      </c>
      <c r="BB41">
        <v>38</v>
      </c>
      <c r="BD41">
        <v>7.95</v>
      </c>
      <c r="BE41">
        <v>1.94</v>
      </c>
      <c r="BF41">
        <v>3.03</v>
      </c>
      <c r="BG41">
        <v>0</v>
      </c>
      <c r="BH41">
        <v>9.33</v>
      </c>
      <c r="BI41">
        <v>0.83</v>
      </c>
      <c r="BJ41">
        <v>0.41</v>
      </c>
      <c r="BK41">
        <v>1.73</v>
      </c>
      <c r="BL41">
        <v>0.88</v>
      </c>
      <c r="BM41">
        <v>0.2</v>
      </c>
      <c r="BN41">
        <v>3.57</v>
      </c>
      <c r="BO41">
        <v>3.78</v>
      </c>
      <c r="BP41">
        <v>0.25</v>
      </c>
      <c r="BQ41">
        <v>2</v>
      </c>
      <c r="BR41">
        <v>2.1800000000000002</v>
      </c>
      <c r="BS41">
        <v>1.29</v>
      </c>
      <c r="BT41">
        <v>2.7944990000000001</v>
      </c>
      <c r="BU41">
        <v>1.332638</v>
      </c>
      <c r="BV41">
        <v>2.2075269999999998</v>
      </c>
      <c r="BW41">
        <v>1.929632</v>
      </c>
      <c r="BX41">
        <v>1.9462410000000001</v>
      </c>
      <c r="BY41">
        <v>2.6652749999999998</v>
      </c>
      <c r="BZ41">
        <v>1.3184229999999999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3.5181629999999999</v>
      </c>
      <c r="CK41">
        <v>1.857394</v>
      </c>
      <c r="CL41">
        <v>1.9248000000000001</v>
      </c>
      <c r="CM41">
        <v>3.4875970000000001</v>
      </c>
      <c r="CN41">
        <v>1.7590809999999999</v>
      </c>
      <c r="CO41">
        <v>0</v>
      </c>
      <c r="CP41">
        <v>4.2289050000000001</v>
      </c>
      <c r="CQ41">
        <v>1.7590809999999999</v>
      </c>
      <c r="CR41">
        <v>1.1458299999999999</v>
      </c>
      <c r="CS41">
        <v>1.3616889999999999</v>
      </c>
      <c r="CT41">
        <v>2.5514760000000001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74.606774999999985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123.6172</v>
      </c>
      <c r="M42">
        <v>94.319982999999993</v>
      </c>
      <c r="N42">
        <v>120.69</v>
      </c>
      <c r="O42">
        <v>126.5201</v>
      </c>
      <c r="P42">
        <v>139.57</v>
      </c>
      <c r="Q42">
        <v>4.2751000000000001</v>
      </c>
      <c r="R42">
        <v>22.444479999999999</v>
      </c>
      <c r="S42">
        <v>13.772033</v>
      </c>
      <c r="T42">
        <v>0</v>
      </c>
      <c r="U42">
        <v>276.75</v>
      </c>
      <c r="V42">
        <v>5</v>
      </c>
      <c r="W42">
        <v>15</v>
      </c>
      <c r="X42">
        <v>97.729200000000006</v>
      </c>
      <c r="Y42">
        <v>0</v>
      </c>
      <c r="Z42">
        <v>0</v>
      </c>
      <c r="AA42">
        <v>42.66</v>
      </c>
      <c r="AB42">
        <v>14.427279</v>
      </c>
      <c r="AC42">
        <v>20.840643</v>
      </c>
      <c r="AD42">
        <v>0</v>
      </c>
      <c r="AE42">
        <v>35.813791000000002</v>
      </c>
      <c r="AF42">
        <v>8.7128639999999997</v>
      </c>
      <c r="AG42">
        <v>45.567180999999998</v>
      </c>
      <c r="AH42">
        <v>0</v>
      </c>
      <c r="AI42">
        <v>36.113380999999997</v>
      </c>
      <c r="AJ42">
        <v>0</v>
      </c>
      <c r="AK42">
        <v>59.738475999999999</v>
      </c>
      <c r="AL42">
        <v>48.804000000000002</v>
      </c>
      <c r="AM42">
        <v>17.179061999999998</v>
      </c>
      <c r="AN42">
        <v>1.0753569999999999</v>
      </c>
      <c r="AO42">
        <v>0</v>
      </c>
      <c r="AP42">
        <v>5.8925999999999998</v>
      </c>
      <c r="AQ42">
        <v>0</v>
      </c>
      <c r="AR42">
        <v>50.231999999999999</v>
      </c>
      <c r="AS42">
        <v>34.647410000000001</v>
      </c>
      <c r="AT42">
        <v>15.000006000000001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74.656774999999982</v>
      </c>
      <c r="BA42">
        <f t="shared" si="1"/>
        <v>1551.0489209999996</v>
      </c>
      <c r="BB42">
        <v>39</v>
      </c>
      <c r="BD42">
        <v>7.95</v>
      </c>
      <c r="BE42">
        <v>1.94</v>
      </c>
      <c r="BF42">
        <v>3.03</v>
      </c>
      <c r="BG42">
        <v>0</v>
      </c>
      <c r="BH42">
        <v>9.33</v>
      </c>
      <c r="BI42">
        <v>0.86</v>
      </c>
      <c r="BJ42">
        <v>0.42</v>
      </c>
      <c r="BK42">
        <v>1.73</v>
      </c>
      <c r="BL42">
        <v>0.88</v>
      </c>
      <c r="BM42">
        <v>0.2</v>
      </c>
      <c r="BN42">
        <v>3.57</v>
      </c>
      <c r="BO42">
        <v>3.78</v>
      </c>
      <c r="BP42">
        <v>0.25</v>
      </c>
      <c r="BQ42">
        <v>2</v>
      </c>
      <c r="BR42">
        <v>2.1800000000000002</v>
      </c>
      <c r="BS42">
        <v>1.3</v>
      </c>
      <c r="BT42">
        <v>2.7944990000000001</v>
      </c>
      <c r="BU42">
        <v>1.332638</v>
      </c>
      <c r="BV42">
        <v>2.2075269999999998</v>
      </c>
      <c r="BW42">
        <v>1.929632</v>
      </c>
      <c r="BX42">
        <v>1.9462410000000001</v>
      </c>
      <c r="BY42">
        <v>2.6652749999999998</v>
      </c>
      <c r="BZ42">
        <v>1.3184229999999999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3.5181629999999999</v>
      </c>
      <c r="CK42">
        <v>1.857394</v>
      </c>
      <c r="CL42">
        <v>1.9248000000000001</v>
      </c>
      <c r="CM42">
        <v>3.4875970000000001</v>
      </c>
      <c r="CN42">
        <v>1.7590809999999999</v>
      </c>
      <c r="CO42">
        <v>0</v>
      </c>
      <c r="CP42">
        <v>4.2289050000000001</v>
      </c>
      <c r="CQ42">
        <v>1.7590809999999999</v>
      </c>
      <c r="CR42">
        <v>1.1458299999999999</v>
      </c>
      <c r="CS42">
        <v>1.3616889999999999</v>
      </c>
      <c r="CT42">
        <v>2.5514760000000001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74.656774999999982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123.6172</v>
      </c>
      <c r="M43">
        <v>94.319982999999993</v>
      </c>
      <c r="N43">
        <v>120.69</v>
      </c>
      <c r="O43">
        <v>126.5201</v>
      </c>
      <c r="P43">
        <v>139.57</v>
      </c>
      <c r="Q43">
        <v>4.2751000000000001</v>
      </c>
      <c r="R43">
        <v>22.444479999999999</v>
      </c>
      <c r="S43">
        <v>13.858140000000001</v>
      </c>
      <c r="T43">
        <v>0</v>
      </c>
      <c r="U43">
        <v>276.75</v>
      </c>
      <c r="V43">
        <v>5</v>
      </c>
      <c r="W43">
        <v>15</v>
      </c>
      <c r="X43">
        <v>97.729200000000006</v>
      </c>
      <c r="Y43">
        <v>0</v>
      </c>
      <c r="Z43">
        <v>0</v>
      </c>
      <c r="AA43">
        <v>42.66</v>
      </c>
      <c r="AB43">
        <v>29.001777000000001</v>
      </c>
      <c r="AC43">
        <v>20.840643</v>
      </c>
      <c r="AD43">
        <v>0</v>
      </c>
      <c r="AE43">
        <v>35.813791000000002</v>
      </c>
      <c r="AF43">
        <v>8.7128639999999997</v>
      </c>
      <c r="AG43">
        <v>45.567180999999998</v>
      </c>
      <c r="AH43">
        <v>0</v>
      </c>
      <c r="AI43">
        <v>6.9448809999999996</v>
      </c>
      <c r="AJ43">
        <v>0</v>
      </c>
      <c r="AK43">
        <v>59.738475999999999</v>
      </c>
      <c r="AL43">
        <v>48.804000000000002</v>
      </c>
      <c r="AM43">
        <v>17.179061999999998</v>
      </c>
      <c r="AN43">
        <v>1.0753569999999999</v>
      </c>
      <c r="AO43">
        <v>0</v>
      </c>
      <c r="AP43">
        <v>5.8925999999999998</v>
      </c>
      <c r="AQ43">
        <v>0</v>
      </c>
      <c r="AR43">
        <v>50.231999999999999</v>
      </c>
      <c r="AS43">
        <v>34.647410000000001</v>
      </c>
      <c r="AT43">
        <v>15.000006000000001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74.666774999999987</v>
      </c>
      <c r="BA43">
        <f t="shared" si="1"/>
        <v>1536.5510259999996</v>
      </c>
      <c r="BB43">
        <v>40</v>
      </c>
      <c r="BD43">
        <v>7.95</v>
      </c>
      <c r="BE43">
        <v>1.94</v>
      </c>
      <c r="BF43">
        <v>3.03</v>
      </c>
      <c r="BG43">
        <v>0</v>
      </c>
      <c r="BH43">
        <v>9.33</v>
      </c>
      <c r="BI43">
        <v>0.86</v>
      </c>
      <c r="BJ43">
        <v>0.42</v>
      </c>
      <c r="BK43">
        <v>1.73</v>
      </c>
      <c r="BL43">
        <v>0.88</v>
      </c>
      <c r="BM43">
        <v>0.2</v>
      </c>
      <c r="BN43">
        <v>3.57</v>
      </c>
      <c r="BO43">
        <v>3.78</v>
      </c>
      <c r="BP43">
        <v>0.25</v>
      </c>
      <c r="BQ43">
        <v>2</v>
      </c>
      <c r="BR43">
        <v>2.1800000000000002</v>
      </c>
      <c r="BS43">
        <v>1.31</v>
      </c>
      <c r="BT43">
        <v>2.7944990000000001</v>
      </c>
      <c r="BU43">
        <v>1.332638</v>
      </c>
      <c r="BV43">
        <v>2.2075269999999998</v>
      </c>
      <c r="BW43">
        <v>1.929632</v>
      </c>
      <c r="BX43">
        <v>1.9462410000000001</v>
      </c>
      <c r="BY43">
        <v>2.6652749999999998</v>
      </c>
      <c r="BZ43">
        <v>1.3184229999999999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3.5181629999999999</v>
      </c>
      <c r="CK43">
        <v>1.857394</v>
      </c>
      <c r="CL43">
        <v>1.9248000000000001</v>
      </c>
      <c r="CM43">
        <v>3.4875970000000001</v>
      </c>
      <c r="CN43">
        <v>1.7590809999999999</v>
      </c>
      <c r="CO43">
        <v>0</v>
      </c>
      <c r="CP43">
        <v>4.2289050000000001</v>
      </c>
      <c r="CQ43">
        <v>1.7590809999999999</v>
      </c>
      <c r="CR43">
        <v>1.1458299999999999</v>
      </c>
      <c r="CS43">
        <v>1.3616889999999999</v>
      </c>
      <c r="CT43">
        <v>2.5514760000000001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74.666774999999987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123.6172</v>
      </c>
      <c r="M44">
        <v>94.319982999999993</v>
      </c>
      <c r="N44">
        <v>120.69</v>
      </c>
      <c r="O44">
        <v>126.5201</v>
      </c>
      <c r="P44">
        <v>139.57</v>
      </c>
      <c r="Q44">
        <v>4.2751000000000001</v>
      </c>
      <c r="R44">
        <v>22.444479999999999</v>
      </c>
      <c r="S44">
        <v>13.858140000000001</v>
      </c>
      <c r="T44">
        <v>0</v>
      </c>
      <c r="U44">
        <v>276.75</v>
      </c>
      <c r="V44">
        <v>5</v>
      </c>
      <c r="W44">
        <v>15</v>
      </c>
      <c r="X44">
        <v>97.729200000000006</v>
      </c>
      <c r="Y44">
        <v>0</v>
      </c>
      <c r="Z44">
        <v>0</v>
      </c>
      <c r="AA44">
        <v>42.66</v>
      </c>
      <c r="AB44">
        <v>29.001777000000001</v>
      </c>
      <c r="AC44">
        <v>20.840643</v>
      </c>
      <c r="AD44">
        <v>0</v>
      </c>
      <c r="AE44">
        <v>35.813791000000002</v>
      </c>
      <c r="AF44">
        <v>8.7128639999999997</v>
      </c>
      <c r="AG44">
        <v>45.567180999999998</v>
      </c>
      <c r="AH44">
        <v>0</v>
      </c>
      <c r="AI44">
        <v>3.4724400000000002</v>
      </c>
      <c r="AJ44">
        <v>0</v>
      </c>
      <c r="AK44">
        <v>59.738475999999999</v>
      </c>
      <c r="AL44">
        <v>48.804000000000002</v>
      </c>
      <c r="AM44">
        <v>17.179061999999998</v>
      </c>
      <c r="AN44">
        <v>1.0753569999999999</v>
      </c>
      <c r="AO44">
        <v>0</v>
      </c>
      <c r="AP44">
        <v>5.8925999999999998</v>
      </c>
      <c r="AQ44">
        <v>0</v>
      </c>
      <c r="AR44">
        <v>50.231999999999999</v>
      </c>
      <c r="AS44">
        <v>34.647410000000001</v>
      </c>
      <c r="AT44">
        <v>15.000006000000001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74.746774999999985</v>
      </c>
      <c r="BA44">
        <f t="shared" si="1"/>
        <v>1533.1585849999999</v>
      </c>
      <c r="BB44">
        <v>41</v>
      </c>
      <c r="BD44">
        <v>7.95</v>
      </c>
      <c r="BE44">
        <v>1.94</v>
      </c>
      <c r="BF44">
        <v>3.03</v>
      </c>
      <c r="BG44">
        <v>0</v>
      </c>
      <c r="BH44">
        <v>9.33</v>
      </c>
      <c r="BI44">
        <v>0.91</v>
      </c>
      <c r="BJ44">
        <v>0.44</v>
      </c>
      <c r="BK44">
        <v>1.73</v>
      </c>
      <c r="BL44">
        <v>0.88</v>
      </c>
      <c r="BM44">
        <v>0.2</v>
      </c>
      <c r="BN44">
        <v>3.57</v>
      </c>
      <c r="BO44">
        <v>3.78</v>
      </c>
      <c r="BP44">
        <v>0.25</v>
      </c>
      <c r="BQ44">
        <v>2</v>
      </c>
      <c r="BR44">
        <v>2.1800000000000002</v>
      </c>
      <c r="BS44">
        <v>1.32</v>
      </c>
      <c r="BT44">
        <v>2.7944990000000001</v>
      </c>
      <c r="BU44">
        <v>1.332638</v>
      </c>
      <c r="BV44">
        <v>2.2075269999999998</v>
      </c>
      <c r="BW44">
        <v>1.929632</v>
      </c>
      <c r="BX44">
        <v>1.9462410000000001</v>
      </c>
      <c r="BY44">
        <v>2.6652749999999998</v>
      </c>
      <c r="BZ44">
        <v>1.3184229999999999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3.5181629999999999</v>
      </c>
      <c r="CK44">
        <v>1.857394</v>
      </c>
      <c r="CL44">
        <v>1.9248000000000001</v>
      </c>
      <c r="CM44">
        <v>3.4875970000000001</v>
      </c>
      <c r="CN44">
        <v>1.7590809999999999</v>
      </c>
      <c r="CO44">
        <v>0</v>
      </c>
      <c r="CP44">
        <v>4.2289050000000001</v>
      </c>
      <c r="CQ44">
        <v>1.7590809999999999</v>
      </c>
      <c r="CR44">
        <v>1.1458299999999999</v>
      </c>
      <c r="CS44">
        <v>1.3616889999999999</v>
      </c>
      <c r="CT44">
        <v>2.5514760000000001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74.746774999999985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123.6172</v>
      </c>
      <c r="M45">
        <v>94.319982999999993</v>
      </c>
      <c r="N45">
        <v>120.69</v>
      </c>
      <c r="O45">
        <v>126.5201</v>
      </c>
      <c r="P45">
        <v>139.57</v>
      </c>
      <c r="Q45">
        <v>4.2751000000000001</v>
      </c>
      <c r="R45">
        <v>22.444479999999999</v>
      </c>
      <c r="S45">
        <v>13.858140000000001</v>
      </c>
      <c r="T45">
        <v>0</v>
      </c>
      <c r="U45">
        <v>276.75</v>
      </c>
      <c r="V45">
        <v>5</v>
      </c>
      <c r="W45">
        <v>15</v>
      </c>
      <c r="X45">
        <v>97.729200000000006</v>
      </c>
      <c r="Y45">
        <v>0</v>
      </c>
      <c r="Z45">
        <v>0</v>
      </c>
      <c r="AA45">
        <v>42.66</v>
      </c>
      <c r="AB45">
        <v>29.001777000000001</v>
      </c>
      <c r="AC45">
        <v>20.840643</v>
      </c>
      <c r="AD45">
        <v>0</v>
      </c>
      <c r="AE45">
        <v>35.813791000000002</v>
      </c>
      <c r="AF45">
        <v>8.7128639999999997</v>
      </c>
      <c r="AG45">
        <v>45.567180999999998</v>
      </c>
      <c r="AH45">
        <v>0</v>
      </c>
      <c r="AI45">
        <v>0</v>
      </c>
      <c r="AJ45">
        <v>0</v>
      </c>
      <c r="AK45">
        <v>59.738475999999999</v>
      </c>
      <c r="AL45">
        <v>36.021999999999998</v>
      </c>
      <c r="AM45">
        <v>17.179061999999998</v>
      </c>
      <c r="AN45">
        <v>1.0753569999999999</v>
      </c>
      <c r="AO45">
        <v>0</v>
      </c>
      <c r="AP45">
        <v>0.51239999999999997</v>
      </c>
      <c r="AQ45">
        <v>0</v>
      </c>
      <c r="AR45">
        <v>50.231999999999999</v>
      </c>
      <c r="AS45">
        <v>34.647410000000001</v>
      </c>
      <c r="AT45">
        <v>15.000006000000001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74.832301999999984</v>
      </c>
      <c r="BA45">
        <f t="shared" si="1"/>
        <v>1511.6094719999999</v>
      </c>
      <c r="BB45">
        <v>42</v>
      </c>
      <c r="BD45">
        <v>7.95</v>
      </c>
      <c r="BE45">
        <v>1.94</v>
      </c>
      <c r="BF45">
        <v>3.03</v>
      </c>
      <c r="BG45">
        <v>0</v>
      </c>
      <c r="BH45">
        <v>9.33</v>
      </c>
      <c r="BI45">
        <v>0.91</v>
      </c>
      <c r="BJ45">
        <v>0.44</v>
      </c>
      <c r="BK45">
        <v>1.73</v>
      </c>
      <c r="BL45">
        <v>0.88</v>
      </c>
      <c r="BM45">
        <v>0.2</v>
      </c>
      <c r="BN45">
        <v>3.57</v>
      </c>
      <c r="BO45">
        <v>3.78</v>
      </c>
      <c r="BP45">
        <v>0.25</v>
      </c>
      <c r="BQ45">
        <v>2</v>
      </c>
      <c r="BR45">
        <v>2.1800000000000002</v>
      </c>
      <c r="BS45">
        <v>1.33</v>
      </c>
      <c r="BT45">
        <v>2.8700260000000002</v>
      </c>
      <c r="BU45">
        <v>1.332638</v>
      </c>
      <c r="BV45">
        <v>2.2075269999999998</v>
      </c>
      <c r="BW45">
        <v>1.929632</v>
      </c>
      <c r="BX45">
        <v>1.9462410000000001</v>
      </c>
      <c r="BY45">
        <v>2.6652749999999998</v>
      </c>
      <c r="BZ45">
        <v>1.3184229999999999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3.5181629999999999</v>
      </c>
      <c r="CK45">
        <v>1.857394</v>
      </c>
      <c r="CL45">
        <v>1.9248000000000001</v>
      </c>
      <c r="CM45">
        <v>3.4875970000000001</v>
      </c>
      <c r="CN45">
        <v>1.7590809999999999</v>
      </c>
      <c r="CO45">
        <v>0</v>
      </c>
      <c r="CP45">
        <v>4.2289050000000001</v>
      </c>
      <c r="CQ45">
        <v>1.7590809999999999</v>
      </c>
      <c r="CR45">
        <v>1.1458299999999999</v>
      </c>
      <c r="CS45">
        <v>1.3616889999999999</v>
      </c>
      <c r="CT45">
        <v>2.5514760000000001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74.832301999999984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123.6172</v>
      </c>
      <c r="M46">
        <v>94.319982999999993</v>
      </c>
      <c r="N46">
        <v>120.69</v>
      </c>
      <c r="O46">
        <v>126.5201</v>
      </c>
      <c r="P46">
        <v>139.57</v>
      </c>
      <c r="Q46">
        <v>4.2751000000000001</v>
      </c>
      <c r="R46">
        <v>22.444479999999999</v>
      </c>
      <c r="S46">
        <v>13.858140000000001</v>
      </c>
      <c r="T46">
        <v>0</v>
      </c>
      <c r="U46">
        <v>276.75</v>
      </c>
      <c r="V46">
        <v>5</v>
      </c>
      <c r="W46">
        <v>15</v>
      </c>
      <c r="X46">
        <v>97.729200000000006</v>
      </c>
      <c r="Y46">
        <v>0</v>
      </c>
      <c r="Z46">
        <v>0</v>
      </c>
      <c r="AA46">
        <v>42.66</v>
      </c>
      <c r="AB46">
        <v>29.001777000000001</v>
      </c>
      <c r="AC46">
        <v>20.840643</v>
      </c>
      <c r="AD46">
        <v>0</v>
      </c>
      <c r="AE46">
        <v>35.813791000000002</v>
      </c>
      <c r="AF46">
        <v>8.7128639999999997</v>
      </c>
      <c r="AG46">
        <v>45.567180999999998</v>
      </c>
      <c r="AH46">
        <v>0</v>
      </c>
      <c r="AI46">
        <v>0</v>
      </c>
      <c r="AJ46">
        <v>0</v>
      </c>
      <c r="AK46">
        <v>59.738475999999999</v>
      </c>
      <c r="AL46">
        <v>36.021999999999998</v>
      </c>
      <c r="AM46">
        <v>17.179061999999998</v>
      </c>
      <c r="AN46">
        <v>1.0753569999999999</v>
      </c>
      <c r="AO46">
        <v>0</v>
      </c>
      <c r="AP46">
        <v>0.51239999999999997</v>
      </c>
      <c r="AQ46">
        <v>0</v>
      </c>
      <c r="AR46">
        <v>50.231999999999999</v>
      </c>
      <c r="AS46">
        <v>34.647410000000001</v>
      </c>
      <c r="AT46">
        <v>15.000006000000001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74.862301999999985</v>
      </c>
      <c r="BA46">
        <f t="shared" si="1"/>
        <v>1511.6394719999998</v>
      </c>
      <c r="BB46">
        <v>43</v>
      </c>
      <c r="BD46">
        <v>7.95</v>
      </c>
      <c r="BE46">
        <v>1.94</v>
      </c>
      <c r="BF46">
        <v>3.03</v>
      </c>
      <c r="BG46">
        <v>0</v>
      </c>
      <c r="BH46">
        <v>9.33</v>
      </c>
      <c r="BI46">
        <v>0.91</v>
      </c>
      <c r="BJ46">
        <v>0.44</v>
      </c>
      <c r="BK46">
        <v>1.73</v>
      </c>
      <c r="BL46">
        <v>0.88</v>
      </c>
      <c r="BM46">
        <v>0.2</v>
      </c>
      <c r="BN46">
        <v>3.57</v>
      </c>
      <c r="BO46">
        <v>3.78</v>
      </c>
      <c r="BP46">
        <v>0.25</v>
      </c>
      <c r="BQ46">
        <v>2</v>
      </c>
      <c r="BR46">
        <v>2.1800000000000002</v>
      </c>
      <c r="BS46">
        <v>1.36</v>
      </c>
      <c r="BT46">
        <v>2.8700260000000002</v>
      </c>
      <c r="BU46">
        <v>1.332638</v>
      </c>
      <c r="BV46">
        <v>2.2075269999999998</v>
      </c>
      <c r="BW46">
        <v>1.929632</v>
      </c>
      <c r="BX46">
        <v>1.9462410000000001</v>
      </c>
      <c r="BY46">
        <v>2.6652749999999998</v>
      </c>
      <c r="BZ46">
        <v>1.3184229999999999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3.5181629999999999</v>
      </c>
      <c r="CK46">
        <v>1.857394</v>
      </c>
      <c r="CL46">
        <v>1.9248000000000001</v>
      </c>
      <c r="CM46">
        <v>3.4875970000000001</v>
      </c>
      <c r="CN46">
        <v>1.7590809999999999</v>
      </c>
      <c r="CO46">
        <v>0</v>
      </c>
      <c r="CP46">
        <v>4.2289050000000001</v>
      </c>
      <c r="CQ46">
        <v>1.7590809999999999</v>
      </c>
      <c r="CR46">
        <v>1.1458299999999999</v>
      </c>
      <c r="CS46">
        <v>1.3616889999999999</v>
      </c>
      <c r="CT46">
        <v>2.5514760000000001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74.862301999999985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123.6172</v>
      </c>
      <c r="M47">
        <v>94.319982999999993</v>
      </c>
      <c r="N47">
        <v>120.69</v>
      </c>
      <c r="O47">
        <v>126.5201</v>
      </c>
      <c r="P47">
        <v>139.57</v>
      </c>
      <c r="Q47">
        <v>4.2751000000000001</v>
      </c>
      <c r="R47">
        <v>22.444479999999999</v>
      </c>
      <c r="S47">
        <v>13.858140000000001</v>
      </c>
      <c r="T47">
        <v>0</v>
      </c>
      <c r="U47">
        <v>276.75</v>
      </c>
      <c r="V47">
        <v>5</v>
      </c>
      <c r="W47">
        <v>15</v>
      </c>
      <c r="X47">
        <v>97.729200000000006</v>
      </c>
      <c r="Y47">
        <v>0</v>
      </c>
      <c r="Z47">
        <v>0</v>
      </c>
      <c r="AA47">
        <v>42.66</v>
      </c>
      <c r="AB47">
        <v>29.001777000000001</v>
      </c>
      <c r="AC47">
        <v>20.840643</v>
      </c>
      <c r="AD47">
        <v>0</v>
      </c>
      <c r="AE47">
        <v>35.813791000000002</v>
      </c>
      <c r="AF47">
        <v>8.7128639999999997</v>
      </c>
      <c r="AG47">
        <v>45.567180999999998</v>
      </c>
      <c r="AH47">
        <v>0</v>
      </c>
      <c r="AI47">
        <v>0</v>
      </c>
      <c r="AJ47">
        <v>0</v>
      </c>
      <c r="AK47">
        <v>59.738475999999999</v>
      </c>
      <c r="AL47">
        <v>36.021999999999998</v>
      </c>
      <c r="AM47">
        <v>17.179061999999998</v>
      </c>
      <c r="AN47">
        <v>1.0753569999999999</v>
      </c>
      <c r="AO47">
        <v>0</v>
      </c>
      <c r="AP47">
        <v>0.64049999999999996</v>
      </c>
      <c r="AQ47">
        <v>0</v>
      </c>
      <c r="AR47">
        <v>50.231999999999999</v>
      </c>
      <c r="AS47">
        <v>34.647410000000001</v>
      </c>
      <c r="AT47">
        <v>15.000006000000001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74.893734999999992</v>
      </c>
      <c r="BA47">
        <f t="shared" si="1"/>
        <v>1511.7990049999999</v>
      </c>
      <c r="BB47">
        <v>44</v>
      </c>
      <c r="BD47">
        <v>7.95</v>
      </c>
      <c r="BE47">
        <v>1.94</v>
      </c>
      <c r="BF47">
        <v>3.03</v>
      </c>
      <c r="BG47">
        <v>0</v>
      </c>
      <c r="BH47">
        <v>9.33</v>
      </c>
      <c r="BI47">
        <v>0.91</v>
      </c>
      <c r="BJ47">
        <v>0.44</v>
      </c>
      <c r="BK47">
        <v>1.73</v>
      </c>
      <c r="BL47">
        <v>0.88</v>
      </c>
      <c r="BM47">
        <v>0.2</v>
      </c>
      <c r="BN47">
        <v>3.57</v>
      </c>
      <c r="BO47">
        <v>3.78</v>
      </c>
      <c r="BP47">
        <v>0.25</v>
      </c>
      <c r="BQ47">
        <v>2</v>
      </c>
      <c r="BR47">
        <v>2.1800000000000002</v>
      </c>
      <c r="BS47">
        <v>1.37</v>
      </c>
      <c r="BT47">
        <v>2.8700260000000002</v>
      </c>
      <c r="BU47">
        <v>1.332638</v>
      </c>
      <c r="BV47">
        <v>2.2289599999999998</v>
      </c>
      <c r="BW47">
        <v>1.929632</v>
      </c>
      <c r="BX47">
        <v>1.9462410000000001</v>
      </c>
      <c r="BY47">
        <v>2.6652749999999998</v>
      </c>
      <c r="BZ47">
        <v>1.3184229999999999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3.5181629999999999</v>
      </c>
      <c r="CK47">
        <v>1.857394</v>
      </c>
      <c r="CL47">
        <v>1.9248000000000001</v>
      </c>
      <c r="CM47">
        <v>3.4875970000000001</v>
      </c>
      <c r="CN47">
        <v>1.7590809999999999</v>
      </c>
      <c r="CO47">
        <v>0</v>
      </c>
      <c r="CP47">
        <v>4.2289050000000001</v>
      </c>
      <c r="CQ47">
        <v>1.7590809999999999</v>
      </c>
      <c r="CR47">
        <v>1.1458299999999999</v>
      </c>
      <c r="CS47">
        <v>1.3616889999999999</v>
      </c>
      <c r="CT47">
        <v>2.5514760000000001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74.893734999999992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123.6172</v>
      </c>
      <c r="M48">
        <v>94.319982999999993</v>
      </c>
      <c r="N48">
        <v>120.69</v>
      </c>
      <c r="O48">
        <v>126.5201</v>
      </c>
      <c r="P48">
        <v>139.57</v>
      </c>
      <c r="Q48">
        <v>4.2751000000000001</v>
      </c>
      <c r="R48">
        <v>22.444479999999999</v>
      </c>
      <c r="S48">
        <v>13.858140000000001</v>
      </c>
      <c r="T48">
        <v>0</v>
      </c>
      <c r="U48">
        <v>276.75</v>
      </c>
      <c r="V48">
        <v>5</v>
      </c>
      <c r="W48">
        <v>15</v>
      </c>
      <c r="X48">
        <v>97.729200000000006</v>
      </c>
      <c r="Y48">
        <v>0</v>
      </c>
      <c r="Z48">
        <v>0</v>
      </c>
      <c r="AA48">
        <v>42.66</v>
      </c>
      <c r="AB48">
        <v>29.001777000000001</v>
      </c>
      <c r="AC48">
        <v>20.840643</v>
      </c>
      <c r="AD48">
        <v>0</v>
      </c>
      <c r="AE48">
        <v>35.813791000000002</v>
      </c>
      <c r="AF48">
        <v>8.7128639999999997</v>
      </c>
      <c r="AG48">
        <v>45.567180999999998</v>
      </c>
      <c r="AH48">
        <v>0</v>
      </c>
      <c r="AI48">
        <v>0</v>
      </c>
      <c r="AJ48">
        <v>0</v>
      </c>
      <c r="AK48">
        <v>59.738475999999999</v>
      </c>
      <c r="AL48">
        <v>36.021999999999998</v>
      </c>
      <c r="AM48">
        <v>17.179061999999998</v>
      </c>
      <c r="AN48">
        <v>1.0753569999999999</v>
      </c>
      <c r="AO48">
        <v>0</v>
      </c>
      <c r="AP48">
        <v>0.64049999999999996</v>
      </c>
      <c r="AQ48">
        <v>0</v>
      </c>
      <c r="AR48">
        <v>50.231999999999999</v>
      </c>
      <c r="AS48">
        <v>34.647410000000001</v>
      </c>
      <c r="AT48">
        <v>15.000006000000001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74.893734999999992</v>
      </c>
      <c r="BA48">
        <f t="shared" si="1"/>
        <v>1511.7990049999999</v>
      </c>
      <c r="BB48">
        <v>45</v>
      </c>
      <c r="BD48">
        <v>7.95</v>
      </c>
      <c r="BE48">
        <v>1.94</v>
      </c>
      <c r="BF48">
        <v>3.03</v>
      </c>
      <c r="BG48">
        <v>0</v>
      </c>
      <c r="BH48">
        <v>9.33</v>
      </c>
      <c r="BI48">
        <v>0.91</v>
      </c>
      <c r="BJ48">
        <v>0.44</v>
      </c>
      <c r="BK48">
        <v>1.73</v>
      </c>
      <c r="BL48">
        <v>0.88</v>
      </c>
      <c r="BM48">
        <v>0.2</v>
      </c>
      <c r="BN48">
        <v>3.57</v>
      </c>
      <c r="BO48">
        <v>3.78</v>
      </c>
      <c r="BP48">
        <v>0.25</v>
      </c>
      <c r="BQ48">
        <v>2</v>
      </c>
      <c r="BR48">
        <v>2.1800000000000002</v>
      </c>
      <c r="BS48">
        <v>1.37</v>
      </c>
      <c r="BT48">
        <v>2.8700260000000002</v>
      </c>
      <c r="BU48">
        <v>1.332638</v>
      </c>
      <c r="BV48">
        <v>2.2289599999999998</v>
      </c>
      <c r="BW48">
        <v>1.929632</v>
      </c>
      <c r="BX48">
        <v>1.9462410000000001</v>
      </c>
      <c r="BY48">
        <v>2.6652749999999998</v>
      </c>
      <c r="BZ48">
        <v>1.3184229999999999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3.5181629999999999</v>
      </c>
      <c r="CK48">
        <v>1.857394</v>
      </c>
      <c r="CL48">
        <v>1.9248000000000001</v>
      </c>
      <c r="CM48">
        <v>3.4875970000000001</v>
      </c>
      <c r="CN48">
        <v>1.7590809999999999</v>
      </c>
      <c r="CO48">
        <v>0</v>
      </c>
      <c r="CP48">
        <v>4.2289050000000001</v>
      </c>
      <c r="CQ48">
        <v>1.7590809999999999</v>
      </c>
      <c r="CR48">
        <v>1.1458299999999999</v>
      </c>
      <c r="CS48">
        <v>1.3616889999999999</v>
      </c>
      <c r="CT48">
        <v>2.5514760000000001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74.893734999999992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123.6172</v>
      </c>
      <c r="M49">
        <v>94.319982999999993</v>
      </c>
      <c r="N49">
        <v>120.69</v>
      </c>
      <c r="O49">
        <v>126.5201</v>
      </c>
      <c r="P49">
        <v>139.57</v>
      </c>
      <c r="Q49">
        <v>4.2751000000000001</v>
      </c>
      <c r="R49">
        <v>22.444479999999999</v>
      </c>
      <c r="S49">
        <v>13.858140000000001</v>
      </c>
      <c r="T49">
        <v>0</v>
      </c>
      <c r="U49">
        <v>276.75</v>
      </c>
      <c r="V49">
        <v>5</v>
      </c>
      <c r="W49">
        <v>15</v>
      </c>
      <c r="X49">
        <v>97.729200000000006</v>
      </c>
      <c r="Y49">
        <v>0</v>
      </c>
      <c r="Z49">
        <v>0</v>
      </c>
      <c r="AA49">
        <v>42.66</v>
      </c>
      <c r="AB49">
        <v>29.001777000000001</v>
      </c>
      <c r="AC49">
        <v>20.840643</v>
      </c>
      <c r="AD49">
        <v>0</v>
      </c>
      <c r="AE49">
        <v>35.813791000000002</v>
      </c>
      <c r="AF49">
        <v>8.7128639999999997</v>
      </c>
      <c r="AG49">
        <v>45.567180999999998</v>
      </c>
      <c r="AH49">
        <v>0</v>
      </c>
      <c r="AI49">
        <v>0</v>
      </c>
      <c r="AJ49">
        <v>0</v>
      </c>
      <c r="AK49">
        <v>59.738475999999999</v>
      </c>
      <c r="AL49">
        <v>36.021999999999998</v>
      </c>
      <c r="AM49">
        <v>17.179061999999998</v>
      </c>
      <c r="AN49">
        <v>1.0753569999999999</v>
      </c>
      <c r="AO49">
        <v>0</v>
      </c>
      <c r="AP49">
        <v>0.64049999999999996</v>
      </c>
      <c r="AQ49">
        <v>11.234054</v>
      </c>
      <c r="AR49">
        <v>50.231999999999999</v>
      </c>
      <c r="AS49">
        <v>34.647410000000001</v>
      </c>
      <c r="AT49">
        <v>15.000006000000001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74.924450999999991</v>
      </c>
      <c r="BA49">
        <f t="shared" si="1"/>
        <v>1523.0637749999999</v>
      </c>
      <c r="BB49">
        <v>46</v>
      </c>
      <c r="BD49">
        <v>7.95</v>
      </c>
      <c r="BE49">
        <v>1.94</v>
      </c>
      <c r="BF49">
        <v>3.03</v>
      </c>
      <c r="BG49">
        <v>0</v>
      </c>
      <c r="BH49">
        <v>9.33</v>
      </c>
      <c r="BI49">
        <v>0.91</v>
      </c>
      <c r="BJ49">
        <v>0.44</v>
      </c>
      <c r="BK49">
        <v>1.73</v>
      </c>
      <c r="BL49">
        <v>0.88</v>
      </c>
      <c r="BM49">
        <v>0.2</v>
      </c>
      <c r="BN49">
        <v>3.57</v>
      </c>
      <c r="BO49">
        <v>3.78</v>
      </c>
      <c r="BP49">
        <v>0.25</v>
      </c>
      <c r="BQ49">
        <v>2</v>
      </c>
      <c r="BR49">
        <v>2.1800000000000002</v>
      </c>
      <c r="BS49">
        <v>1.39</v>
      </c>
      <c r="BT49">
        <v>2.8700260000000002</v>
      </c>
      <c r="BU49">
        <v>1.332638</v>
      </c>
      <c r="BV49">
        <v>2.2396760000000002</v>
      </c>
      <c r="BW49">
        <v>1.929632</v>
      </c>
      <c r="BX49">
        <v>1.9462410000000001</v>
      </c>
      <c r="BY49">
        <v>2.6652749999999998</v>
      </c>
      <c r="BZ49">
        <v>1.3184229999999999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3.5181629999999999</v>
      </c>
      <c r="CK49">
        <v>1.857394</v>
      </c>
      <c r="CL49">
        <v>1.9248000000000001</v>
      </c>
      <c r="CM49">
        <v>3.4875970000000001</v>
      </c>
      <c r="CN49">
        <v>1.7590809999999999</v>
      </c>
      <c r="CO49">
        <v>0</v>
      </c>
      <c r="CP49">
        <v>4.2289050000000001</v>
      </c>
      <c r="CQ49">
        <v>1.7590809999999999</v>
      </c>
      <c r="CR49">
        <v>1.1458299999999999</v>
      </c>
      <c r="CS49">
        <v>1.3616889999999999</v>
      </c>
      <c r="CT49">
        <v>2.5514760000000001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74.924450999999991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123.6172</v>
      </c>
      <c r="M50">
        <v>94.319982999999993</v>
      </c>
      <c r="N50">
        <v>120.69</v>
      </c>
      <c r="O50">
        <v>126.5201</v>
      </c>
      <c r="P50">
        <v>139.57</v>
      </c>
      <c r="Q50">
        <v>4.2751000000000001</v>
      </c>
      <c r="R50">
        <v>22.444479999999999</v>
      </c>
      <c r="S50">
        <v>13.858140000000001</v>
      </c>
      <c r="T50">
        <v>0</v>
      </c>
      <c r="U50">
        <v>276.75</v>
      </c>
      <c r="V50">
        <v>5</v>
      </c>
      <c r="W50">
        <v>15</v>
      </c>
      <c r="X50">
        <v>97.729200000000006</v>
      </c>
      <c r="Y50">
        <v>0</v>
      </c>
      <c r="Z50">
        <v>0</v>
      </c>
      <c r="AA50">
        <v>42.66</v>
      </c>
      <c r="AB50">
        <v>29.001777000000001</v>
      </c>
      <c r="AC50">
        <v>20.840643</v>
      </c>
      <c r="AD50">
        <v>0</v>
      </c>
      <c r="AE50">
        <v>35.813791000000002</v>
      </c>
      <c r="AF50">
        <v>8.7128639999999997</v>
      </c>
      <c r="AG50">
        <v>45.567180999999998</v>
      </c>
      <c r="AH50">
        <v>0</v>
      </c>
      <c r="AI50">
        <v>0</v>
      </c>
      <c r="AJ50">
        <v>0</v>
      </c>
      <c r="AK50">
        <v>59.738475999999999</v>
      </c>
      <c r="AL50">
        <v>36.021999999999998</v>
      </c>
      <c r="AM50">
        <v>17.179061999999998</v>
      </c>
      <c r="AN50">
        <v>1.0753569999999999</v>
      </c>
      <c r="AO50">
        <v>0</v>
      </c>
      <c r="AP50">
        <v>0.64049999999999996</v>
      </c>
      <c r="AQ50">
        <v>22.468108999999998</v>
      </c>
      <c r="AR50">
        <v>50.231999999999999</v>
      </c>
      <c r="AS50">
        <v>34.647410000000001</v>
      </c>
      <c r="AT50">
        <v>15.000006000000001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74.934450999999996</v>
      </c>
      <c r="BA50">
        <f t="shared" si="1"/>
        <v>1534.3078299999997</v>
      </c>
      <c r="BB50">
        <v>47</v>
      </c>
      <c r="BD50">
        <v>7.95</v>
      </c>
      <c r="BE50">
        <v>1.94</v>
      </c>
      <c r="BF50">
        <v>3.03</v>
      </c>
      <c r="BG50">
        <v>0</v>
      </c>
      <c r="BH50">
        <v>9.33</v>
      </c>
      <c r="BI50">
        <v>0.91</v>
      </c>
      <c r="BJ50">
        <v>0.44</v>
      </c>
      <c r="BK50">
        <v>1.73</v>
      </c>
      <c r="BL50">
        <v>0.88</v>
      </c>
      <c r="BM50">
        <v>0.2</v>
      </c>
      <c r="BN50">
        <v>3.57</v>
      </c>
      <c r="BO50">
        <v>3.78</v>
      </c>
      <c r="BP50">
        <v>0.25</v>
      </c>
      <c r="BQ50">
        <v>2</v>
      </c>
      <c r="BR50">
        <v>2.1800000000000002</v>
      </c>
      <c r="BS50">
        <v>1.4</v>
      </c>
      <c r="BT50">
        <v>2.8700260000000002</v>
      </c>
      <c r="BU50">
        <v>1.332638</v>
      </c>
      <c r="BV50">
        <v>2.2396760000000002</v>
      </c>
      <c r="BW50">
        <v>1.929632</v>
      </c>
      <c r="BX50">
        <v>1.9462410000000001</v>
      </c>
      <c r="BY50">
        <v>2.6652749999999998</v>
      </c>
      <c r="BZ50">
        <v>1.3184229999999999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3.5181629999999999</v>
      </c>
      <c r="CK50">
        <v>1.857394</v>
      </c>
      <c r="CL50">
        <v>1.9248000000000001</v>
      </c>
      <c r="CM50">
        <v>3.4875970000000001</v>
      </c>
      <c r="CN50">
        <v>1.7590809999999999</v>
      </c>
      <c r="CO50">
        <v>0</v>
      </c>
      <c r="CP50">
        <v>4.2289050000000001</v>
      </c>
      <c r="CQ50">
        <v>1.7590809999999999</v>
      </c>
      <c r="CR50">
        <v>1.1458299999999999</v>
      </c>
      <c r="CS50">
        <v>1.3616889999999999</v>
      </c>
      <c r="CT50">
        <v>2.5514760000000001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74.934450999999996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123.5172</v>
      </c>
      <c r="M51">
        <v>94.319982999999993</v>
      </c>
      <c r="N51">
        <v>120.69</v>
      </c>
      <c r="O51">
        <v>126.5201</v>
      </c>
      <c r="P51">
        <v>139.57</v>
      </c>
      <c r="Q51">
        <v>4.2050999999999998</v>
      </c>
      <c r="R51">
        <v>22.552508</v>
      </c>
      <c r="S51">
        <v>14.180243000000001</v>
      </c>
      <c r="T51">
        <v>0</v>
      </c>
      <c r="U51">
        <v>276.75</v>
      </c>
      <c r="V51">
        <v>4.9000000000000004</v>
      </c>
      <c r="W51">
        <v>14.83</v>
      </c>
      <c r="X51">
        <v>77.759100000000004</v>
      </c>
      <c r="Y51">
        <v>0</v>
      </c>
      <c r="Z51">
        <v>0</v>
      </c>
      <c r="AA51">
        <v>42.66</v>
      </c>
      <c r="AB51">
        <v>29.001777000000001</v>
      </c>
      <c r="AC51">
        <v>31.677778</v>
      </c>
      <c r="AD51">
        <v>0</v>
      </c>
      <c r="AE51">
        <v>35.813791000000002</v>
      </c>
      <c r="AF51">
        <v>8.7128639999999997</v>
      </c>
      <c r="AG51">
        <v>45.567180999999998</v>
      </c>
      <c r="AH51">
        <v>0</v>
      </c>
      <c r="AI51">
        <v>0</v>
      </c>
      <c r="AJ51">
        <v>0</v>
      </c>
      <c r="AK51">
        <v>59.738475999999999</v>
      </c>
      <c r="AL51">
        <v>36.021999999999998</v>
      </c>
      <c r="AM51">
        <v>17.179061999999998</v>
      </c>
      <c r="AN51">
        <v>1.0753569999999999</v>
      </c>
      <c r="AO51">
        <v>0</v>
      </c>
      <c r="AP51">
        <v>1.6653</v>
      </c>
      <c r="AQ51">
        <v>33.490200000000002</v>
      </c>
      <c r="AR51">
        <v>50.231999999999999</v>
      </c>
      <c r="AS51">
        <v>34.647410000000001</v>
      </c>
      <c r="AT51">
        <v>15.000006000000001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74.159246999999993</v>
      </c>
      <c r="BA51">
        <f t="shared" si="1"/>
        <v>1536.4366829999997</v>
      </c>
      <c r="BB51">
        <v>48</v>
      </c>
      <c r="BD51">
        <v>7.95</v>
      </c>
      <c r="BE51">
        <v>1.94</v>
      </c>
      <c r="BF51">
        <v>3.03</v>
      </c>
      <c r="BG51">
        <v>0</v>
      </c>
      <c r="BH51">
        <v>9.33</v>
      </c>
      <c r="BI51">
        <v>0.91</v>
      </c>
      <c r="BJ51">
        <v>0.44</v>
      </c>
      <c r="BK51">
        <v>1.73</v>
      </c>
      <c r="BL51">
        <v>0.88</v>
      </c>
      <c r="BM51">
        <v>0.2</v>
      </c>
      <c r="BN51">
        <v>3.57</v>
      </c>
      <c r="BO51">
        <v>3.78</v>
      </c>
      <c r="BP51">
        <v>0.25</v>
      </c>
      <c r="BQ51">
        <v>2</v>
      </c>
      <c r="BR51">
        <v>2.1800000000000002</v>
      </c>
      <c r="BS51">
        <v>1.41</v>
      </c>
      <c r="BT51">
        <v>2.8700260000000002</v>
      </c>
      <c r="BU51">
        <v>1.332638</v>
      </c>
      <c r="BV51">
        <v>2.2718229999999999</v>
      </c>
      <c r="BW51">
        <v>1.929632</v>
      </c>
      <c r="BX51">
        <v>1.9462410000000001</v>
      </c>
      <c r="BY51">
        <v>2.6652749999999998</v>
      </c>
      <c r="BZ51">
        <v>1.3184229999999999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2.700812</v>
      </c>
      <c r="CK51">
        <v>1.857394</v>
      </c>
      <c r="CL51">
        <v>1.9248000000000001</v>
      </c>
      <c r="CM51">
        <v>3.4875970000000001</v>
      </c>
      <c r="CN51">
        <v>1.7590809999999999</v>
      </c>
      <c r="CO51">
        <v>0</v>
      </c>
      <c r="CP51">
        <v>4.2289050000000001</v>
      </c>
      <c r="CQ51">
        <v>1.7590809999999999</v>
      </c>
      <c r="CR51">
        <v>1.1458299999999999</v>
      </c>
      <c r="CS51">
        <v>1.3616889999999999</v>
      </c>
      <c r="CT51">
        <v>2.5514760000000001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74.159246999999993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123.5172</v>
      </c>
      <c r="M52">
        <v>94.319982999999993</v>
      </c>
      <c r="N52">
        <v>120.69</v>
      </c>
      <c r="O52">
        <v>126.5201</v>
      </c>
      <c r="P52">
        <v>139.57</v>
      </c>
      <c r="Q52">
        <v>4.2050999999999998</v>
      </c>
      <c r="R52">
        <v>22.552508</v>
      </c>
      <c r="S52">
        <v>14.180243000000001</v>
      </c>
      <c r="T52">
        <v>0</v>
      </c>
      <c r="U52">
        <v>276.75</v>
      </c>
      <c r="V52">
        <v>4.9000000000000004</v>
      </c>
      <c r="W52">
        <v>14.83</v>
      </c>
      <c r="X52">
        <v>77.759100000000004</v>
      </c>
      <c r="Y52">
        <v>0</v>
      </c>
      <c r="Z52">
        <v>6.5537999999999998</v>
      </c>
      <c r="AA52">
        <v>42.66</v>
      </c>
      <c r="AB52">
        <v>29.001777000000001</v>
      </c>
      <c r="AC52">
        <v>31.677778</v>
      </c>
      <c r="AD52">
        <v>0</v>
      </c>
      <c r="AE52">
        <v>35.813791000000002</v>
      </c>
      <c r="AF52">
        <v>8.7128639999999997</v>
      </c>
      <c r="AG52">
        <v>45.567180999999998</v>
      </c>
      <c r="AH52">
        <v>0</v>
      </c>
      <c r="AI52">
        <v>0</v>
      </c>
      <c r="AJ52">
        <v>0</v>
      </c>
      <c r="AK52">
        <v>59.738475999999999</v>
      </c>
      <c r="AL52">
        <v>36.021999999999998</v>
      </c>
      <c r="AM52">
        <v>17.179061999999998</v>
      </c>
      <c r="AN52">
        <v>1.0753569999999999</v>
      </c>
      <c r="AO52">
        <v>0</v>
      </c>
      <c r="AP52">
        <v>1.6653</v>
      </c>
      <c r="AQ52">
        <v>33.490200000000002</v>
      </c>
      <c r="AR52">
        <v>50.231999999999999</v>
      </c>
      <c r="AS52">
        <v>34.647410000000001</v>
      </c>
      <c r="AT52">
        <v>15.000006000000001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74.169246999999999</v>
      </c>
      <c r="BA52">
        <f t="shared" si="1"/>
        <v>1543.0004829999998</v>
      </c>
      <c r="BB52">
        <v>49</v>
      </c>
      <c r="BD52">
        <v>7.95</v>
      </c>
      <c r="BE52">
        <v>1.94</v>
      </c>
      <c r="BF52">
        <v>3.03</v>
      </c>
      <c r="BG52">
        <v>0</v>
      </c>
      <c r="BH52">
        <v>9.33</v>
      </c>
      <c r="BI52">
        <v>0.91</v>
      </c>
      <c r="BJ52">
        <v>0.44</v>
      </c>
      <c r="BK52">
        <v>1.73</v>
      </c>
      <c r="BL52">
        <v>0.88</v>
      </c>
      <c r="BM52">
        <v>0.2</v>
      </c>
      <c r="BN52">
        <v>3.57</v>
      </c>
      <c r="BO52">
        <v>3.78</v>
      </c>
      <c r="BP52">
        <v>0.25</v>
      </c>
      <c r="BQ52">
        <v>2</v>
      </c>
      <c r="BR52">
        <v>2.1800000000000002</v>
      </c>
      <c r="BS52">
        <v>1.42</v>
      </c>
      <c r="BT52">
        <v>2.8700260000000002</v>
      </c>
      <c r="BU52">
        <v>1.332638</v>
      </c>
      <c r="BV52">
        <v>2.2718229999999999</v>
      </c>
      <c r="BW52">
        <v>1.929632</v>
      </c>
      <c r="BX52">
        <v>1.9462410000000001</v>
      </c>
      <c r="BY52">
        <v>2.6652749999999998</v>
      </c>
      <c r="BZ52">
        <v>1.3184229999999999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2.700812</v>
      </c>
      <c r="CK52">
        <v>1.857394</v>
      </c>
      <c r="CL52">
        <v>1.9248000000000001</v>
      </c>
      <c r="CM52">
        <v>3.4875970000000001</v>
      </c>
      <c r="CN52">
        <v>1.7590809999999999</v>
      </c>
      <c r="CO52">
        <v>0</v>
      </c>
      <c r="CP52">
        <v>4.2289050000000001</v>
      </c>
      <c r="CQ52">
        <v>1.7590809999999999</v>
      </c>
      <c r="CR52">
        <v>1.1458299999999999</v>
      </c>
      <c r="CS52">
        <v>1.3616889999999999</v>
      </c>
      <c r="CT52">
        <v>2.5514760000000001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74.169246999999999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123.5172</v>
      </c>
      <c r="M53">
        <v>94.319982999999993</v>
      </c>
      <c r="N53">
        <v>120.69</v>
      </c>
      <c r="O53">
        <v>126.5201</v>
      </c>
      <c r="P53">
        <v>139.57</v>
      </c>
      <c r="Q53">
        <v>4.2050999999999998</v>
      </c>
      <c r="R53">
        <v>22.552508</v>
      </c>
      <c r="S53">
        <v>14.180243000000001</v>
      </c>
      <c r="T53">
        <v>0</v>
      </c>
      <c r="U53">
        <v>276.75</v>
      </c>
      <c r="V53">
        <v>2.9</v>
      </c>
      <c r="W53">
        <v>9.83</v>
      </c>
      <c r="X53">
        <v>77.759100000000004</v>
      </c>
      <c r="Y53">
        <v>0</v>
      </c>
      <c r="Z53">
        <v>6.5537999999999998</v>
      </c>
      <c r="AA53">
        <v>42.66</v>
      </c>
      <c r="AB53">
        <v>29.001777000000001</v>
      </c>
      <c r="AC53">
        <v>31.677778</v>
      </c>
      <c r="AD53">
        <v>0</v>
      </c>
      <c r="AE53">
        <v>35.813791000000002</v>
      </c>
      <c r="AF53">
        <v>8.7128639999999997</v>
      </c>
      <c r="AG53">
        <v>45.567180999999998</v>
      </c>
      <c r="AH53">
        <v>0</v>
      </c>
      <c r="AI53">
        <v>0</v>
      </c>
      <c r="AJ53">
        <v>0</v>
      </c>
      <c r="AK53">
        <v>59.738475999999999</v>
      </c>
      <c r="AL53">
        <v>36.021999999999998</v>
      </c>
      <c r="AM53">
        <v>17.179061999999998</v>
      </c>
      <c r="AN53">
        <v>1.0753569999999999</v>
      </c>
      <c r="AO53">
        <v>0</v>
      </c>
      <c r="AP53">
        <v>1.6653</v>
      </c>
      <c r="AQ53">
        <v>33.490200000000002</v>
      </c>
      <c r="AR53">
        <v>50.231999999999999</v>
      </c>
      <c r="AS53">
        <v>34.647410000000001</v>
      </c>
      <c r="AT53">
        <v>15.000006000000001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74.179246999999989</v>
      </c>
      <c r="BA53">
        <f t="shared" si="1"/>
        <v>1536.0104829999998</v>
      </c>
      <c r="BB53">
        <v>50</v>
      </c>
      <c r="BD53">
        <v>7.95</v>
      </c>
      <c r="BE53">
        <v>1.94</v>
      </c>
      <c r="BF53">
        <v>3.03</v>
      </c>
      <c r="BG53">
        <v>0</v>
      </c>
      <c r="BH53">
        <v>9.33</v>
      </c>
      <c r="BI53">
        <v>0.91</v>
      </c>
      <c r="BJ53">
        <v>0.44</v>
      </c>
      <c r="BK53">
        <v>1.73</v>
      </c>
      <c r="BL53">
        <v>0.88</v>
      </c>
      <c r="BM53">
        <v>0.2</v>
      </c>
      <c r="BN53">
        <v>3.57</v>
      </c>
      <c r="BO53">
        <v>3.78</v>
      </c>
      <c r="BP53">
        <v>0.25</v>
      </c>
      <c r="BQ53">
        <v>2</v>
      </c>
      <c r="BR53">
        <v>2.1800000000000002</v>
      </c>
      <c r="BS53">
        <v>1.43</v>
      </c>
      <c r="BT53">
        <v>2.8700260000000002</v>
      </c>
      <c r="BU53">
        <v>1.332638</v>
      </c>
      <c r="BV53">
        <v>2.2718229999999999</v>
      </c>
      <c r="BW53">
        <v>1.929632</v>
      </c>
      <c r="BX53">
        <v>1.9462410000000001</v>
      </c>
      <c r="BY53">
        <v>2.6652749999999998</v>
      </c>
      <c r="BZ53">
        <v>1.3184229999999999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2.700812</v>
      </c>
      <c r="CK53">
        <v>1.857394</v>
      </c>
      <c r="CL53">
        <v>1.9248000000000001</v>
      </c>
      <c r="CM53">
        <v>3.4875970000000001</v>
      </c>
      <c r="CN53">
        <v>1.7590809999999999</v>
      </c>
      <c r="CO53">
        <v>0</v>
      </c>
      <c r="CP53">
        <v>4.2289050000000001</v>
      </c>
      <c r="CQ53">
        <v>1.7590809999999999</v>
      </c>
      <c r="CR53">
        <v>1.1458299999999999</v>
      </c>
      <c r="CS53">
        <v>1.3616889999999999</v>
      </c>
      <c r="CT53">
        <v>2.5514760000000001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74.179246999999989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123.5172</v>
      </c>
      <c r="M54">
        <v>58.918500000000002</v>
      </c>
      <c r="N54">
        <v>91.582300000000004</v>
      </c>
      <c r="O54">
        <v>126.5201</v>
      </c>
      <c r="P54">
        <v>139.57</v>
      </c>
      <c r="Q54">
        <v>4.2050999999999998</v>
      </c>
      <c r="R54">
        <v>22.552508</v>
      </c>
      <c r="S54">
        <v>14.180243000000001</v>
      </c>
      <c r="T54">
        <v>0</v>
      </c>
      <c r="U54">
        <v>276.75</v>
      </c>
      <c r="V54">
        <v>2.9</v>
      </c>
      <c r="W54">
        <v>9.83</v>
      </c>
      <c r="X54">
        <v>47.5</v>
      </c>
      <c r="Y54">
        <v>0</v>
      </c>
      <c r="Z54">
        <v>13.1076</v>
      </c>
      <c r="AA54">
        <v>42.66</v>
      </c>
      <c r="AB54">
        <v>29.001777000000001</v>
      </c>
      <c r="AC54">
        <v>31.677778</v>
      </c>
      <c r="AD54">
        <v>0</v>
      </c>
      <c r="AE54">
        <v>35.813791000000002</v>
      </c>
      <c r="AF54">
        <v>8.7128639999999997</v>
      </c>
      <c r="AG54">
        <v>45.567180999999998</v>
      </c>
      <c r="AH54">
        <v>0</v>
      </c>
      <c r="AI54">
        <v>0</v>
      </c>
      <c r="AJ54">
        <v>0</v>
      </c>
      <c r="AK54">
        <v>59.738475999999999</v>
      </c>
      <c r="AL54">
        <v>36.021999999999998</v>
      </c>
      <c r="AM54">
        <v>17.179061999999998</v>
      </c>
      <c r="AN54">
        <v>1.0753569999999999</v>
      </c>
      <c r="AO54">
        <v>0</v>
      </c>
      <c r="AP54">
        <v>1.6653</v>
      </c>
      <c r="AQ54">
        <v>33.490200000000002</v>
      </c>
      <c r="AR54">
        <v>52.991999999999997</v>
      </c>
      <c r="AS54">
        <v>34.647410000000001</v>
      </c>
      <c r="AT54">
        <v>15.000006000000001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74.139246999999997</v>
      </c>
      <c r="BA54">
        <f t="shared" si="1"/>
        <v>1450.5159999999998</v>
      </c>
      <c r="BB54">
        <v>51</v>
      </c>
      <c r="BD54">
        <v>7.95</v>
      </c>
      <c r="BE54">
        <v>1.94</v>
      </c>
      <c r="BF54">
        <v>3.03</v>
      </c>
      <c r="BG54">
        <v>0</v>
      </c>
      <c r="BH54">
        <v>9.33</v>
      </c>
      <c r="BI54">
        <v>0.85</v>
      </c>
      <c r="BJ54">
        <v>0.43</v>
      </c>
      <c r="BK54">
        <v>1.73</v>
      </c>
      <c r="BL54">
        <v>0.88</v>
      </c>
      <c r="BM54">
        <v>0.2</v>
      </c>
      <c r="BN54">
        <v>3.57</v>
      </c>
      <c r="BO54">
        <v>3.78</v>
      </c>
      <c r="BP54">
        <v>0.25</v>
      </c>
      <c r="BQ54">
        <v>2</v>
      </c>
      <c r="BR54">
        <v>2.1800000000000002</v>
      </c>
      <c r="BS54">
        <v>1.46</v>
      </c>
      <c r="BT54">
        <v>2.8700260000000002</v>
      </c>
      <c r="BU54">
        <v>1.332638</v>
      </c>
      <c r="BV54">
        <v>2.2718229999999999</v>
      </c>
      <c r="BW54">
        <v>1.929632</v>
      </c>
      <c r="BX54">
        <v>1.9462410000000001</v>
      </c>
      <c r="BY54">
        <v>2.6652749999999998</v>
      </c>
      <c r="BZ54">
        <v>1.3184229999999999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2.700812</v>
      </c>
      <c r="CK54">
        <v>1.857394</v>
      </c>
      <c r="CL54">
        <v>1.9248000000000001</v>
      </c>
      <c r="CM54">
        <v>3.4875970000000001</v>
      </c>
      <c r="CN54">
        <v>1.7590809999999999</v>
      </c>
      <c r="CO54">
        <v>0</v>
      </c>
      <c r="CP54">
        <v>4.2289050000000001</v>
      </c>
      <c r="CQ54">
        <v>1.7590809999999999</v>
      </c>
      <c r="CR54">
        <v>1.1458299999999999</v>
      </c>
      <c r="CS54">
        <v>1.3616889999999999</v>
      </c>
      <c r="CT54">
        <v>2.5514760000000001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74.139246999999997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123.5172</v>
      </c>
      <c r="M55">
        <v>58.918500000000002</v>
      </c>
      <c r="N55">
        <v>91.582300000000004</v>
      </c>
      <c r="O55">
        <v>126.5201</v>
      </c>
      <c r="P55">
        <v>139.57</v>
      </c>
      <c r="Q55">
        <v>4.2050999999999998</v>
      </c>
      <c r="R55">
        <v>22.552508</v>
      </c>
      <c r="S55">
        <v>14.180243000000001</v>
      </c>
      <c r="T55">
        <v>0</v>
      </c>
      <c r="U55">
        <v>276.75</v>
      </c>
      <c r="V55">
        <v>2.9</v>
      </c>
      <c r="W55">
        <v>9.83</v>
      </c>
      <c r="X55">
        <v>47.5</v>
      </c>
      <c r="Y55">
        <v>0</v>
      </c>
      <c r="Z55">
        <v>13.1076</v>
      </c>
      <c r="AA55">
        <v>42.66</v>
      </c>
      <c r="AB55">
        <v>43.635159999999999</v>
      </c>
      <c r="AC55">
        <v>31.677778</v>
      </c>
      <c r="AD55">
        <v>0</v>
      </c>
      <c r="AE55">
        <v>53.905349999999999</v>
      </c>
      <c r="AF55">
        <v>8.7128639999999997</v>
      </c>
      <c r="AG55">
        <v>45.567180999999998</v>
      </c>
      <c r="AH55">
        <v>0</v>
      </c>
      <c r="AI55">
        <v>0</v>
      </c>
      <c r="AJ55">
        <v>0</v>
      </c>
      <c r="AK55">
        <v>59.738475999999999</v>
      </c>
      <c r="AL55">
        <v>36.021999999999998</v>
      </c>
      <c r="AM55">
        <v>17.179061999999998</v>
      </c>
      <c r="AN55">
        <v>1.0753569999999999</v>
      </c>
      <c r="AO55">
        <v>0</v>
      </c>
      <c r="AP55">
        <v>1.6653</v>
      </c>
      <c r="AQ55">
        <v>33.490200000000002</v>
      </c>
      <c r="AR55">
        <v>52.991999999999997</v>
      </c>
      <c r="AS55">
        <v>34.647410000000001</v>
      </c>
      <c r="AT55">
        <v>15.000006000000001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74.203081999999995</v>
      </c>
      <c r="BA55">
        <f t="shared" si="1"/>
        <v>1483.3047769999998</v>
      </c>
      <c r="BB55">
        <v>52</v>
      </c>
      <c r="BD55">
        <v>7.95</v>
      </c>
      <c r="BE55">
        <v>1.94</v>
      </c>
      <c r="BF55">
        <v>3.03</v>
      </c>
      <c r="BG55">
        <v>0</v>
      </c>
      <c r="BH55">
        <v>9.33</v>
      </c>
      <c r="BI55">
        <v>0.85</v>
      </c>
      <c r="BJ55">
        <v>0.43</v>
      </c>
      <c r="BK55">
        <v>1.73</v>
      </c>
      <c r="BL55">
        <v>0.88</v>
      </c>
      <c r="BM55">
        <v>0.2</v>
      </c>
      <c r="BN55">
        <v>3.57</v>
      </c>
      <c r="BO55">
        <v>3.78</v>
      </c>
      <c r="BP55">
        <v>0.25</v>
      </c>
      <c r="BQ55">
        <v>2</v>
      </c>
      <c r="BR55">
        <v>2.1800000000000002</v>
      </c>
      <c r="BS55">
        <v>1.47</v>
      </c>
      <c r="BT55">
        <v>2.8700260000000002</v>
      </c>
      <c r="BU55">
        <v>1.332638</v>
      </c>
      <c r="BV55">
        <v>2.2718229999999999</v>
      </c>
      <c r="BW55">
        <v>1.929632</v>
      </c>
      <c r="BX55">
        <v>1.9462410000000001</v>
      </c>
      <c r="BY55">
        <v>2.6652749999999998</v>
      </c>
      <c r="BZ55">
        <v>1.3184229999999999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2.7546469999999998</v>
      </c>
      <c r="CK55">
        <v>1.857394</v>
      </c>
      <c r="CL55">
        <v>1.9248000000000001</v>
      </c>
      <c r="CM55">
        <v>3.4875970000000001</v>
      </c>
      <c r="CN55">
        <v>1.7590809999999999</v>
      </c>
      <c r="CO55">
        <v>0</v>
      </c>
      <c r="CP55">
        <v>4.2289050000000001</v>
      </c>
      <c r="CQ55">
        <v>1.7590809999999999</v>
      </c>
      <c r="CR55">
        <v>1.1458299999999999</v>
      </c>
      <c r="CS55">
        <v>1.3616889999999999</v>
      </c>
      <c r="CT55">
        <v>2.5514760000000001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74.203081999999995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123.5172</v>
      </c>
      <c r="M56">
        <v>58.918500000000002</v>
      </c>
      <c r="N56">
        <v>91.582300000000004</v>
      </c>
      <c r="O56">
        <v>126.5201</v>
      </c>
      <c r="P56">
        <v>139.57</v>
      </c>
      <c r="Q56">
        <v>4.2050999999999998</v>
      </c>
      <c r="R56">
        <v>22.552508</v>
      </c>
      <c r="S56">
        <v>14.180243000000001</v>
      </c>
      <c r="T56">
        <v>0</v>
      </c>
      <c r="U56">
        <v>276.75</v>
      </c>
      <c r="V56">
        <v>2.9</v>
      </c>
      <c r="W56">
        <v>9.83</v>
      </c>
      <c r="X56">
        <v>47.5</v>
      </c>
      <c r="Y56">
        <v>0</v>
      </c>
      <c r="Z56">
        <v>19.6614</v>
      </c>
      <c r="AA56">
        <v>42.66</v>
      </c>
      <c r="AB56">
        <v>43.635159999999999</v>
      </c>
      <c r="AC56">
        <v>31.677778</v>
      </c>
      <c r="AD56">
        <v>0</v>
      </c>
      <c r="AE56">
        <v>53.905349999999999</v>
      </c>
      <c r="AF56">
        <v>8.7128639999999997</v>
      </c>
      <c r="AG56">
        <v>45.567180999999998</v>
      </c>
      <c r="AH56">
        <v>0</v>
      </c>
      <c r="AI56">
        <v>0</v>
      </c>
      <c r="AJ56">
        <v>0</v>
      </c>
      <c r="AK56">
        <v>59.738475999999999</v>
      </c>
      <c r="AL56">
        <v>36.021999999999998</v>
      </c>
      <c r="AM56">
        <v>17.179061999999998</v>
      </c>
      <c r="AN56">
        <v>1.0753569999999999</v>
      </c>
      <c r="AO56">
        <v>0</v>
      </c>
      <c r="AP56">
        <v>1.6653</v>
      </c>
      <c r="AQ56">
        <v>33.490200000000002</v>
      </c>
      <c r="AR56">
        <v>50.231999999999999</v>
      </c>
      <c r="AS56">
        <v>34.647410000000001</v>
      </c>
      <c r="AT56">
        <v>15.000006000000001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74.216105999999996</v>
      </c>
      <c r="BA56">
        <f t="shared" si="1"/>
        <v>1487.1116009999998</v>
      </c>
      <c r="BB56">
        <v>53</v>
      </c>
      <c r="BD56">
        <v>7.95</v>
      </c>
      <c r="BE56">
        <v>1.94</v>
      </c>
      <c r="BF56">
        <v>3.03</v>
      </c>
      <c r="BG56">
        <v>0</v>
      </c>
      <c r="BH56">
        <v>9.33</v>
      </c>
      <c r="BI56">
        <v>0.85</v>
      </c>
      <c r="BJ56">
        <v>0.43</v>
      </c>
      <c r="BK56">
        <v>1.73</v>
      </c>
      <c r="BL56">
        <v>0.88</v>
      </c>
      <c r="BM56">
        <v>0.2</v>
      </c>
      <c r="BN56">
        <v>3.57</v>
      </c>
      <c r="BO56">
        <v>3.78</v>
      </c>
      <c r="BP56">
        <v>0.25</v>
      </c>
      <c r="BQ56">
        <v>2</v>
      </c>
      <c r="BR56">
        <v>2.1800000000000002</v>
      </c>
      <c r="BS56">
        <v>1.48</v>
      </c>
      <c r="BT56">
        <v>2.8700260000000002</v>
      </c>
      <c r="BU56">
        <v>1.332638</v>
      </c>
      <c r="BV56">
        <v>2.2718229999999999</v>
      </c>
      <c r="BW56">
        <v>1.929632</v>
      </c>
      <c r="BX56">
        <v>1.9462410000000001</v>
      </c>
      <c r="BY56">
        <v>2.6652749999999998</v>
      </c>
      <c r="BZ56">
        <v>1.3184229999999999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2.7576710000000002</v>
      </c>
      <c r="CK56">
        <v>1.857394</v>
      </c>
      <c r="CL56">
        <v>1.9248000000000001</v>
      </c>
      <c r="CM56">
        <v>3.4875970000000001</v>
      </c>
      <c r="CN56">
        <v>1.7590809999999999</v>
      </c>
      <c r="CO56">
        <v>0</v>
      </c>
      <c r="CP56">
        <v>4.2289050000000001</v>
      </c>
      <c r="CQ56">
        <v>1.7590809999999999</v>
      </c>
      <c r="CR56">
        <v>1.1458299999999999</v>
      </c>
      <c r="CS56">
        <v>1.3616889999999999</v>
      </c>
      <c r="CT56">
        <v>2.5514760000000001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74.216105999999996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123.5172</v>
      </c>
      <c r="M57">
        <v>58.918500000000002</v>
      </c>
      <c r="N57">
        <v>91.582300000000004</v>
      </c>
      <c r="O57">
        <v>126.5201</v>
      </c>
      <c r="P57">
        <v>139.57</v>
      </c>
      <c r="Q57">
        <v>4.2050999999999998</v>
      </c>
      <c r="R57">
        <v>22.552508</v>
      </c>
      <c r="S57">
        <v>14.180243000000001</v>
      </c>
      <c r="T57">
        <v>0</v>
      </c>
      <c r="U57">
        <v>276.75</v>
      </c>
      <c r="V57">
        <v>2.9</v>
      </c>
      <c r="W57">
        <v>9.83</v>
      </c>
      <c r="X57">
        <v>47.5</v>
      </c>
      <c r="Y57">
        <v>0</v>
      </c>
      <c r="Z57">
        <v>19.6614</v>
      </c>
      <c r="AA57">
        <v>42.66</v>
      </c>
      <c r="AB57">
        <v>43.635159999999999</v>
      </c>
      <c r="AC57">
        <v>31.677778</v>
      </c>
      <c r="AD57">
        <v>0</v>
      </c>
      <c r="AE57">
        <v>53.905349999999999</v>
      </c>
      <c r="AF57">
        <v>8.7128639999999997</v>
      </c>
      <c r="AG57">
        <v>45.567180999999998</v>
      </c>
      <c r="AH57">
        <v>0</v>
      </c>
      <c r="AI57">
        <v>0</v>
      </c>
      <c r="AJ57">
        <v>0</v>
      </c>
      <c r="AK57">
        <v>59.738475999999999</v>
      </c>
      <c r="AL57">
        <v>36.021999999999998</v>
      </c>
      <c r="AM57">
        <v>17.179061999999998</v>
      </c>
      <c r="AN57">
        <v>1.0753569999999999</v>
      </c>
      <c r="AO57">
        <v>0</v>
      </c>
      <c r="AP57">
        <v>1.6653</v>
      </c>
      <c r="AQ57">
        <v>33.490200000000002</v>
      </c>
      <c r="AR57">
        <v>50.231999999999999</v>
      </c>
      <c r="AS57">
        <v>34.647410000000001</v>
      </c>
      <c r="AT57">
        <v>15.000006000000001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74.166105999999999</v>
      </c>
      <c r="BA57">
        <f t="shared" si="1"/>
        <v>1487.0616009999997</v>
      </c>
      <c r="BB57">
        <v>54</v>
      </c>
      <c r="BD57">
        <v>7.95</v>
      </c>
      <c r="BE57">
        <v>1.94</v>
      </c>
      <c r="BF57">
        <v>2.92</v>
      </c>
      <c r="BG57">
        <v>0</v>
      </c>
      <c r="BH57">
        <v>9.33</v>
      </c>
      <c r="BI57">
        <v>0.85</v>
      </c>
      <c r="BJ57">
        <v>0.43</v>
      </c>
      <c r="BK57">
        <v>1.78</v>
      </c>
      <c r="BL57">
        <v>0.88</v>
      </c>
      <c r="BM57">
        <v>0.2</v>
      </c>
      <c r="BN57">
        <v>3.57</v>
      </c>
      <c r="BO57">
        <v>3.78</v>
      </c>
      <c r="BP57">
        <v>0.25</v>
      </c>
      <c r="BQ57">
        <v>2</v>
      </c>
      <c r="BR57">
        <v>2.1800000000000002</v>
      </c>
      <c r="BS57">
        <v>1.49</v>
      </c>
      <c r="BT57">
        <v>2.8700260000000002</v>
      </c>
      <c r="BU57">
        <v>1.332638</v>
      </c>
      <c r="BV57">
        <v>2.2718229999999999</v>
      </c>
      <c r="BW57">
        <v>1.929632</v>
      </c>
      <c r="BX57">
        <v>1.9462410000000001</v>
      </c>
      <c r="BY57">
        <v>2.6652749999999998</v>
      </c>
      <c r="BZ57">
        <v>1.3184229999999999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2.7576710000000002</v>
      </c>
      <c r="CK57">
        <v>1.857394</v>
      </c>
      <c r="CL57">
        <v>1.9248000000000001</v>
      </c>
      <c r="CM57">
        <v>3.4875970000000001</v>
      </c>
      <c r="CN57">
        <v>1.7590809999999999</v>
      </c>
      <c r="CO57">
        <v>0</v>
      </c>
      <c r="CP57">
        <v>4.2289050000000001</v>
      </c>
      <c r="CQ57">
        <v>1.7590809999999999</v>
      </c>
      <c r="CR57">
        <v>1.1458299999999999</v>
      </c>
      <c r="CS57">
        <v>1.3616889999999999</v>
      </c>
      <c r="CT57">
        <v>2.5514760000000001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74.166105999999999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123.5172</v>
      </c>
      <c r="M58">
        <v>58.918500000000002</v>
      </c>
      <c r="N58">
        <v>91.582300000000004</v>
      </c>
      <c r="O58">
        <v>126.5201</v>
      </c>
      <c r="P58">
        <v>139.57</v>
      </c>
      <c r="Q58">
        <v>4.2050999999999998</v>
      </c>
      <c r="R58">
        <v>22.552508</v>
      </c>
      <c r="S58">
        <v>14.180243000000001</v>
      </c>
      <c r="T58">
        <v>0</v>
      </c>
      <c r="U58">
        <v>276.75</v>
      </c>
      <c r="V58">
        <v>2.9</v>
      </c>
      <c r="W58">
        <v>9.83</v>
      </c>
      <c r="X58">
        <v>47.5</v>
      </c>
      <c r="Y58">
        <v>0</v>
      </c>
      <c r="Z58">
        <v>19.6614</v>
      </c>
      <c r="AA58">
        <v>42.66</v>
      </c>
      <c r="AB58">
        <v>43.635159999999999</v>
      </c>
      <c r="AC58">
        <v>31.677778</v>
      </c>
      <c r="AD58">
        <v>0</v>
      </c>
      <c r="AE58">
        <v>53.905349999999999</v>
      </c>
      <c r="AF58">
        <v>8.7128639999999997</v>
      </c>
      <c r="AG58">
        <v>45.567180999999998</v>
      </c>
      <c r="AH58">
        <v>0</v>
      </c>
      <c r="AI58">
        <v>0</v>
      </c>
      <c r="AJ58">
        <v>0</v>
      </c>
      <c r="AK58">
        <v>59.738475999999999</v>
      </c>
      <c r="AL58">
        <v>36.021999999999998</v>
      </c>
      <c r="AM58">
        <v>17.179061999999998</v>
      </c>
      <c r="AN58">
        <v>1.0753569999999999</v>
      </c>
      <c r="AO58">
        <v>0</v>
      </c>
      <c r="AP58">
        <v>1.6653</v>
      </c>
      <c r="AQ58">
        <v>33.490200000000002</v>
      </c>
      <c r="AR58">
        <v>50.231999999999999</v>
      </c>
      <c r="AS58">
        <v>34.647410000000001</v>
      </c>
      <c r="AT58">
        <v>15.000006000000001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74.186105999999995</v>
      </c>
      <c r="BA58">
        <f t="shared" si="1"/>
        <v>1487.0816009999999</v>
      </c>
      <c r="BB58">
        <v>55</v>
      </c>
      <c r="BD58">
        <v>7.95</v>
      </c>
      <c r="BE58">
        <v>1.94</v>
      </c>
      <c r="BF58">
        <v>2.92</v>
      </c>
      <c r="BG58">
        <v>0</v>
      </c>
      <c r="BH58">
        <v>9.33</v>
      </c>
      <c r="BI58">
        <v>0.85</v>
      </c>
      <c r="BJ58">
        <v>0.43</v>
      </c>
      <c r="BK58">
        <v>1.78</v>
      </c>
      <c r="BL58">
        <v>0.88</v>
      </c>
      <c r="BM58">
        <v>0.2</v>
      </c>
      <c r="BN58">
        <v>3.57</v>
      </c>
      <c r="BO58">
        <v>3.78</v>
      </c>
      <c r="BP58">
        <v>0.25</v>
      </c>
      <c r="BQ58">
        <v>2</v>
      </c>
      <c r="BR58">
        <v>2.1800000000000002</v>
      </c>
      <c r="BS58">
        <v>1.51</v>
      </c>
      <c r="BT58">
        <v>2.8700260000000002</v>
      </c>
      <c r="BU58">
        <v>1.332638</v>
      </c>
      <c r="BV58">
        <v>2.2718229999999999</v>
      </c>
      <c r="BW58">
        <v>1.929632</v>
      </c>
      <c r="BX58">
        <v>1.9462410000000001</v>
      </c>
      <c r="BY58">
        <v>2.6652749999999998</v>
      </c>
      <c r="BZ58">
        <v>1.3184229999999999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2.7576710000000002</v>
      </c>
      <c r="CK58">
        <v>1.857394</v>
      </c>
      <c r="CL58">
        <v>1.9248000000000001</v>
      </c>
      <c r="CM58">
        <v>3.4875970000000001</v>
      </c>
      <c r="CN58">
        <v>1.7590809999999999</v>
      </c>
      <c r="CO58">
        <v>0</v>
      </c>
      <c r="CP58">
        <v>4.2289050000000001</v>
      </c>
      <c r="CQ58">
        <v>1.7590809999999999</v>
      </c>
      <c r="CR58">
        <v>1.1458299999999999</v>
      </c>
      <c r="CS58">
        <v>1.3616889999999999</v>
      </c>
      <c r="CT58">
        <v>2.5514760000000001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74.186105999999995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123.5172</v>
      </c>
      <c r="M59">
        <v>58.918500000000002</v>
      </c>
      <c r="N59">
        <v>91.582300000000004</v>
      </c>
      <c r="O59">
        <v>126.5201</v>
      </c>
      <c r="P59">
        <v>140.65809999999999</v>
      </c>
      <c r="Q59">
        <v>4.2050999999999998</v>
      </c>
      <c r="R59">
        <v>22.552508</v>
      </c>
      <c r="S59">
        <v>14.180243000000001</v>
      </c>
      <c r="T59">
        <v>0</v>
      </c>
      <c r="U59">
        <v>276.75</v>
      </c>
      <c r="V59">
        <v>2.9</v>
      </c>
      <c r="W59">
        <v>9.83</v>
      </c>
      <c r="X59">
        <v>46.9</v>
      </c>
      <c r="Y59">
        <v>0</v>
      </c>
      <c r="Z59">
        <v>19.6614</v>
      </c>
      <c r="AA59">
        <v>42.66</v>
      </c>
      <c r="AB59">
        <v>43.635159999999999</v>
      </c>
      <c r="AC59">
        <v>31.677778</v>
      </c>
      <c r="AD59">
        <v>0</v>
      </c>
      <c r="AE59">
        <v>53.905349999999999</v>
      </c>
      <c r="AF59">
        <v>8.7128639999999997</v>
      </c>
      <c r="AG59">
        <v>45.567180999999998</v>
      </c>
      <c r="AH59">
        <v>0</v>
      </c>
      <c r="AI59">
        <v>0</v>
      </c>
      <c r="AJ59">
        <v>0</v>
      </c>
      <c r="AK59">
        <v>59.738475999999999</v>
      </c>
      <c r="AL59">
        <v>36.021999999999998</v>
      </c>
      <c r="AM59">
        <v>17.179061999999998</v>
      </c>
      <c r="AN59">
        <v>1.0753569999999999</v>
      </c>
      <c r="AO59">
        <v>0</v>
      </c>
      <c r="AP59">
        <v>6.0206999999999997</v>
      </c>
      <c r="AQ59">
        <v>33.490200000000002</v>
      </c>
      <c r="AR59">
        <v>50.231999999999999</v>
      </c>
      <c r="AS59">
        <v>34.647410000000001</v>
      </c>
      <c r="AT59">
        <v>15.000006000000001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74.207538999999997</v>
      </c>
      <c r="BA59">
        <f t="shared" si="1"/>
        <v>1491.9465339999997</v>
      </c>
      <c r="BB59">
        <v>56</v>
      </c>
      <c r="BD59">
        <v>7.95</v>
      </c>
      <c r="BE59">
        <v>1.94</v>
      </c>
      <c r="BF59">
        <v>2.92</v>
      </c>
      <c r="BG59">
        <v>0</v>
      </c>
      <c r="BH59">
        <v>9.33</v>
      </c>
      <c r="BI59">
        <v>0.85</v>
      </c>
      <c r="BJ59">
        <v>0.43</v>
      </c>
      <c r="BK59">
        <v>1.78</v>
      </c>
      <c r="BL59">
        <v>0.88</v>
      </c>
      <c r="BM59">
        <v>0.2</v>
      </c>
      <c r="BN59">
        <v>3.57</v>
      </c>
      <c r="BO59">
        <v>3.78</v>
      </c>
      <c r="BP59">
        <v>0.25</v>
      </c>
      <c r="BQ59">
        <v>2</v>
      </c>
      <c r="BR59">
        <v>2.1800000000000002</v>
      </c>
      <c r="BS59">
        <v>1.51</v>
      </c>
      <c r="BT59">
        <v>2.8700260000000002</v>
      </c>
      <c r="BU59">
        <v>1.332638</v>
      </c>
      <c r="BV59">
        <v>2.293256</v>
      </c>
      <c r="BW59">
        <v>1.929632</v>
      </c>
      <c r="BX59">
        <v>1.9462410000000001</v>
      </c>
      <c r="BY59">
        <v>2.6652749999999998</v>
      </c>
      <c r="BZ59">
        <v>1.3184229999999999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2.7576710000000002</v>
      </c>
      <c r="CK59">
        <v>1.857394</v>
      </c>
      <c r="CL59">
        <v>1.9248000000000001</v>
      </c>
      <c r="CM59">
        <v>3.4875970000000001</v>
      </c>
      <c r="CN59">
        <v>1.7590809999999999</v>
      </c>
      <c r="CO59">
        <v>0</v>
      </c>
      <c r="CP59">
        <v>4.2289050000000001</v>
      </c>
      <c r="CQ59">
        <v>1.7590809999999999</v>
      </c>
      <c r="CR59">
        <v>1.1458299999999999</v>
      </c>
      <c r="CS59">
        <v>1.3616889999999999</v>
      </c>
      <c r="CT59">
        <v>2.5514760000000001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74.207538999999997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123.5172</v>
      </c>
      <c r="M60">
        <v>58.918500000000002</v>
      </c>
      <c r="N60">
        <v>91.582300000000004</v>
      </c>
      <c r="O60">
        <v>126.5201</v>
      </c>
      <c r="P60">
        <v>140.65809999999999</v>
      </c>
      <c r="Q60">
        <v>4.2050999999999998</v>
      </c>
      <c r="R60">
        <v>22.415527000000001</v>
      </c>
      <c r="S60">
        <v>14.423403</v>
      </c>
      <c r="T60">
        <v>0</v>
      </c>
      <c r="U60">
        <v>276.75</v>
      </c>
      <c r="V60">
        <v>2.9</v>
      </c>
      <c r="W60">
        <v>9.83</v>
      </c>
      <c r="X60">
        <v>77.159099999999995</v>
      </c>
      <c r="Y60">
        <v>0</v>
      </c>
      <c r="Z60">
        <v>19.6614</v>
      </c>
      <c r="AA60">
        <v>42.66</v>
      </c>
      <c r="AB60">
        <v>43.635159999999999</v>
      </c>
      <c r="AC60">
        <v>31.677778</v>
      </c>
      <c r="AD60">
        <v>0</v>
      </c>
      <c r="AE60">
        <v>53.905349999999999</v>
      </c>
      <c r="AF60">
        <v>8.7128639999999997</v>
      </c>
      <c r="AG60">
        <v>45.567180999999998</v>
      </c>
      <c r="AH60">
        <v>0</v>
      </c>
      <c r="AI60">
        <v>0</v>
      </c>
      <c r="AJ60">
        <v>0</v>
      </c>
      <c r="AK60">
        <v>59.738475999999999</v>
      </c>
      <c r="AL60">
        <v>36.021999999999998</v>
      </c>
      <c r="AM60">
        <v>17.179061999999998</v>
      </c>
      <c r="AN60">
        <v>1.0753569999999999</v>
      </c>
      <c r="AO60">
        <v>0</v>
      </c>
      <c r="AP60">
        <v>6.0206999999999997</v>
      </c>
      <c r="AQ60">
        <v>33.490200000000002</v>
      </c>
      <c r="AR60">
        <v>50.231999999999999</v>
      </c>
      <c r="AS60">
        <v>34.647410000000001</v>
      </c>
      <c r="AT60">
        <v>15.000006000000001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74.217539000000002</v>
      </c>
      <c r="BA60">
        <f t="shared" si="1"/>
        <v>1522.3218129999998</v>
      </c>
      <c r="BB60">
        <v>57</v>
      </c>
      <c r="BD60">
        <v>7.95</v>
      </c>
      <c r="BE60">
        <v>1.94</v>
      </c>
      <c r="BF60">
        <v>2.92</v>
      </c>
      <c r="BG60">
        <v>0</v>
      </c>
      <c r="BH60">
        <v>9.33</v>
      </c>
      <c r="BI60">
        <v>0.85</v>
      </c>
      <c r="BJ60">
        <v>0.43</v>
      </c>
      <c r="BK60">
        <v>1.78</v>
      </c>
      <c r="BL60">
        <v>0.88</v>
      </c>
      <c r="BM60">
        <v>0.2</v>
      </c>
      <c r="BN60">
        <v>3.57</v>
      </c>
      <c r="BO60">
        <v>3.78</v>
      </c>
      <c r="BP60">
        <v>0.25</v>
      </c>
      <c r="BQ60">
        <v>2</v>
      </c>
      <c r="BR60">
        <v>2.1800000000000002</v>
      </c>
      <c r="BS60">
        <v>1.52</v>
      </c>
      <c r="BT60">
        <v>2.8700260000000002</v>
      </c>
      <c r="BU60">
        <v>1.332638</v>
      </c>
      <c r="BV60">
        <v>2.293256</v>
      </c>
      <c r="BW60">
        <v>1.929632</v>
      </c>
      <c r="BX60">
        <v>1.9462410000000001</v>
      </c>
      <c r="BY60">
        <v>2.6652749999999998</v>
      </c>
      <c r="BZ60">
        <v>1.3184229999999999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2.7576710000000002</v>
      </c>
      <c r="CK60">
        <v>1.857394</v>
      </c>
      <c r="CL60">
        <v>1.9248000000000001</v>
      </c>
      <c r="CM60">
        <v>3.4875970000000001</v>
      </c>
      <c r="CN60">
        <v>1.7590809999999999</v>
      </c>
      <c r="CO60">
        <v>0</v>
      </c>
      <c r="CP60">
        <v>4.2289050000000001</v>
      </c>
      <c r="CQ60">
        <v>1.7590809999999999</v>
      </c>
      <c r="CR60">
        <v>1.1458299999999999</v>
      </c>
      <c r="CS60">
        <v>1.3616889999999999</v>
      </c>
      <c r="CT60">
        <v>2.5514760000000001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74.217539000000002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123.5172</v>
      </c>
      <c r="M61">
        <v>58.918500000000002</v>
      </c>
      <c r="N61">
        <v>91.582300000000004</v>
      </c>
      <c r="O61">
        <v>126.5201</v>
      </c>
      <c r="P61">
        <v>140.65809999999999</v>
      </c>
      <c r="Q61">
        <v>4.2050999999999998</v>
      </c>
      <c r="R61">
        <v>22.415527000000001</v>
      </c>
      <c r="S61">
        <v>14.423403</v>
      </c>
      <c r="T61">
        <v>0</v>
      </c>
      <c r="U61">
        <v>276.75</v>
      </c>
      <c r="V61">
        <v>2.9</v>
      </c>
      <c r="W61">
        <v>9.5</v>
      </c>
      <c r="X61">
        <v>76.759100000000004</v>
      </c>
      <c r="Y61">
        <v>0</v>
      </c>
      <c r="Z61">
        <v>19.6614</v>
      </c>
      <c r="AA61">
        <v>42.66</v>
      </c>
      <c r="AB61">
        <v>43.635159999999999</v>
      </c>
      <c r="AC61">
        <v>31.677778</v>
      </c>
      <c r="AD61">
        <v>0</v>
      </c>
      <c r="AE61">
        <v>53.905349999999999</v>
      </c>
      <c r="AF61">
        <v>8.7128639999999997</v>
      </c>
      <c r="AG61">
        <v>45.567180999999998</v>
      </c>
      <c r="AH61">
        <v>0</v>
      </c>
      <c r="AI61">
        <v>0</v>
      </c>
      <c r="AJ61">
        <v>0</v>
      </c>
      <c r="AK61">
        <v>59.738475999999999</v>
      </c>
      <c r="AL61">
        <v>36.021999999999998</v>
      </c>
      <c r="AM61">
        <v>17.179061999999998</v>
      </c>
      <c r="AN61">
        <v>1.0753569999999999</v>
      </c>
      <c r="AO61">
        <v>0</v>
      </c>
      <c r="AP61">
        <v>3.2025000000000001</v>
      </c>
      <c r="AQ61">
        <v>33.490200000000002</v>
      </c>
      <c r="AR61">
        <v>50.231999999999999</v>
      </c>
      <c r="AS61">
        <v>34.647410000000001</v>
      </c>
      <c r="AT61">
        <v>15.000006000000001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74.27753899999999</v>
      </c>
      <c r="BA61">
        <f t="shared" si="1"/>
        <v>1518.8336129999998</v>
      </c>
      <c r="BB61">
        <v>58</v>
      </c>
      <c r="BD61">
        <v>7.95</v>
      </c>
      <c r="BE61">
        <v>1.94</v>
      </c>
      <c r="BF61">
        <v>2.96</v>
      </c>
      <c r="BG61">
        <v>0</v>
      </c>
      <c r="BH61">
        <v>9.33</v>
      </c>
      <c r="BI61">
        <v>0.85</v>
      </c>
      <c r="BJ61">
        <v>0.43</v>
      </c>
      <c r="BK61">
        <v>1.78</v>
      </c>
      <c r="BL61">
        <v>0.88</v>
      </c>
      <c r="BM61">
        <v>0.2</v>
      </c>
      <c r="BN61">
        <v>3.57</v>
      </c>
      <c r="BO61">
        <v>3.78</v>
      </c>
      <c r="BP61">
        <v>0.25</v>
      </c>
      <c r="BQ61">
        <v>2</v>
      </c>
      <c r="BR61">
        <v>2.1800000000000002</v>
      </c>
      <c r="BS61">
        <v>1.54</v>
      </c>
      <c r="BT61">
        <v>2.8700260000000002</v>
      </c>
      <c r="BU61">
        <v>1.332638</v>
      </c>
      <c r="BV61">
        <v>2.293256</v>
      </c>
      <c r="BW61">
        <v>1.929632</v>
      </c>
      <c r="BX61">
        <v>1.9462410000000001</v>
      </c>
      <c r="BY61">
        <v>2.6652749999999998</v>
      </c>
      <c r="BZ61">
        <v>1.3184229999999999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2.7576710000000002</v>
      </c>
      <c r="CK61">
        <v>1.857394</v>
      </c>
      <c r="CL61">
        <v>1.9248000000000001</v>
      </c>
      <c r="CM61">
        <v>3.4875970000000001</v>
      </c>
      <c r="CN61">
        <v>1.7590809999999999</v>
      </c>
      <c r="CO61">
        <v>0</v>
      </c>
      <c r="CP61">
        <v>4.2289050000000001</v>
      </c>
      <c r="CQ61">
        <v>1.7590809999999999</v>
      </c>
      <c r="CR61">
        <v>1.1458299999999999</v>
      </c>
      <c r="CS61">
        <v>1.3616889999999999</v>
      </c>
      <c r="CT61">
        <v>2.5514760000000001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74.27753899999999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123.5172</v>
      </c>
      <c r="M62">
        <v>58.918500000000002</v>
      </c>
      <c r="N62">
        <v>91.582300000000004</v>
      </c>
      <c r="O62">
        <v>126.5201</v>
      </c>
      <c r="P62">
        <v>140.65809999999999</v>
      </c>
      <c r="Q62">
        <v>4.2050999999999998</v>
      </c>
      <c r="R62">
        <v>22.415527000000001</v>
      </c>
      <c r="S62">
        <v>14.423403</v>
      </c>
      <c r="T62">
        <v>0</v>
      </c>
      <c r="U62">
        <v>276.75</v>
      </c>
      <c r="V62">
        <v>2.9</v>
      </c>
      <c r="W62">
        <v>9.5</v>
      </c>
      <c r="X62">
        <v>76.759100000000004</v>
      </c>
      <c r="Y62">
        <v>0</v>
      </c>
      <c r="Z62">
        <v>19.6614</v>
      </c>
      <c r="AA62">
        <v>42.66</v>
      </c>
      <c r="AB62">
        <v>43.635159999999999</v>
      </c>
      <c r="AC62">
        <v>31.677778</v>
      </c>
      <c r="AD62">
        <v>0</v>
      </c>
      <c r="AE62">
        <v>53.905349999999999</v>
      </c>
      <c r="AF62">
        <v>8.7128639999999997</v>
      </c>
      <c r="AG62">
        <v>45.567180999999998</v>
      </c>
      <c r="AH62">
        <v>0</v>
      </c>
      <c r="AI62">
        <v>0</v>
      </c>
      <c r="AJ62">
        <v>0</v>
      </c>
      <c r="AK62">
        <v>59.738475999999999</v>
      </c>
      <c r="AL62">
        <v>36.021999999999998</v>
      </c>
      <c r="AM62">
        <v>17.179061999999998</v>
      </c>
      <c r="AN62">
        <v>1.0753569999999999</v>
      </c>
      <c r="AO62">
        <v>0</v>
      </c>
      <c r="AP62">
        <v>3.2025000000000001</v>
      </c>
      <c r="AQ62">
        <v>33.490200000000002</v>
      </c>
      <c r="AR62">
        <v>52.991999999999997</v>
      </c>
      <c r="AS62">
        <v>34.647410000000001</v>
      </c>
      <c r="AT62">
        <v>15.000006000000001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74.187539000000001</v>
      </c>
      <c r="BA62">
        <f t="shared" si="1"/>
        <v>1521.5036129999999</v>
      </c>
      <c r="BB62">
        <v>59</v>
      </c>
      <c r="BD62">
        <v>7.95</v>
      </c>
      <c r="BE62">
        <v>1.94</v>
      </c>
      <c r="BF62">
        <v>2.96</v>
      </c>
      <c r="BG62">
        <v>0</v>
      </c>
      <c r="BH62">
        <v>9.33</v>
      </c>
      <c r="BI62">
        <v>0.81</v>
      </c>
      <c r="BJ62">
        <v>0.42</v>
      </c>
      <c r="BK62">
        <v>1.73</v>
      </c>
      <c r="BL62">
        <v>0.88</v>
      </c>
      <c r="BM62">
        <v>0.2</v>
      </c>
      <c r="BN62">
        <v>3.57</v>
      </c>
      <c r="BO62">
        <v>3.78</v>
      </c>
      <c r="BP62">
        <v>0.25</v>
      </c>
      <c r="BQ62">
        <v>2</v>
      </c>
      <c r="BR62">
        <v>2.1800000000000002</v>
      </c>
      <c r="BS62">
        <v>1.55</v>
      </c>
      <c r="BT62">
        <v>2.8700260000000002</v>
      </c>
      <c r="BU62">
        <v>1.332638</v>
      </c>
      <c r="BV62">
        <v>2.293256</v>
      </c>
      <c r="BW62">
        <v>1.929632</v>
      </c>
      <c r="BX62">
        <v>1.9462410000000001</v>
      </c>
      <c r="BY62">
        <v>2.6652749999999998</v>
      </c>
      <c r="BZ62">
        <v>1.3184229999999999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2.7576710000000002</v>
      </c>
      <c r="CK62">
        <v>1.857394</v>
      </c>
      <c r="CL62">
        <v>1.9248000000000001</v>
      </c>
      <c r="CM62">
        <v>3.4875970000000001</v>
      </c>
      <c r="CN62">
        <v>1.7590809999999999</v>
      </c>
      <c r="CO62">
        <v>0</v>
      </c>
      <c r="CP62">
        <v>4.2289050000000001</v>
      </c>
      <c r="CQ62">
        <v>1.7590809999999999</v>
      </c>
      <c r="CR62">
        <v>1.1458299999999999</v>
      </c>
      <c r="CS62">
        <v>1.3616889999999999</v>
      </c>
      <c r="CT62">
        <v>2.5514760000000001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74.187539000000001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123.5172</v>
      </c>
      <c r="M63">
        <v>94.319982999999993</v>
      </c>
      <c r="N63">
        <v>120.69</v>
      </c>
      <c r="O63">
        <v>126.5201</v>
      </c>
      <c r="P63">
        <v>140.65809999999999</v>
      </c>
      <c r="Q63">
        <v>4.2050999999999998</v>
      </c>
      <c r="R63">
        <v>22.415527000000001</v>
      </c>
      <c r="S63">
        <v>14.423403</v>
      </c>
      <c r="T63">
        <v>0</v>
      </c>
      <c r="U63">
        <v>276.75</v>
      </c>
      <c r="V63">
        <v>2.9</v>
      </c>
      <c r="W63">
        <v>9.34</v>
      </c>
      <c r="X63">
        <v>76.189099999999996</v>
      </c>
      <c r="Y63">
        <v>0</v>
      </c>
      <c r="Z63">
        <v>13.1076</v>
      </c>
      <c r="AA63">
        <v>42.66</v>
      </c>
      <c r="AB63">
        <v>43.635159999999999</v>
      </c>
      <c r="AC63">
        <v>21.139358999999999</v>
      </c>
      <c r="AD63">
        <v>0</v>
      </c>
      <c r="AE63">
        <v>53.905349999999999</v>
      </c>
      <c r="AF63">
        <v>8.7128639999999997</v>
      </c>
      <c r="AG63">
        <v>45.567180999999998</v>
      </c>
      <c r="AH63">
        <v>0</v>
      </c>
      <c r="AI63">
        <v>0</v>
      </c>
      <c r="AJ63">
        <v>0</v>
      </c>
      <c r="AK63">
        <v>59.738475999999999</v>
      </c>
      <c r="AL63">
        <v>36.021999999999998</v>
      </c>
      <c r="AM63">
        <v>17.179061999999998</v>
      </c>
      <c r="AN63">
        <v>1.0753569999999999</v>
      </c>
      <c r="AO63">
        <v>0</v>
      </c>
      <c r="AP63">
        <v>3.2025000000000001</v>
      </c>
      <c r="AQ63">
        <v>33.490200000000002</v>
      </c>
      <c r="AR63">
        <v>52.991999999999997</v>
      </c>
      <c r="AS63">
        <v>34.647410000000001</v>
      </c>
      <c r="AT63">
        <v>15.000006000000001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74.207538999999997</v>
      </c>
      <c r="BA63">
        <f t="shared" si="1"/>
        <v>1568.2105770000001</v>
      </c>
      <c r="BB63">
        <v>60</v>
      </c>
      <c r="BD63">
        <v>7.95</v>
      </c>
      <c r="BE63">
        <v>1.94</v>
      </c>
      <c r="BF63">
        <v>2.96</v>
      </c>
      <c r="BG63">
        <v>0</v>
      </c>
      <c r="BH63">
        <v>9.33</v>
      </c>
      <c r="BI63">
        <v>0.81</v>
      </c>
      <c r="BJ63">
        <v>0.42</v>
      </c>
      <c r="BK63">
        <v>1.73</v>
      </c>
      <c r="BL63">
        <v>0.88</v>
      </c>
      <c r="BM63">
        <v>0.2</v>
      </c>
      <c r="BN63">
        <v>3.57</v>
      </c>
      <c r="BO63">
        <v>3.78</v>
      </c>
      <c r="BP63">
        <v>0.25</v>
      </c>
      <c r="BQ63">
        <v>2</v>
      </c>
      <c r="BR63">
        <v>2.1800000000000002</v>
      </c>
      <c r="BS63">
        <v>1.57</v>
      </c>
      <c r="BT63">
        <v>2.8700260000000002</v>
      </c>
      <c r="BU63">
        <v>1.332638</v>
      </c>
      <c r="BV63">
        <v>2.293256</v>
      </c>
      <c r="BW63">
        <v>1.929632</v>
      </c>
      <c r="BX63">
        <v>1.9462410000000001</v>
      </c>
      <c r="BY63">
        <v>2.6652749999999998</v>
      </c>
      <c r="BZ63">
        <v>1.3184229999999999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2.7576710000000002</v>
      </c>
      <c r="CK63">
        <v>1.857394</v>
      </c>
      <c r="CL63">
        <v>1.9248000000000001</v>
      </c>
      <c r="CM63">
        <v>3.4875970000000001</v>
      </c>
      <c r="CN63">
        <v>1.7590809999999999</v>
      </c>
      <c r="CO63">
        <v>0</v>
      </c>
      <c r="CP63">
        <v>4.2289050000000001</v>
      </c>
      <c r="CQ63">
        <v>1.7590809999999999</v>
      </c>
      <c r="CR63">
        <v>1.1458299999999999</v>
      </c>
      <c r="CS63">
        <v>1.3616889999999999</v>
      </c>
      <c r="CT63">
        <v>2.5514760000000001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74.207538999999997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123.5172</v>
      </c>
      <c r="M64">
        <v>94.319982999999993</v>
      </c>
      <c r="N64">
        <v>120.69</v>
      </c>
      <c r="O64">
        <v>126.5201</v>
      </c>
      <c r="P64">
        <v>140.65809999999999</v>
      </c>
      <c r="Q64">
        <v>4.2050999999999998</v>
      </c>
      <c r="R64">
        <v>22.415527000000001</v>
      </c>
      <c r="S64">
        <v>14.423403</v>
      </c>
      <c r="T64">
        <v>0</v>
      </c>
      <c r="U64">
        <v>276.75</v>
      </c>
      <c r="V64">
        <v>2.9</v>
      </c>
      <c r="W64">
        <v>9.34</v>
      </c>
      <c r="X64">
        <v>76.189099999999996</v>
      </c>
      <c r="Y64">
        <v>0</v>
      </c>
      <c r="Z64">
        <v>13.1076</v>
      </c>
      <c r="AA64">
        <v>42.66</v>
      </c>
      <c r="AB64">
        <v>43.635159999999999</v>
      </c>
      <c r="AC64">
        <v>21.139358999999999</v>
      </c>
      <c r="AD64">
        <v>0</v>
      </c>
      <c r="AE64">
        <v>53.905349999999999</v>
      </c>
      <c r="AF64">
        <v>8.7128639999999997</v>
      </c>
      <c r="AG64">
        <v>45.567180999999998</v>
      </c>
      <c r="AH64">
        <v>0</v>
      </c>
      <c r="AI64">
        <v>0</v>
      </c>
      <c r="AJ64">
        <v>0</v>
      </c>
      <c r="AK64">
        <v>59.738475999999999</v>
      </c>
      <c r="AL64">
        <v>36.021999999999998</v>
      </c>
      <c r="AM64">
        <v>17.179061999999998</v>
      </c>
      <c r="AN64">
        <v>1.0753569999999999</v>
      </c>
      <c r="AO64">
        <v>0</v>
      </c>
      <c r="AP64">
        <v>3.2025000000000001</v>
      </c>
      <c r="AQ64">
        <v>33.490200000000002</v>
      </c>
      <c r="AR64">
        <v>50.231999999999999</v>
      </c>
      <c r="AS64">
        <v>34.647410000000001</v>
      </c>
      <c r="AT64">
        <v>15.000006000000001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74.217539000000002</v>
      </c>
      <c r="BA64">
        <f t="shared" si="1"/>
        <v>1565.4605770000001</v>
      </c>
      <c r="BB64">
        <v>61</v>
      </c>
      <c r="BD64">
        <v>7.95</v>
      </c>
      <c r="BE64">
        <v>1.94</v>
      </c>
      <c r="BF64">
        <v>2.96</v>
      </c>
      <c r="BG64">
        <v>0</v>
      </c>
      <c r="BH64">
        <v>9.33</v>
      </c>
      <c r="BI64">
        <v>0.81</v>
      </c>
      <c r="BJ64">
        <v>0.42</v>
      </c>
      <c r="BK64">
        <v>1.73</v>
      </c>
      <c r="BL64">
        <v>0.88</v>
      </c>
      <c r="BM64">
        <v>0.2</v>
      </c>
      <c r="BN64">
        <v>3.57</v>
      </c>
      <c r="BO64">
        <v>3.78</v>
      </c>
      <c r="BP64">
        <v>0.25</v>
      </c>
      <c r="BQ64">
        <v>2</v>
      </c>
      <c r="BR64">
        <v>2.1800000000000002</v>
      </c>
      <c r="BS64">
        <v>1.58</v>
      </c>
      <c r="BT64">
        <v>2.8700260000000002</v>
      </c>
      <c r="BU64">
        <v>1.332638</v>
      </c>
      <c r="BV64">
        <v>2.293256</v>
      </c>
      <c r="BW64">
        <v>1.929632</v>
      </c>
      <c r="BX64">
        <v>1.9462410000000001</v>
      </c>
      <c r="BY64">
        <v>2.6652749999999998</v>
      </c>
      <c r="BZ64">
        <v>1.3184229999999999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2.7576710000000002</v>
      </c>
      <c r="CK64">
        <v>1.857394</v>
      </c>
      <c r="CL64">
        <v>1.9248000000000001</v>
      </c>
      <c r="CM64">
        <v>3.4875970000000001</v>
      </c>
      <c r="CN64">
        <v>1.7590809999999999</v>
      </c>
      <c r="CO64">
        <v>0</v>
      </c>
      <c r="CP64">
        <v>4.2289050000000001</v>
      </c>
      <c r="CQ64">
        <v>1.7590809999999999</v>
      </c>
      <c r="CR64">
        <v>1.1458299999999999</v>
      </c>
      <c r="CS64">
        <v>1.3616889999999999</v>
      </c>
      <c r="CT64">
        <v>2.5514760000000001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74.217539000000002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123.5172</v>
      </c>
      <c r="M65">
        <v>94.319982999999993</v>
      </c>
      <c r="N65">
        <v>120.69</v>
      </c>
      <c r="O65">
        <v>126.5201</v>
      </c>
      <c r="P65">
        <v>140.65809999999999</v>
      </c>
      <c r="Q65">
        <v>4.2050999999999998</v>
      </c>
      <c r="R65">
        <v>23.881494</v>
      </c>
      <c r="S65">
        <v>14.423403</v>
      </c>
      <c r="T65">
        <v>0</v>
      </c>
      <c r="U65">
        <v>276.75</v>
      </c>
      <c r="V65">
        <v>14.525399999999999</v>
      </c>
      <c r="W65">
        <v>30.851099999999999</v>
      </c>
      <c r="X65">
        <v>97.229200000000006</v>
      </c>
      <c r="Y65">
        <v>0</v>
      </c>
      <c r="Z65">
        <v>13.1076</v>
      </c>
      <c r="AA65">
        <v>42.66</v>
      </c>
      <c r="AB65">
        <v>43.635159999999999</v>
      </c>
      <c r="AC65">
        <v>21.139358999999999</v>
      </c>
      <c r="AD65">
        <v>0</v>
      </c>
      <c r="AE65">
        <v>53.905349999999999</v>
      </c>
      <c r="AF65">
        <v>8.7128639999999997</v>
      </c>
      <c r="AG65">
        <v>45.567180999999998</v>
      </c>
      <c r="AH65">
        <v>0</v>
      </c>
      <c r="AI65">
        <v>0</v>
      </c>
      <c r="AJ65">
        <v>0</v>
      </c>
      <c r="AK65">
        <v>59.738475999999999</v>
      </c>
      <c r="AL65">
        <v>36.021999999999998</v>
      </c>
      <c r="AM65">
        <v>17.179061999999998</v>
      </c>
      <c r="AN65">
        <v>1.0753569999999999</v>
      </c>
      <c r="AO65">
        <v>0</v>
      </c>
      <c r="AP65">
        <v>5.7645</v>
      </c>
      <c r="AQ65">
        <v>33.490200000000002</v>
      </c>
      <c r="AR65">
        <v>50.231999999999999</v>
      </c>
      <c r="AS65">
        <v>34.647410000000001</v>
      </c>
      <c r="AT65">
        <v>15.000006000000001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74.227539000000007</v>
      </c>
      <c r="BA65">
        <f t="shared" si="1"/>
        <v>1623.6751439999998</v>
      </c>
      <c r="BB65">
        <v>62</v>
      </c>
      <c r="BD65">
        <v>7.95</v>
      </c>
      <c r="BE65">
        <v>1.94</v>
      </c>
      <c r="BF65">
        <v>2.96</v>
      </c>
      <c r="BG65">
        <v>0</v>
      </c>
      <c r="BH65">
        <v>9.33</v>
      </c>
      <c r="BI65">
        <v>0.81</v>
      </c>
      <c r="BJ65">
        <v>0.42</v>
      </c>
      <c r="BK65">
        <v>1.73</v>
      </c>
      <c r="BL65">
        <v>0.88</v>
      </c>
      <c r="BM65">
        <v>0.2</v>
      </c>
      <c r="BN65">
        <v>3.57</v>
      </c>
      <c r="BO65">
        <v>3.78</v>
      </c>
      <c r="BP65">
        <v>0.25</v>
      </c>
      <c r="BQ65">
        <v>2</v>
      </c>
      <c r="BR65">
        <v>2.1800000000000002</v>
      </c>
      <c r="BS65">
        <v>1.59</v>
      </c>
      <c r="BT65">
        <v>2.8700260000000002</v>
      </c>
      <c r="BU65">
        <v>1.332638</v>
      </c>
      <c r="BV65">
        <v>2.293256</v>
      </c>
      <c r="BW65">
        <v>1.929632</v>
      </c>
      <c r="BX65">
        <v>1.9462410000000001</v>
      </c>
      <c r="BY65">
        <v>2.6652749999999998</v>
      </c>
      <c r="BZ65">
        <v>1.3184229999999999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2.7576710000000002</v>
      </c>
      <c r="CK65">
        <v>1.857394</v>
      </c>
      <c r="CL65">
        <v>1.9248000000000001</v>
      </c>
      <c r="CM65">
        <v>3.4875970000000001</v>
      </c>
      <c r="CN65">
        <v>1.7590809999999999</v>
      </c>
      <c r="CO65">
        <v>0</v>
      </c>
      <c r="CP65">
        <v>4.2289050000000001</v>
      </c>
      <c r="CQ65">
        <v>1.7590809999999999</v>
      </c>
      <c r="CR65">
        <v>1.1458299999999999</v>
      </c>
      <c r="CS65">
        <v>1.3616889999999999</v>
      </c>
      <c r="CT65">
        <v>2.5514760000000001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74.227539000000007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123.5172</v>
      </c>
      <c r="M66">
        <v>94.319982999999993</v>
      </c>
      <c r="N66">
        <v>120.69</v>
      </c>
      <c r="O66">
        <v>126.5201</v>
      </c>
      <c r="P66">
        <v>140.65809999999999</v>
      </c>
      <c r="Q66">
        <v>4.2050999999999998</v>
      </c>
      <c r="R66">
        <v>23.881494</v>
      </c>
      <c r="S66">
        <v>14.423403</v>
      </c>
      <c r="T66">
        <v>0</v>
      </c>
      <c r="U66">
        <v>276.75</v>
      </c>
      <c r="V66">
        <v>14.525399999999999</v>
      </c>
      <c r="W66">
        <v>30.851099999999999</v>
      </c>
      <c r="X66">
        <v>97.229200000000006</v>
      </c>
      <c r="Y66">
        <v>0</v>
      </c>
      <c r="Z66">
        <v>13.1076</v>
      </c>
      <c r="AA66">
        <v>42.66</v>
      </c>
      <c r="AB66">
        <v>43.635159999999999</v>
      </c>
      <c r="AC66">
        <v>21.139358999999999</v>
      </c>
      <c r="AD66">
        <v>0</v>
      </c>
      <c r="AE66">
        <v>53.905349999999999</v>
      </c>
      <c r="AF66">
        <v>8.7128639999999997</v>
      </c>
      <c r="AG66">
        <v>45.567180999999998</v>
      </c>
      <c r="AH66">
        <v>0</v>
      </c>
      <c r="AI66">
        <v>0</v>
      </c>
      <c r="AJ66">
        <v>0</v>
      </c>
      <c r="AK66">
        <v>59.738475999999999</v>
      </c>
      <c r="AL66">
        <v>36.021999999999998</v>
      </c>
      <c r="AM66">
        <v>17.179061999999998</v>
      </c>
      <c r="AN66">
        <v>1.0753569999999999</v>
      </c>
      <c r="AO66">
        <v>0</v>
      </c>
      <c r="AP66">
        <v>5.7645</v>
      </c>
      <c r="AQ66">
        <v>33.490200000000002</v>
      </c>
      <c r="AR66">
        <v>50.231999999999999</v>
      </c>
      <c r="AS66">
        <v>34.647410000000001</v>
      </c>
      <c r="AT66">
        <v>15.000006000000001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74.227539000000007</v>
      </c>
      <c r="BA66">
        <f t="shared" si="1"/>
        <v>1623.6751439999998</v>
      </c>
      <c r="BB66">
        <v>63</v>
      </c>
      <c r="BD66">
        <v>7.95</v>
      </c>
      <c r="BE66">
        <v>1.94</v>
      </c>
      <c r="BF66">
        <v>2.96</v>
      </c>
      <c r="BG66">
        <v>0</v>
      </c>
      <c r="BH66">
        <v>9.33</v>
      </c>
      <c r="BI66">
        <v>0.81</v>
      </c>
      <c r="BJ66">
        <v>0.42</v>
      </c>
      <c r="BK66">
        <v>1.73</v>
      </c>
      <c r="BL66">
        <v>0.88</v>
      </c>
      <c r="BM66">
        <v>0.2</v>
      </c>
      <c r="BN66">
        <v>3.57</v>
      </c>
      <c r="BO66">
        <v>3.78</v>
      </c>
      <c r="BP66">
        <v>0.25</v>
      </c>
      <c r="BQ66">
        <v>2</v>
      </c>
      <c r="BR66">
        <v>2.1800000000000002</v>
      </c>
      <c r="BS66">
        <v>1.59</v>
      </c>
      <c r="BT66">
        <v>2.8700260000000002</v>
      </c>
      <c r="BU66">
        <v>1.332638</v>
      </c>
      <c r="BV66">
        <v>2.293256</v>
      </c>
      <c r="BW66">
        <v>1.929632</v>
      </c>
      <c r="BX66">
        <v>1.9462410000000001</v>
      </c>
      <c r="BY66">
        <v>2.6652749999999998</v>
      </c>
      <c r="BZ66">
        <v>1.3184229999999999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2.7576710000000002</v>
      </c>
      <c r="CK66">
        <v>1.857394</v>
      </c>
      <c r="CL66">
        <v>1.9248000000000001</v>
      </c>
      <c r="CM66">
        <v>3.4875970000000001</v>
      </c>
      <c r="CN66">
        <v>1.7590809999999999</v>
      </c>
      <c r="CO66">
        <v>0</v>
      </c>
      <c r="CP66">
        <v>4.2289050000000001</v>
      </c>
      <c r="CQ66">
        <v>1.7590809999999999</v>
      </c>
      <c r="CR66">
        <v>1.1458299999999999</v>
      </c>
      <c r="CS66">
        <v>1.3616889999999999</v>
      </c>
      <c r="CT66">
        <v>2.5514760000000001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74.227539000000007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123.5172</v>
      </c>
      <c r="M67">
        <v>94.319982999999993</v>
      </c>
      <c r="N67">
        <v>120.69</v>
      </c>
      <c r="O67">
        <v>126.5201</v>
      </c>
      <c r="P67">
        <v>140.65809999999999</v>
      </c>
      <c r="Q67">
        <v>4.2050999999999998</v>
      </c>
      <c r="R67">
        <v>23.898605</v>
      </c>
      <c r="S67">
        <v>14.449415999999999</v>
      </c>
      <c r="T67">
        <v>0</v>
      </c>
      <c r="U67">
        <v>276.75</v>
      </c>
      <c r="V67">
        <v>14.525399999999999</v>
      </c>
      <c r="W67">
        <v>30.851099999999999</v>
      </c>
      <c r="X67">
        <v>97.229200000000006</v>
      </c>
      <c r="Y67">
        <v>0</v>
      </c>
      <c r="Z67">
        <v>13.1076</v>
      </c>
      <c r="AA67">
        <v>42.66</v>
      </c>
      <c r="AB67">
        <v>43.635159999999999</v>
      </c>
      <c r="AC67">
        <v>21.139358999999999</v>
      </c>
      <c r="AD67">
        <v>0</v>
      </c>
      <c r="AE67">
        <v>53.905349999999999</v>
      </c>
      <c r="AF67">
        <v>8.7128639999999997</v>
      </c>
      <c r="AG67">
        <v>45.567180999999998</v>
      </c>
      <c r="AH67">
        <v>0</v>
      </c>
      <c r="AI67">
        <v>0</v>
      </c>
      <c r="AJ67">
        <v>0</v>
      </c>
      <c r="AK67">
        <v>59.738475999999999</v>
      </c>
      <c r="AL67">
        <v>36.021999999999998</v>
      </c>
      <c r="AM67">
        <v>17.179061999999998</v>
      </c>
      <c r="AN67">
        <v>1.0753569999999999</v>
      </c>
      <c r="AO67">
        <v>0</v>
      </c>
      <c r="AP67">
        <v>7.0454999999999997</v>
      </c>
      <c r="AQ67">
        <v>33.490200000000002</v>
      </c>
      <c r="AR67">
        <v>50.231999999999999</v>
      </c>
      <c r="AS67">
        <v>34.647410000000001</v>
      </c>
      <c r="AT67">
        <v>15.000006000000001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73.187539000000001</v>
      </c>
      <c r="BA67">
        <f t="shared" si="1"/>
        <v>1623.9592679999998</v>
      </c>
      <c r="BB67">
        <v>64</v>
      </c>
      <c r="BD67">
        <v>6.92</v>
      </c>
      <c r="BE67">
        <v>1.94</v>
      </c>
      <c r="BF67">
        <v>2.96</v>
      </c>
      <c r="BG67">
        <v>0</v>
      </c>
      <c r="BH67">
        <v>9.33</v>
      </c>
      <c r="BI67">
        <v>0.81</v>
      </c>
      <c r="BJ67">
        <v>0.42</v>
      </c>
      <c r="BK67">
        <v>1.73</v>
      </c>
      <c r="BL67">
        <v>0.87</v>
      </c>
      <c r="BM67">
        <v>0.2</v>
      </c>
      <c r="BN67">
        <v>3.57</v>
      </c>
      <c r="BO67">
        <v>3.78</v>
      </c>
      <c r="BP67">
        <v>0.25</v>
      </c>
      <c r="BQ67">
        <v>2</v>
      </c>
      <c r="BR67">
        <v>2.1800000000000002</v>
      </c>
      <c r="BS67">
        <v>1.59</v>
      </c>
      <c r="BT67">
        <v>2.8700260000000002</v>
      </c>
      <c r="BU67">
        <v>1.332638</v>
      </c>
      <c r="BV67">
        <v>2.293256</v>
      </c>
      <c r="BW67">
        <v>1.929632</v>
      </c>
      <c r="BX67">
        <v>1.9462410000000001</v>
      </c>
      <c r="BY67">
        <v>2.6652749999999998</v>
      </c>
      <c r="BZ67">
        <v>1.3184229999999999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2.7576710000000002</v>
      </c>
      <c r="CK67">
        <v>1.857394</v>
      </c>
      <c r="CL67">
        <v>1.9248000000000001</v>
      </c>
      <c r="CM67">
        <v>3.4875970000000001</v>
      </c>
      <c r="CN67">
        <v>1.7590809999999999</v>
      </c>
      <c r="CO67">
        <v>0</v>
      </c>
      <c r="CP67">
        <v>4.2289050000000001</v>
      </c>
      <c r="CQ67">
        <v>1.7590809999999999</v>
      </c>
      <c r="CR67">
        <v>1.1458299999999999</v>
      </c>
      <c r="CS67">
        <v>1.3616889999999999</v>
      </c>
      <c r="CT67">
        <v>2.5514760000000001</v>
      </c>
      <c r="CU67">
        <v>1.063965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73.187539000000001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123.5172</v>
      </c>
      <c r="M68">
        <v>94.319982999999993</v>
      </c>
      <c r="N68">
        <v>120.69</v>
      </c>
      <c r="O68">
        <v>126.5201</v>
      </c>
      <c r="P68">
        <v>140.65809999999999</v>
      </c>
      <c r="Q68">
        <v>4.2050999999999998</v>
      </c>
      <c r="R68">
        <v>23.898605</v>
      </c>
      <c r="S68">
        <v>14.449415999999999</v>
      </c>
      <c r="T68">
        <v>0</v>
      </c>
      <c r="U68">
        <v>276.75</v>
      </c>
      <c r="V68">
        <v>14.525399999999999</v>
      </c>
      <c r="W68">
        <v>29.135999999999999</v>
      </c>
      <c r="X68">
        <v>97.229200000000006</v>
      </c>
      <c r="Y68">
        <v>0</v>
      </c>
      <c r="Z68">
        <v>13.1076</v>
      </c>
      <c r="AA68">
        <v>42.66</v>
      </c>
      <c r="AB68">
        <v>43.635159999999999</v>
      </c>
      <c r="AC68">
        <v>21.139358999999999</v>
      </c>
      <c r="AD68">
        <v>0</v>
      </c>
      <c r="AE68">
        <v>53.905349999999999</v>
      </c>
      <c r="AF68">
        <v>8.7128639999999997</v>
      </c>
      <c r="AG68">
        <v>45.567180999999998</v>
      </c>
      <c r="AH68">
        <v>20.475525999999999</v>
      </c>
      <c r="AI68">
        <v>0</v>
      </c>
      <c r="AJ68">
        <v>0</v>
      </c>
      <c r="AK68">
        <v>59.738475999999999</v>
      </c>
      <c r="AL68">
        <v>36.021999999999998</v>
      </c>
      <c r="AM68">
        <v>17.179061999999998</v>
      </c>
      <c r="AN68">
        <v>1.0753569999999999</v>
      </c>
      <c r="AO68">
        <v>0</v>
      </c>
      <c r="AP68">
        <v>7.0454999999999997</v>
      </c>
      <c r="AQ68">
        <v>33.490200000000002</v>
      </c>
      <c r="AR68">
        <v>50.231999999999999</v>
      </c>
      <c r="AS68">
        <v>34.647410000000001</v>
      </c>
      <c r="AT68">
        <v>15.000006000000001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72.577539000000002</v>
      </c>
      <c r="BA68">
        <f t="shared" ref="BA68:BA99" si="4">SUM(B68:AZ68)</f>
        <v>1642.1096939999998</v>
      </c>
      <c r="BB68">
        <v>65</v>
      </c>
      <c r="BD68">
        <v>6.31</v>
      </c>
      <c r="BE68">
        <v>1.94</v>
      </c>
      <c r="BF68">
        <v>2.96</v>
      </c>
      <c r="BG68">
        <v>0</v>
      </c>
      <c r="BH68">
        <v>9.33</v>
      </c>
      <c r="BI68">
        <v>0.81</v>
      </c>
      <c r="BJ68">
        <v>0.42</v>
      </c>
      <c r="BK68">
        <v>1.73</v>
      </c>
      <c r="BL68">
        <v>0.87</v>
      </c>
      <c r="BM68">
        <v>0.2</v>
      </c>
      <c r="BN68">
        <v>3.57</v>
      </c>
      <c r="BO68">
        <v>3.78</v>
      </c>
      <c r="BP68">
        <v>0.25</v>
      </c>
      <c r="BQ68">
        <v>2</v>
      </c>
      <c r="BR68">
        <v>2.1800000000000002</v>
      </c>
      <c r="BS68">
        <v>1.59</v>
      </c>
      <c r="BT68">
        <v>2.8700260000000002</v>
      </c>
      <c r="BU68">
        <v>1.332638</v>
      </c>
      <c r="BV68">
        <v>2.293256</v>
      </c>
      <c r="BW68">
        <v>1.929632</v>
      </c>
      <c r="BX68">
        <v>1.9462410000000001</v>
      </c>
      <c r="BY68">
        <v>2.6652749999999998</v>
      </c>
      <c r="BZ68">
        <v>1.3184229999999999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2.7576710000000002</v>
      </c>
      <c r="CK68">
        <v>1.857394</v>
      </c>
      <c r="CL68">
        <v>1.9248000000000001</v>
      </c>
      <c r="CM68">
        <v>3.4875970000000001</v>
      </c>
      <c r="CN68">
        <v>1.7590809999999999</v>
      </c>
      <c r="CO68">
        <v>0</v>
      </c>
      <c r="CP68">
        <v>4.2289050000000001</v>
      </c>
      <c r="CQ68">
        <v>1.7590809999999999</v>
      </c>
      <c r="CR68">
        <v>1.1458299999999999</v>
      </c>
      <c r="CS68">
        <v>1.3616889999999999</v>
      </c>
      <c r="CT68">
        <v>2.5514760000000001</v>
      </c>
      <c r="CU68">
        <v>2.46109</v>
      </c>
      <c r="CV68">
        <v>0.39574199999999998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72.577539000000002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123.5172</v>
      </c>
      <c r="M69">
        <v>94.319982999999993</v>
      </c>
      <c r="N69">
        <v>120.69</v>
      </c>
      <c r="O69">
        <v>126.5201</v>
      </c>
      <c r="P69">
        <v>140.65809999999999</v>
      </c>
      <c r="Q69">
        <v>4.2050999999999998</v>
      </c>
      <c r="R69">
        <v>28.831199999999999</v>
      </c>
      <c r="S69">
        <v>14.449415999999999</v>
      </c>
      <c r="T69">
        <v>0</v>
      </c>
      <c r="U69">
        <v>276.75</v>
      </c>
      <c r="V69">
        <v>14.525399999999999</v>
      </c>
      <c r="W69">
        <v>29.135999999999999</v>
      </c>
      <c r="X69">
        <v>97.229200000000006</v>
      </c>
      <c r="Y69">
        <v>0</v>
      </c>
      <c r="Z69">
        <v>13.09</v>
      </c>
      <c r="AA69">
        <v>42.66</v>
      </c>
      <c r="AB69">
        <v>29.001777000000001</v>
      </c>
      <c r="AC69">
        <v>21.139358999999999</v>
      </c>
      <c r="AD69">
        <v>0</v>
      </c>
      <c r="AE69">
        <v>53.905349999999999</v>
      </c>
      <c r="AF69">
        <v>8.7128639999999997</v>
      </c>
      <c r="AG69">
        <v>45.567180999999998</v>
      </c>
      <c r="AH69">
        <v>20.475525999999999</v>
      </c>
      <c r="AI69">
        <v>0</v>
      </c>
      <c r="AJ69">
        <v>0</v>
      </c>
      <c r="AK69">
        <v>59.738475999999999</v>
      </c>
      <c r="AL69">
        <v>36.021999999999998</v>
      </c>
      <c r="AM69">
        <v>17.179061999999998</v>
      </c>
      <c r="AN69">
        <v>1.0753569999999999</v>
      </c>
      <c r="AO69">
        <v>0</v>
      </c>
      <c r="AP69">
        <v>7.0454999999999997</v>
      </c>
      <c r="AQ69">
        <v>33.490200000000002</v>
      </c>
      <c r="AR69">
        <v>50.231999999999999</v>
      </c>
      <c r="AS69">
        <v>34.647410000000001</v>
      </c>
      <c r="AT69">
        <v>15.000006000000001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72.577539000000002</v>
      </c>
      <c r="BA69">
        <f t="shared" si="4"/>
        <v>1632.3913059999995</v>
      </c>
      <c r="BB69">
        <v>66</v>
      </c>
      <c r="BD69">
        <v>6.31</v>
      </c>
      <c r="BE69">
        <v>1.94</v>
      </c>
      <c r="BF69">
        <v>2.96</v>
      </c>
      <c r="BG69">
        <v>0</v>
      </c>
      <c r="BH69">
        <v>9.33</v>
      </c>
      <c r="BI69">
        <v>0.81</v>
      </c>
      <c r="BJ69">
        <v>0.42</v>
      </c>
      <c r="BK69">
        <v>1.73</v>
      </c>
      <c r="BL69">
        <v>0.87</v>
      </c>
      <c r="BM69">
        <v>0.2</v>
      </c>
      <c r="BN69">
        <v>3.57</v>
      </c>
      <c r="BO69">
        <v>3.78</v>
      </c>
      <c r="BP69">
        <v>0.25</v>
      </c>
      <c r="BQ69">
        <v>2</v>
      </c>
      <c r="BR69">
        <v>2.1800000000000002</v>
      </c>
      <c r="BS69">
        <v>1.59</v>
      </c>
      <c r="BT69">
        <v>2.8700260000000002</v>
      </c>
      <c r="BU69">
        <v>1.332638</v>
      </c>
      <c r="BV69">
        <v>2.293256</v>
      </c>
      <c r="BW69">
        <v>1.929632</v>
      </c>
      <c r="BX69">
        <v>1.9462410000000001</v>
      </c>
      <c r="BY69">
        <v>2.6652749999999998</v>
      </c>
      <c r="BZ69">
        <v>1.3184229999999999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2.7576710000000002</v>
      </c>
      <c r="CK69">
        <v>1.857394</v>
      </c>
      <c r="CL69">
        <v>1.9248000000000001</v>
      </c>
      <c r="CM69">
        <v>3.4875970000000001</v>
      </c>
      <c r="CN69">
        <v>1.7590809999999999</v>
      </c>
      <c r="CO69">
        <v>0</v>
      </c>
      <c r="CP69">
        <v>4.2289050000000001</v>
      </c>
      <c r="CQ69">
        <v>1.7590809999999999</v>
      </c>
      <c r="CR69">
        <v>1.1458299999999999</v>
      </c>
      <c r="CS69">
        <v>1.3616889999999999</v>
      </c>
      <c r="CT69">
        <v>2.5514760000000001</v>
      </c>
      <c r="CU69">
        <v>2.46109</v>
      </c>
      <c r="CV69">
        <v>0.39574199999999998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72.577539000000002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123.5172</v>
      </c>
      <c r="M70">
        <v>94.319982999999993</v>
      </c>
      <c r="N70">
        <v>120.69</v>
      </c>
      <c r="O70">
        <v>126.5201</v>
      </c>
      <c r="P70">
        <v>140.65809999999999</v>
      </c>
      <c r="Q70">
        <v>4.2050999999999998</v>
      </c>
      <c r="R70">
        <v>28.831199999999999</v>
      </c>
      <c r="S70">
        <v>14.449415999999999</v>
      </c>
      <c r="T70">
        <v>0</v>
      </c>
      <c r="U70">
        <v>276.75</v>
      </c>
      <c r="V70">
        <v>14.525399999999999</v>
      </c>
      <c r="W70">
        <v>29.135999999999999</v>
      </c>
      <c r="X70">
        <v>97.229200000000006</v>
      </c>
      <c r="Y70">
        <v>0</v>
      </c>
      <c r="Z70">
        <v>13.09</v>
      </c>
      <c r="AA70">
        <v>42.66</v>
      </c>
      <c r="AB70">
        <v>29.001777000000001</v>
      </c>
      <c r="AC70">
        <v>21.139358999999999</v>
      </c>
      <c r="AD70">
        <v>0</v>
      </c>
      <c r="AE70">
        <v>53.905349999999999</v>
      </c>
      <c r="AF70">
        <v>8.7128639999999997</v>
      </c>
      <c r="AG70">
        <v>45.567180999999998</v>
      </c>
      <c r="AH70">
        <v>20.475525999999999</v>
      </c>
      <c r="AI70">
        <v>0</v>
      </c>
      <c r="AJ70">
        <v>0</v>
      </c>
      <c r="AK70">
        <v>59.738475999999999</v>
      </c>
      <c r="AL70">
        <v>36.021999999999998</v>
      </c>
      <c r="AM70">
        <v>17.179061999999998</v>
      </c>
      <c r="AN70">
        <v>1.0753569999999999</v>
      </c>
      <c r="AO70">
        <v>0</v>
      </c>
      <c r="AP70">
        <v>7.0454999999999997</v>
      </c>
      <c r="AQ70">
        <v>33.490200000000002</v>
      </c>
      <c r="AR70">
        <v>50.231999999999999</v>
      </c>
      <c r="AS70">
        <v>34.647410000000001</v>
      </c>
      <c r="AT70">
        <v>15.000006000000001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72.577539000000002</v>
      </c>
      <c r="BA70">
        <f t="shared" si="4"/>
        <v>1632.3913059999995</v>
      </c>
      <c r="BB70">
        <v>67</v>
      </c>
      <c r="BD70">
        <v>6.31</v>
      </c>
      <c r="BE70">
        <v>1.94</v>
      </c>
      <c r="BF70">
        <v>2.96</v>
      </c>
      <c r="BG70">
        <v>0</v>
      </c>
      <c r="BH70">
        <v>9.33</v>
      </c>
      <c r="BI70">
        <v>0.81</v>
      </c>
      <c r="BJ70">
        <v>0.42</v>
      </c>
      <c r="BK70">
        <v>1.73</v>
      </c>
      <c r="BL70">
        <v>0.87</v>
      </c>
      <c r="BM70">
        <v>0.2</v>
      </c>
      <c r="BN70">
        <v>3.57</v>
      </c>
      <c r="BO70">
        <v>3.78</v>
      </c>
      <c r="BP70">
        <v>0.25</v>
      </c>
      <c r="BQ70">
        <v>2</v>
      </c>
      <c r="BR70">
        <v>2.1800000000000002</v>
      </c>
      <c r="BS70">
        <v>1.59</v>
      </c>
      <c r="BT70">
        <v>2.8700260000000002</v>
      </c>
      <c r="BU70">
        <v>1.332638</v>
      </c>
      <c r="BV70">
        <v>2.293256</v>
      </c>
      <c r="BW70">
        <v>1.929632</v>
      </c>
      <c r="BX70">
        <v>1.9462410000000001</v>
      </c>
      <c r="BY70">
        <v>2.6652749999999998</v>
      </c>
      <c r="BZ70">
        <v>1.3184229999999999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2.7576710000000002</v>
      </c>
      <c r="CK70">
        <v>1.857394</v>
      </c>
      <c r="CL70">
        <v>1.9248000000000001</v>
      </c>
      <c r="CM70">
        <v>3.4875970000000001</v>
      </c>
      <c r="CN70">
        <v>1.7590809999999999</v>
      </c>
      <c r="CO70">
        <v>0</v>
      </c>
      <c r="CP70">
        <v>4.2289050000000001</v>
      </c>
      <c r="CQ70">
        <v>1.7590809999999999</v>
      </c>
      <c r="CR70">
        <v>1.1458299999999999</v>
      </c>
      <c r="CS70">
        <v>1.3616889999999999</v>
      </c>
      <c r="CT70">
        <v>2.5514760000000001</v>
      </c>
      <c r="CU70">
        <v>4.0409170000000003</v>
      </c>
      <c r="CV70">
        <v>0.39574199999999998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72.577539000000002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123.5172</v>
      </c>
      <c r="M71">
        <v>94.319982999999993</v>
      </c>
      <c r="N71">
        <v>120.69</v>
      </c>
      <c r="O71">
        <v>126.5201</v>
      </c>
      <c r="P71">
        <v>140.65809999999999</v>
      </c>
      <c r="Q71">
        <v>4.2050999999999998</v>
      </c>
      <c r="R71">
        <v>28.831199999999999</v>
      </c>
      <c r="S71">
        <v>14.441196</v>
      </c>
      <c r="T71">
        <v>0</v>
      </c>
      <c r="U71">
        <v>276.75</v>
      </c>
      <c r="V71">
        <v>14.525399999999999</v>
      </c>
      <c r="W71">
        <v>29.135999999999999</v>
      </c>
      <c r="X71">
        <v>126.78238</v>
      </c>
      <c r="Y71">
        <v>0</v>
      </c>
      <c r="Z71">
        <v>13.09</v>
      </c>
      <c r="AA71">
        <v>42.66</v>
      </c>
      <c r="AB71">
        <v>29.090107</v>
      </c>
      <c r="AC71">
        <v>21.139358999999999</v>
      </c>
      <c r="AD71">
        <v>0</v>
      </c>
      <c r="AE71">
        <v>53.905349999999999</v>
      </c>
      <c r="AF71">
        <v>8.7128639999999997</v>
      </c>
      <c r="AG71">
        <v>45.567180999999998</v>
      </c>
      <c r="AH71">
        <v>20.475525999999999</v>
      </c>
      <c r="AI71">
        <v>0</v>
      </c>
      <c r="AJ71">
        <v>0</v>
      </c>
      <c r="AK71">
        <v>59.738475999999999</v>
      </c>
      <c r="AL71">
        <v>36.021999999999998</v>
      </c>
      <c r="AM71">
        <v>17.179061999999998</v>
      </c>
      <c r="AN71">
        <v>1.0753569999999999</v>
      </c>
      <c r="AO71">
        <v>0</v>
      </c>
      <c r="AP71">
        <v>7.0454999999999997</v>
      </c>
      <c r="AQ71">
        <v>33.490200000000002</v>
      </c>
      <c r="AR71">
        <v>50.231999999999999</v>
      </c>
      <c r="AS71">
        <v>34.647410000000001</v>
      </c>
      <c r="AT71">
        <v>15.000006000000001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72.800783999999993</v>
      </c>
      <c r="BA71">
        <f t="shared" si="4"/>
        <v>1662.2478409999997</v>
      </c>
      <c r="BB71">
        <v>68</v>
      </c>
      <c r="BD71">
        <v>6.67</v>
      </c>
      <c r="BE71">
        <v>1.94</v>
      </c>
      <c r="BF71">
        <v>2.96</v>
      </c>
      <c r="BG71">
        <v>0</v>
      </c>
      <c r="BH71">
        <v>9.33</v>
      </c>
      <c r="BI71">
        <v>0.81</v>
      </c>
      <c r="BJ71">
        <v>0.42</v>
      </c>
      <c r="BK71">
        <v>1.73</v>
      </c>
      <c r="BL71">
        <v>0.87</v>
      </c>
      <c r="BM71">
        <v>0.2</v>
      </c>
      <c r="BN71">
        <v>3.57</v>
      </c>
      <c r="BO71">
        <v>3.78</v>
      </c>
      <c r="BP71">
        <v>0.25</v>
      </c>
      <c r="BQ71">
        <v>2</v>
      </c>
      <c r="BR71">
        <v>2.1800000000000002</v>
      </c>
      <c r="BS71">
        <v>1.33</v>
      </c>
      <c r="BT71">
        <v>2.8700260000000002</v>
      </c>
      <c r="BU71">
        <v>1.332638</v>
      </c>
      <c r="BV71">
        <v>2.293256</v>
      </c>
      <c r="BW71">
        <v>1.929632</v>
      </c>
      <c r="BX71">
        <v>1.9462410000000001</v>
      </c>
      <c r="BY71">
        <v>2.6652749999999998</v>
      </c>
      <c r="BZ71">
        <v>1.3184229999999999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2.880916</v>
      </c>
      <c r="CK71">
        <v>1.857394</v>
      </c>
      <c r="CL71">
        <v>1.9248000000000001</v>
      </c>
      <c r="CM71">
        <v>3.4875970000000001</v>
      </c>
      <c r="CN71">
        <v>1.7590809999999999</v>
      </c>
      <c r="CO71">
        <v>0</v>
      </c>
      <c r="CP71">
        <v>4.2289050000000001</v>
      </c>
      <c r="CQ71">
        <v>1.7590809999999999</v>
      </c>
      <c r="CR71">
        <v>1.1458299999999999</v>
      </c>
      <c r="CS71">
        <v>1.3616889999999999</v>
      </c>
      <c r="CT71">
        <v>2.5514760000000001</v>
      </c>
      <c r="CU71">
        <v>4.2558590000000001</v>
      </c>
      <c r="CV71">
        <v>0.39574199999999998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72.800783999999993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123.5172</v>
      </c>
      <c r="M72">
        <v>94.319982999999993</v>
      </c>
      <c r="N72">
        <v>120.69</v>
      </c>
      <c r="O72">
        <v>126.5201</v>
      </c>
      <c r="P72">
        <v>140.65809999999999</v>
      </c>
      <c r="Q72">
        <v>4.2050999999999998</v>
      </c>
      <c r="R72">
        <v>28.831199999999999</v>
      </c>
      <c r="S72">
        <v>14.441196</v>
      </c>
      <c r="T72">
        <v>0</v>
      </c>
      <c r="U72">
        <v>276.75</v>
      </c>
      <c r="V72">
        <v>14.525399999999999</v>
      </c>
      <c r="W72">
        <v>29.135999999999999</v>
      </c>
      <c r="X72">
        <v>146.15538100000001</v>
      </c>
      <c r="Y72">
        <v>0</v>
      </c>
      <c r="Z72">
        <v>13.09</v>
      </c>
      <c r="AA72">
        <v>42.66</v>
      </c>
      <c r="AB72">
        <v>29.090107</v>
      </c>
      <c r="AC72">
        <v>21.139358999999999</v>
      </c>
      <c r="AD72">
        <v>0</v>
      </c>
      <c r="AE72">
        <v>53.905349999999999</v>
      </c>
      <c r="AF72">
        <v>8.7128639999999997</v>
      </c>
      <c r="AG72">
        <v>45.567180999999998</v>
      </c>
      <c r="AH72">
        <v>20.475525999999999</v>
      </c>
      <c r="AI72">
        <v>0</v>
      </c>
      <c r="AJ72">
        <v>0</v>
      </c>
      <c r="AK72">
        <v>59.738475999999999</v>
      </c>
      <c r="AL72">
        <v>36.021999999999998</v>
      </c>
      <c r="AM72">
        <v>17.179061999999998</v>
      </c>
      <c r="AN72">
        <v>1.0753569999999999</v>
      </c>
      <c r="AO72">
        <v>0</v>
      </c>
      <c r="AP72">
        <v>7.0454999999999997</v>
      </c>
      <c r="AQ72">
        <v>33.490200000000002</v>
      </c>
      <c r="AR72">
        <v>50.231999999999999</v>
      </c>
      <c r="AS72">
        <v>34.647410000000001</v>
      </c>
      <c r="AT72">
        <v>15.000006000000001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73.069687000000002</v>
      </c>
      <c r="BA72">
        <f t="shared" si="4"/>
        <v>1681.8897449999995</v>
      </c>
      <c r="BB72">
        <v>69</v>
      </c>
      <c r="BD72">
        <v>6.92</v>
      </c>
      <c r="BE72">
        <v>1.94</v>
      </c>
      <c r="BF72">
        <v>2.96</v>
      </c>
      <c r="BG72">
        <v>0</v>
      </c>
      <c r="BH72">
        <v>9.33</v>
      </c>
      <c r="BI72">
        <v>0.81</v>
      </c>
      <c r="BJ72">
        <v>0.42</v>
      </c>
      <c r="BK72">
        <v>1.73</v>
      </c>
      <c r="BL72">
        <v>0.87</v>
      </c>
      <c r="BM72">
        <v>0.2</v>
      </c>
      <c r="BN72">
        <v>3.57</v>
      </c>
      <c r="BO72">
        <v>3.78</v>
      </c>
      <c r="BP72">
        <v>0.25</v>
      </c>
      <c r="BQ72">
        <v>2</v>
      </c>
      <c r="BR72">
        <v>2.1800000000000002</v>
      </c>
      <c r="BS72">
        <v>1.33</v>
      </c>
      <c r="BT72">
        <v>2.8700260000000002</v>
      </c>
      <c r="BU72">
        <v>1.332638</v>
      </c>
      <c r="BV72">
        <v>2.293256</v>
      </c>
      <c r="BW72">
        <v>1.929632</v>
      </c>
      <c r="BX72">
        <v>1.9462410000000001</v>
      </c>
      <c r="BY72">
        <v>2.6652749999999998</v>
      </c>
      <c r="BZ72">
        <v>1.3184229999999999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2.8998189999999999</v>
      </c>
      <c r="CK72">
        <v>1.857394</v>
      </c>
      <c r="CL72">
        <v>1.9248000000000001</v>
      </c>
      <c r="CM72">
        <v>3.4875970000000001</v>
      </c>
      <c r="CN72">
        <v>1.7590809999999999</v>
      </c>
      <c r="CO72">
        <v>0</v>
      </c>
      <c r="CP72">
        <v>4.2289050000000001</v>
      </c>
      <c r="CQ72">
        <v>1.7590809999999999</v>
      </c>
      <c r="CR72">
        <v>1.1458299999999999</v>
      </c>
      <c r="CS72">
        <v>1.3616889999999999</v>
      </c>
      <c r="CT72">
        <v>2.5514760000000001</v>
      </c>
      <c r="CU72">
        <v>4.2558590000000001</v>
      </c>
      <c r="CV72">
        <v>0.39574199999999998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73.069687000000002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132.66720000000001</v>
      </c>
      <c r="M73">
        <v>94.319982999999993</v>
      </c>
      <c r="N73">
        <v>120.69</v>
      </c>
      <c r="O73">
        <v>126.5201</v>
      </c>
      <c r="P73">
        <v>140.65809999999999</v>
      </c>
      <c r="Q73">
        <v>4.2050999999999998</v>
      </c>
      <c r="R73">
        <v>28.831199999999999</v>
      </c>
      <c r="S73">
        <v>14.441196</v>
      </c>
      <c r="T73">
        <v>0</v>
      </c>
      <c r="U73">
        <v>279.78750000000002</v>
      </c>
      <c r="V73">
        <v>14.525399999999999</v>
      </c>
      <c r="W73">
        <v>29.135999999999999</v>
      </c>
      <c r="X73">
        <v>147.515625</v>
      </c>
      <c r="Y73">
        <v>0</v>
      </c>
      <c r="Z73">
        <v>19.623999999999999</v>
      </c>
      <c r="AA73">
        <v>42.66</v>
      </c>
      <c r="AB73">
        <v>29.090107</v>
      </c>
      <c r="AC73">
        <v>21.139358999999999</v>
      </c>
      <c r="AD73">
        <v>0</v>
      </c>
      <c r="AE73">
        <v>53.905349999999999</v>
      </c>
      <c r="AF73">
        <v>8.7128639999999997</v>
      </c>
      <c r="AG73">
        <v>45.567180999999998</v>
      </c>
      <c r="AH73">
        <v>20.475525999999999</v>
      </c>
      <c r="AI73">
        <v>0</v>
      </c>
      <c r="AJ73">
        <v>0</v>
      </c>
      <c r="AK73">
        <v>59.738475999999999</v>
      </c>
      <c r="AL73">
        <v>36.021999999999998</v>
      </c>
      <c r="AM73">
        <v>17.179061999999998</v>
      </c>
      <c r="AN73">
        <v>1.0753569999999999</v>
      </c>
      <c r="AO73">
        <v>0</v>
      </c>
      <c r="AP73">
        <v>7.0454999999999997</v>
      </c>
      <c r="AQ73">
        <v>33.490200000000002</v>
      </c>
      <c r="AR73">
        <v>50.231999999999999</v>
      </c>
      <c r="AS73">
        <v>34.647410000000001</v>
      </c>
      <c r="AT73">
        <v>15.000006000000001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73.148170999999991</v>
      </c>
      <c r="BA73">
        <f t="shared" si="4"/>
        <v>1702.0499729999997</v>
      </c>
      <c r="BB73">
        <v>70</v>
      </c>
      <c r="BD73">
        <v>6.92</v>
      </c>
      <c r="BE73">
        <v>1.94</v>
      </c>
      <c r="BF73">
        <v>2.96</v>
      </c>
      <c r="BG73">
        <v>0</v>
      </c>
      <c r="BH73">
        <v>9.33</v>
      </c>
      <c r="BI73">
        <v>0.81</v>
      </c>
      <c r="BJ73">
        <v>0.42</v>
      </c>
      <c r="BK73">
        <v>1.73</v>
      </c>
      <c r="BL73">
        <v>0.87</v>
      </c>
      <c r="BM73">
        <v>0.2</v>
      </c>
      <c r="BN73">
        <v>3.57</v>
      </c>
      <c r="BO73">
        <v>3.78</v>
      </c>
      <c r="BP73">
        <v>0.25</v>
      </c>
      <c r="BQ73">
        <v>2</v>
      </c>
      <c r="BR73">
        <v>2.1800000000000002</v>
      </c>
      <c r="BS73">
        <v>1.33</v>
      </c>
      <c r="BT73">
        <v>2.8700260000000002</v>
      </c>
      <c r="BU73">
        <v>1.332638</v>
      </c>
      <c r="BV73">
        <v>2.293256</v>
      </c>
      <c r="BW73">
        <v>1.929632</v>
      </c>
      <c r="BX73">
        <v>1.9462410000000001</v>
      </c>
      <c r="BY73">
        <v>2.6652749999999998</v>
      </c>
      <c r="BZ73">
        <v>1.3184229999999999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2.9783029999999999</v>
      </c>
      <c r="CK73">
        <v>1.857394</v>
      </c>
      <c r="CL73">
        <v>1.9248000000000001</v>
      </c>
      <c r="CM73">
        <v>3.4875970000000001</v>
      </c>
      <c r="CN73">
        <v>1.7590809999999999</v>
      </c>
      <c r="CO73">
        <v>0</v>
      </c>
      <c r="CP73">
        <v>4.2289050000000001</v>
      </c>
      <c r="CQ73">
        <v>1.7590809999999999</v>
      </c>
      <c r="CR73">
        <v>1.1458299999999999</v>
      </c>
      <c r="CS73">
        <v>1.3616889999999999</v>
      </c>
      <c r="CT73">
        <v>2.5514760000000001</v>
      </c>
      <c r="CU73">
        <v>4.2558590000000001</v>
      </c>
      <c r="CV73">
        <v>0.39574199999999998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73.148170999999991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128.0872</v>
      </c>
      <c r="M74">
        <v>94.319982999999993</v>
      </c>
      <c r="N74">
        <v>120.69</v>
      </c>
      <c r="O74">
        <v>126.5201</v>
      </c>
      <c r="P74">
        <v>140.65809999999999</v>
      </c>
      <c r="Q74">
        <v>4.2050999999999998</v>
      </c>
      <c r="R74">
        <v>28.831199999999999</v>
      </c>
      <c r="S74">
        <v>14.441196</v>
      </c>
      <c r="T74">
        <v>0</v>
      </c>
      <c r="U74">
        <v>280.125</v>
      </c>
      <c r="V74">
        <v>14.525399999999999</v>
      </c>
      <c r="W74">
        <v>29.135999999999999</v>
      </c>
      <c r="X74">
        <v>147.515625</v>
      </c>
      <c r="Y74">
        <v>0</v>
      </c>
      <c r="Z74">
        <v>19.623999999999999</v>
      </c>
      <c r="AA74">
        <v>42.66</v>
      </c>
      <c r="AB74">
        <v>29.090107</v>
      </c>
      <c r="AC74">
        <v>21.139358999999999</v>
      </c>
      <c r="AD74">
        <v>0</v>
      </c>
      <c r="AE74">
        <v>53.905349999999999</v>
      </c>
      <c r="AF74">
        <v>8.7128639999999997</v>
      </c>
      <c r="AG74">
        <v>45.567180999999998</v>
      </c>
      <c r="AH74">
        <v>40.951051999999997</v>
      </c>
      <c r="AI74">
        <v>0</v>
      </c>
      <c r="AJ74">
        <v>0</v>
      </c>
      <c r="AK74">
        <v>59.738475999999999</v>
      </c>
      <c r="AL74">
        <v>36.021999999999998</v>
      </c>
      <c r="AM74">
        <v>17.179061999999998</v>
      </c>
      <c r="AN74">
        <v>1.0753569999999999</v>
      </c>
      <c r="AO74">
        <v>0</v>
      </c>
      <c r="AP74">
        <v>7.0454999999999997</v>
      </c>
      <c r="AQ74">
        <v>33.490200000000002</v>
      </c>
      <c r="AR74">
        <v>50.231999999999999</v>
      </c>
      <c r="AS74">
        <v>34.647410000000001</v>
      </c>
      <c r="AT74">
        <v>15.000006000000001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72.864975999999999</v>
      </c>
      <c r="BA74">
        <f t="shared" si="4"/>
        <v>1717.9998039999996</v>
      </c>
      <c r="BB74">
        <v>71</v>
      </c>
      <c r="BD74">
        <v>7.11</v>
      </c>
      <c r="BE74">
        <v>1.94</v>
      </c>
      <c r="BF74">
        <v>2.96</v>
      </c>
      <c r="BG74">
        <v>0</v>
      </c>
      <c r="BH74">
        <v>9.33</v>
      </c>
      <c r="BI74">
        <v>0.81</v>
      </c>
      <c r="BJ74">
        <v>0.42</v>
      </c>
      <c r="BK74">
        <v>1.73</v>
      </c>
      <c r="BL74">
        <v>0.87</v>
      </c>
      <c r="BM74">
        <v>0.2</v>
      </c>
      <c r="BN74">
        <v>3.57</v>
      </c>
      <c r="BO74">
        <v>3.78</v>
      </c>
      <c r="BP74">
        <v>0.25</v>
      </c>
      <c r="BQ74">
        <v>2</v>
      </c>
      <c r="BR74">
        <v>2.1800000000000002</v>
      </c>
      <c r="BS74">
        <v>0.85</v>
      </c>
      <c r="BT74">
        <v>2.8700260000000002</v>
      </c>
      <c r="BU74">
        <v>1.332638</v>
      </c>
      <c r="BV74">
        <v>2.293256</v>
      </c>
      <c r="BW74">
        <v>1.929632</v>
      </c>
      <c r="BX74">
        <v>1.9462410000000001</v>
      </c>
      <c r="BY74">
        <v>2.6652749999999998</v>
      </c>
      <c r="BZ74">
        <v>1.3184229999999999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2.9851079999999999</v>
      </c>
      <c r="CK74">
        <v>1.857394</v>
      </c>
      <c r="CL74">
        <v>1.9248000000000001</v>
      </c>
      <c r="CM74">
        <v>3.4875970000000001</v>
      </c>
      <c r="CN74">
        <v>1.7590809999999999</v>
      </c>
      <c r="CO74">
        <v>0</v>
      </c>
      <c r="CP74">
        <v>4.2289050000000001</v>
      </c>
      <c r="CQ74">
        <v>1.7590809999999999</v>
      </c>
      <c r="CR74">
        <v>1.1458299999999999</v>
      </c>
      <c r="CS74">
        <v>1.3616889999999999</v>
      </c>
      <c r="CT74">
        <v>2.5514760000000001</v>
      </c>
      <c r="CU74">
        <v>4.2558590000000001</v>
      </c>
      <c r="CV74">
        <v>0.79148399999999997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72.864975999999999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139.1472</v>
      </c>
      <c r="M75">
        <v>94.319982999999993</v>
      </c>
      <c r="N75">
        <v>120.69</v>
      </c>
      <c r="O75">
        <v>126.5201</v>
      </c>
      <c r="P75">
        <v>140.65809999999999</v>
      </c>
      <c r="Q75">
        <v>7.5942999999999996</v>
      </c>
      <c r="R75">
        <v>28.402799999999999</v>
      </c>
      <c r="S75">
        <v>13.569345999999999</v>
      </c>
      <c r="T75">
        <v>0</v>
      </c>
      <c r="U75">
        <v>280.125</v>
      </c>
      <c r="V75">
        <v>20.73</v>
      </c>
      <c r="W75">
        <v>38.914769999999997</v>
      </c>
      <c r="X75">
        <v>147.515625</v>
      </c>
      <c r="Y75">
        <v>0</v>
      </c>
      <c r="Z75">
        <v>19.623999999999999</v>
      </c>
      <c r="AA75">
        <v>42.66</v>
      </c>
      <c r="AB75">
        <v>29.090107</v>
      </c>
      <c r="AC75">
        <v>21.139358999999999</v>
      </c>
      <c r="AD75">
        <v>9.4840429999999998</v>
      </c>
      <c r="AE75">
        <v>53.905349999999999</v>
      </c>
      <c r="AF75">
        <v>8.7128639999999997</v>
      </c>
      <c r="AG75">
        <v>45.567180999999998</v>
      </c>
      <c r="AH75">
        <v>61.426577999999999</v>
      </c>
      <c r="AI75">
        <v>0</v>
      </c>
      <c r="AJ75">
        <v>0</v>
      </c>
      <c r="AK75">
        <v>59.738475999999999</v>
      </c>
      <c r="AL75">
        <v>36.021999999999998</v>
      </c>
      <c r="AM75">
        <v>17.179061999999998</v>
      </c>
      <c r="AN75">
        <v>1.0753569999999999</v>
      </c>
      <c r="AO75">
        <v>0</v>
      </c>
      <c r="AP75">
        <v>7.0454999999999997</v>
      </c>
      <c r="AQ75">
        <v>33.278236999999997</v>
      </c>
      <c r="AR75">
        <v>50.231999999999999</v>
      </c>
      <c r="AS75">
        <v>34.647410000000001</v>
      </c>
      <c r="AT75">
        <v>11.53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72.29346000000001</v>
      </c>
      <c r="BA75">
        <f t="shared" si="4"/>
        <v>1772.8382079999997</v>
      </c>
      <c r="BB75">
        <v>72</v>
      </c>
      <c r="BD75">
        <v>7.31</v>
      </c>
      <c r="BE75">
        <v>1.94</v>
      </c>
      <c r="BF75">
        <v>2.96</v>
      </c>
      <c r="BG75">
        <v>0</v>
      </c>
      <c r="BH75">
        <v>9.33</v>
      </c>
      <c r="BI75">
        <v>0.81</v>
      </c>
      <c r="BJ75">
        <v>0.42</v>
      </c>
      <c r="BK75">
        <v>1.73</v>
      </c>
      <c r="BL75">
        <v>0.87</v>
      </c>
      <c r="BM75">
        <v>0.2</v>
      </c>
      <c r="BN75">
        <v>3.57</v>
      </c>
      <c r="BO75">
        <v>3.78</v>
      </c>
      <c r="BP75">
        <v>0.25</v>
      </c>
      <c r="BQ75">
        <v>2</v>
      </c>
      <c r="BR75">
        <v>2.1800000000000002</v>
      </c>
      <c r="BS75">
        <v>0</v>
      </c>
      <c r="BT75">
        <v>2.8700260000000002</v>
      </c>
      <c r="BU75">
        <v>1.332638</v>
      </c>
      <c r="BV75">
        <v>2.293256</v>
      </c>
      <c r="BW75">
        <v>1.929632</v>
      </c>
      <c r="BX75">
        <v>1.9462410000000001</v>
      </c>
      <c r="BY75">
        <v>2.6652749999999998</v>
      </c>
      <c r="BZ75">
        <v>1.3184229999999999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3.0635919999999999</v>
      </c>
      <c r="CK75">
        <v>1.857394</v>
      </c>
      <c r="CL75">
        <v>1.9248000000000001</v>
      </c>
      <c r="CM75">
        <v>3.4875970000000001</v>
      </c>
      <c r="CN75">
        <v>1.7590809999999999</v>
      </c>
      <c r="CO75">
        <v>0</v>
      </c>
      <c r="CP75">
        <v>4.2289050000000001</v>
      </c>
      <c r="CQ75">
        <v>1.7590809999999999</v>
      </c>
      <c r="CR75">
        <v>1.1458299999999999</v>
      </c>
      <c r="CS75">
        <v>1.3616889999999999</v>
      </c>
      <c r="CT75">
        <v>2.5514760000000001</v>
      </c>
      <c r="CU75">
        <v>4.2558590000000001</v>
      </c>
      <c r="CV75">
        <v>1.1872259999999999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72.29346000000001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166.6472</v>
      </c>
      <c r="M76">
        <v>94.319982999999993</v>
      </c>
      <c r="N76">
        <v>120.69</v>
      </c>
      <c r="O76">
        <v>126.5201</v>
      </c>
      <c r="P76">
        <v>140.65809999999999</v>
      </c>
      <c r="Q76">
        <v>7.5942999999999996</v>
      </c>
      <c r="R76">
        <v>28.831199999999999</v>
      </c>
      <c r="S76">
        <v>13.569345999999999</v>
      </c>
      <c r="T76">
        <v>0</v>
      </c>
      <c r="U76">
        <v>280.125</v>
      </c>
      <c r="V76">
        <v>20.73</v>
      </c>
      <c r="W76">
        <v>38.914769999999997</v>
      </c>
      <c r="X76">
        <v>147.515625</v>
      </c>
      <c r="Y76">
        <v>0</v>
      </c>
      <c r="Z76">
        <v>19.623999999999999</v>
      </c>
      <c r="AA76">
        <v>42.66</v>
      </c>
      <c r="AB76">
        <v>29.090107</v>
      </c>
      <c r="AC76">
        <v>21.139358999999999</v>
      </c>
      <c r="AD76">
        <v>19.830272000000001</v>
      </c>
      <c r="AE76">
        <v>53.905349999999999</v>
      </c>
      <c r="AF76">
        <v>8.7128639999999997</v>
      </c>
      <c r="AG76">
        <v>45.567180999999998</v>
      </c>
      <c r="AH76">
        <v>87.020985999999994</v>
      </c>
      <c r="AI76">
        <v>0</v>
      </c>
      <c r="AJ76">
        <v>0</v>
      </c>
      <c r="AK76">
        <v>59.738475999999999</v>
      </c>
      <c r="AL76">
        <v>36.021999999999998</v>
      </c>
      <c r="AM76">
        <v>17.179061999999998</v>
      </c>
      <c r="AN76">
        <v>1.0753569999999999</v>
      </c>
      <c r="AO76">
        <v>0</v>
      </c>
      <c r="AP76">
        <v>7.0454999999999997</v>
      </c>
      <c r="AQ76">
        <v>33.490200000000002</v>
      </c>
      <c r="AR76">
        <v>50.231999999999999</v>
      </c>
      <c r="AS76">
        <v>34.647410000000001</v>
      </c>
      <c r="AT76">
        <v>11.53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72.738748999999999</v>
      </c>
      <c r="BA76">
        <f t="shared" si="4"/>
        <v>1837.3644969999998</v>
      </c>
      <c r="BB76">
        <v>73</v>
      </c>
      <c r="BD76">
        <v>7.67</v>
      </c>
      <c r="BE76">
        <v>1.94</v>
      </c>
      <c r="BF76">
        <v>2.96</v>
      </c>
      <c r="BG76">
        <v>0</v>
      </c>
      <c r="BH76">
        <v>9.33</v>
      </c>
      <c r="BI76">
        <v>0.81</v>
      </c>
      <c r="BJ76">
        <v>0.42</v>
      </c>
      <c r="BK76">
        <v>1.73</v>
      </c>
      <c r="BL76">
        <v>0.87</v>
      </c>
      <c r="BM76">
        <v>0.2</v>
      </c>
      <c r="BN76">
        <v>3.57</v>
      </c>
      <c r="BO76">
        <v>3.78</v>
      </c>
      <c r="BP76">
        <v>0.25</v>
      </c>
      <c r="BQ76">
        <v>2</v>
      </c>
      <c r="BR76">
        <v>2.1800000000000002</v>
      </c>
      <c r="BS76">
        <v>0</v>
      </c>
      <c r="BT76">
        <v>2.8700260000000002</v>
      </c>
      <c r="BU76">
        <v>1.332638</v>
      </c>
      <c r="BV76">
        <v>2.293256</v>
      </c>
      <c r="BW76">
        <v>1.929632</v>
      </c>
      <c r="BX76">
        <v>1.9462410000000001</v>
      </c>
      <c r="BY76">
        <v>2.6652749999999998</v>
      </c>
      <c r="BZ76">
        <v>1.3184229999999999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3.1488809999999998</v>
      </c>
      <c r="CK76">
        <v>1.857394</v>
      </c>
      <c r="CL76">
        <v>1.9248000000000001</v>
      </c>
      <c r="CM76">
        <v>3.4875970000000001</v>
      </c>
      <c r="CN76">
        <v>1.7590809999999999</v>
      </c>
      <c r="CO76">
        <v>0</v>
      </c>
      <c r="CP76">
        <v>4.2289050000000001</v>
      </c>
      <c r="CQ76">
        <v>1.7590809999999999</v>
      </c>
      <c r="CR76">
        <v>1.1458299999999999</v>
      </c>
      <c r="CS76">
        <v>1.3616889999999999</v>
      </c>
      <c r="CT76">
        <v>2.5514760000000001</v>
      </c>
      <c r="CU76">
        <v>4.2558590000000001</v>
      </c>
      <c r="CV76">
        <v>1.674836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72.738748999999999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158.24719999999999</v>
      </c>
      <c r="M77">
        <v>94.319982999999993</v>
      </c>
      <c r="N77">
        <v>120.69</v>
      </c>
      <c r="O77">
        <v>126.5201</v>
      </c>
      <c r="P77">
        <v>140.65809999999999</v>
      </c>
      <c r="Q77">
        <v>14.936643999999999</v>
      </c>
      <c r="R77">
        <v>43.545976000000003</v>
      </c>
      <c r="S77">
        <v>18.641100000000002</v>
      </c>
      <c r="T77">
        <v>0</v>
      </c>
      <c r="U77">
        <v>280.125</v>
      </c>
      <c r="V77">
        <v>20.73</v>
      </c>
      <c r="W77">
        <v>38.905000000000001</v>
      </c>
      <c r="X77">
        <v>147.515625</v>
      </c>
      <c r="Y77">
        <v>0</v>
      </c>
      <c r="Z77">
        <v>19.623999999999999</v>
      </c>
      <c r="AA77">
        <v>42.66</v>
      </c>
      <c r="AB77">
        <v>29.090107</v>
      </c>
      <c r="AC77">
        <v>21.139358999999999</v>
      </c>
      <c r="AD77">
        <v>29.745407</v>
      </c>
      <c r="AE77">
        <v>53.905349999999999</v>
      </c>
      <c r="AF77">
        <v>17.425726000000001</v>
      </c>
      <c r="AG77">
        <v>45.567180999999998</v>
      </c>
      <c r="AH77">
        <v>112.615393</v>
      </c>
      <c r="AI77">
        <v>0</v>
      </c>
      <c r="AJ77">
        <v>0</v>
      </c>
      <c r="AK77">
        <v>59.738475999999999</v>
      </c>
      <c r="AL77">
        <v>36.021999999999998</v>
      </c>
      <c r="AM77">
        <v>17.179061999999998</v>
      </c>
      <c r="AN77">
        <v>1.0753569999999999</v>
      </c>
      <c r="AO77">
        <v>0</v>
      </c>
      <c r="AP77">
        <v>7.0454999999999997</v>
      </c>
      <c r="AQ77">
        <v>33.490200000000002</v>
      </c>
      <c r="AR77">
        <v>50.231999999999999</v>
      </c>
      <c r="AS77">
        <v>34.647410000000001</v>
      </c>
      <c r="AT77">
        <v>11.53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72.994600000000005</v>
      </c>
      <c r="BA77">
        <f t="shared" si="4"/>
        <v>1900.5618559999996</v>
      </c>
      <c r="BB77">
        <v>74</v>
      </c>
      <c r="BD77">
        <v>7.74</v>
      </c>
      <c r="BE77">
        <v>1.94</v>
      </c>
      <c r="BF77">
        <v>2.96</v>
      </c>
      <c r="BG77">
        <v>0</v>
      </c>
      <c r="BH77">
        <v>9.33</v>
      </c>
      <c r="BI77">
        <v>0.81</v>
      </c>
      <c r="BJ77">
        <v>0.42</v>
      </c>
      <c r="BK77">
        <v>1.73</v>
      </c>
      <c r="BL77">
        <v>0.87</v>
      </c>
      <c r="BM77">
        <v>0.2</v>
      </c>
      <c r="BN77">
        <v>3.57</v>
      </c>
      <c r="BO77">
        <v>3.78</v>
      </c>
      <c r="BP77">
        <v>0.25</v>
      </c>
      <c r="BQ77">
        <v>2</v>
      </c>
      <c r="BR77">
        <v>2.1800000000000002</v>
      </c>
      <c r="BS77">
        <v>0</v>
      </c>
      <c r="BT77">
        <v>2.8700260000000002</v>
      </c>
      <c r="BU77">
        <v>1.332638</v>
      </c>
      <c r="BV77">
        <v>2.293256</v>
      </c>
      <c r="BW77">
        <v>1.929632</v>
      </c>
      <c r="BX77">
        <v>1.9462410000000001</v>
      </c>
      <c r="BY77">
        <v>2.6652749999999998</v>
      </c>
      <c r="BZ77">
        <v>1.3184229999999999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3.3347319999999998</v>
      </c>
      <c r="CK77">
        <v>1.857394</v>
      </c>
      <c r="CL77">
        <v>1.9248000000000001</v>
      </c>
      <c r="CM77">
        <v>3.4875970000000001</v>
      </c>
      <c r="CN77">
        <v>1.7590809999999999</v>
      </c>
      <c r="CO77">
        <v>0</v>
      </c>
      <c r="CP77">
        <v>4.2289050000000001</v>
      </c>
      <c r="CQ77">
        <v>1.7590809999999999</v>
      </c>
      <c r="CR77">
        <v>1.1458299999999999</v>
      </c>
      <c r="CS77">
        <v>1.3616889999999999</v>
      </c>
      <c r="CT77">
        <v>2.5514760000000001</v>
      </c>
      <c r="CU77">
        <v>4.2558590000000001</v>
      </c>
      <c r="CV77">
        <v>2.1695139999999999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72.994600000000005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183.67793399999999</v>
      </c>
      <c r="M78">
        <v>94.319982999999993</v>
      </c>
      <c r="N78">
        <v>120.69</v>
      </c>
      <c r="O78">
        <v>126.5201</v>
      </c>
      <c r="P78">
        <v>140.65809999999999</v>
      </c>
      <c r="Q78">
        <v>15.566888000000001</v>
      </c>
      <c r="R78">
        <v>43.545976000000003</v>
      </c>
      <c r="S78">
        <v>18.641100000000002</v>
      </c>
      <c r="T78">
        <v>0</v>
      </c>
      <c r="U78">
        <v>280.125</v>
      </c>
      <c r="V78">
        <v>20.73</v>
      </c>
      <c r="W78">
        <v>38.905000000000001</v>
      </c>
      <c r="X78">
        <v>147.515625</v>
      </c>
      <c r="Y78">
        <v>0</v>
      </c>
      <c r="Z78">
        <v>19.6614</v>
      </c>
      <c r="AA78">
        <v>42.66</v>
      </c>
      <c r="AB78">
        <v>43.635159999999999</v>
      </c>
      <c r="AC78">
        <v>31.709733</v>
      </c>
      <c r="AD78">
        <v>39.660542999999997</v>
      </c>
      <c r="AE78">
        <v>53.905349999999999</v>
      </c>
      <c r="AF78">
        <v>27.626152000000001</v>
      </c>
      <c r="AG78">
        <v>45.567180999999998</v>
      </c>
      <c r="AH78">
        <v>151.723648</v>
      </c>
      <c r="AI78">
        <v>0</v>
      </c>
      <c r="AJ78">
        <v>0</v>
      </c>
      <c r="AK78">
        <v>59.738475999999999</v>
      </c>
      <c r="AL78">
        <v>36.021999999999998</v>
      </c>
      <c r="AM78">
        <v>17.179061999999998</v>
      </c>
      <c r="AN78">
        <v>1.0753569999999999</v>
      </c>
      <c r="AO78">
        <v>0</v>
      </c>
      <c r="AP78">
        <v>4.9958999999999998</v>
      </c>
      <c r="AQ78">
        <v>33.490200000000002</v>
      </c>
      <c r="AR78">
        <v>50.231999999999999</v>
      </c>
      <c r="AS78">
        <v>34.647410000000001</v>
      </c>
      <c r="AT78">
        <v>11.53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73.222037</v>
      </c>
      <c r="BA78">
        <f t="shared" si="4"/>
        <v>2009.1773149999992</v>
      </c>
      <c r="BB78">
        <v>75</v>
      </c>
      <c r="BD78">
        <v>7.74</v>
      </c>
      <c r="BE78">
        <v>1.94</v>
      </c>
      <c r="BF78">
        <v>2.96</v>
      </c>
      <c r="BG78">
        <v>0</v>
      </c>
      <c r="BH78">
        <v>9.33</v>
      </c>
      <c r="BI78">
        <v>0.81</v>
      </c>
      <c r="BJ78">
        <v>0.42</v>
      </c>
      <c r="BK78">
        <v>1.73</v>
      </c>
      <c r="BL78">
        <v>0.87</v>
      </c>
      <c r="BM78">
        <v>0.2</v>
      </c>
      <c r="BN78">
        <v>3.57</v>
      </c>
      <c r="BO78">
        <v>3.78</v>
      </c>
      <c r="BP78">
        <v>0.25</v>
      </c>
      <c r="BQ78">
        <v>2</v>
      </c>
      <c r="BR78">
        <v>2.1800000000000002</v>
      </c>
      <c r="BS78">
        <v>0</v>
      </c>
      <c r="BT78">
        <v>2.8700260000000002</v>
      </c>
      <c r="BU78">
        <v>1.332638</v>
      </c>
      <c r="BV78">
        <v>2.293256</v>
      </c>
      <c r="BW78">
        <v>1.929632</v>
      </c>
      <c r="BX78">
        <v>1.9462410000000001</v>
      </c>
      <c r="BY78">
        <v>2.6652749999999998</v>
      </c>
      <c r="BZ78">
        <v>1.3184229999999999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3.5621689999999999</v>
      </c>
      <c r="CK78">
        <v>1.857394</v>
      </c>
      <c r="CL78">
        <v>1.9248000000000001</v>
      </c>
      <c r="CM78">
        <v>3.4875970000000001</v>
      </c>
      <c r="CN78">
        <v>1.7590809999999999</v>
      </c>
      <c r="CO78">
        <v>0</v>
      </c>
      <c r="CP78">
        <v>4.2289050000000001</v>
      </c>
      <c r="CQ78">
        <v>1.7590809999999999</v>
      </c>
      <c r="CR78">
        <v>1.1458299999999999</v>
      </c>
      <c r="CS78">
        <v>1.3616889999999999</v>
      </c>
      <c r="CT78">
        <v>2.609464</v>
      </c>
      <c r="CU78">
        <v>4.2558590000000001</v>
      </c>
      <c r="CV78">
        <v>2.8832629999999999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73.222037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198.24719999999999</v>
      </c>
      <c r="M79">
        <v>94.319982999999993</v>
      </c>
      <c r="N79">
        <v>120.69</v>
      </c>
      <c r="O79">
        <v>126.5201</v>
      </c>
      <c r="P79">
        <v>140.65809999999999</v>
      </c>
      <c r="Q79">
        <v>15.566888000000001</v>
      </c>
      <c r="R79">
        <v>43.545976000000003</v>
      </c>
      <c r="S79">
        <v>18.641100000000002</v>
      </c>
      <c r="T79">
        <v>0</v>
      </c>
      <c r="U79">
        <v>294.1875</v>
      </c>
      <c r="V79">
        <v>20.73</v>
      </c>
      <c r="W79">
        <v>38.905000000000001</v>
      </c>
      <c r="X79">
        <v>147.515625</v>
      </c>
      <c r="Y79">
        <v>0</v>
      </c>
      <c r="Z79">
        <v>19.6614</v>
      </c>
      <c r="AA79">
        <v>42.66</v>
      </c>
      <c r="AB79">
        <v>43.635159999999999</v>
      </c>
      <c r="AC79">
        <v>31.709733</v>
      </c>
      <c r="AD79">
        <v>39.660542999999997</v>
      </c>
      <c r="AE79">
        <v>53.905349999999999</v>
      </c>
      <c r="AF79">
        <v>27.626152000000001</v>
      </c>
      <c r="AG79">
        <v>45.567180999999998</v>
      </c>
      <c r="AH79">
        <v>151.723648</v>
      </c>
      <c r="AI79">
        <v>3.4724400000000002</v>
      </c>
      <c r="AJ79">
        <v>0</v>
      </c>
      <c r="AK79">
        <v>59.738475999999999</v>
      </c>
      <c r="AL79">
        <v>48.804000000000002</v>
      </c>
      <c r="AM79">
        <v>17.179061999999998</v>
      </c>
      <c r="AN79">
        <v>1.0753569999999999</v>
      </c>
      <c r="AO79">
        <v>0</v>
      </c>
      <c r="AP79">
        <v>3.0743999999999998</v>
      </c>
      <c r="AQ79">
        <v>33.490200000000002</v>
      </c>
      <c r="AR79">
        <v>50.231999999999999</v>
      </c>
      <c r="AS79">
        <v>34.647410000000001</v>
      </c>
      <c r="AT79">
        <v>11.53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72.889473999999993</v>
      </c>
      <c r="BA79">
        <f t="shared" si="4"/>
        <v>2051.8094579999997</v>
      </c>
      <c r="BB79">
        <v>76</v>
      </c>
      <c r="BD79">
        <v>7.74</v>
      </c>
      <c r="BE79">
        <v>1.94</v>
      </c>
      <c r="BF79">
        <v>2.96</v>
      </c>
      <c r="BG79">
        <v>0</v>
      </c>
      <c r="BH79">
        <v>9.33</v>
      </c>
      <c r="BI79">
        <v>0.81</v>
      </c>
      <c r="BJ79">
        <v>0.42</v>
      </c>
      <c r="BK79">
        <v>1.75</v>
      </c>
      <c r="BL79">
        <v>0.87</v>
      </c>
      <c r="BM79">
        <v>0.2</v>
      </c>
      <c r="BN79">
        <v>2.99</v>
      </c>
      <c r="BO79">
        <v>3.78</v>
      </c>
      <c r="BP79">
        <v>0.25</v>
      </c>
      <c r="BQ79">
        <v>2</v>
      </c>
      <c r="BR79">
        <v>2.1800000000000002</v>
      </c>
      <c r="BS79">
        <v>0</v>
      </c>
      <c r="BT79">
        <v>2.8700260000000002</v>
      </c>
      <c r="BU79">
        <v>1.332638</v>
      </c>
      <c r="BV79">
        <v>2.293256</v>
      </c>
      <c r="BW79">
        <v>1.929632</v>
      </c>
      <c r="BX79">
        <v>1.9462410000000001</v>
      </c>
      <c r="BY79">
        <v>2.6652749999999998</v>
      </c>
      <c r="BZ79">
        <v>1.3184229999999999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3.789606</v>
      </c>
      <c r="CK79">
        <v>1.857394</v>
      </c>
      <c r="CL79">
        <v>1.9248000000000001</v>
      </c>
      <c r="CM79">
        <v>3.4875970000000001</v>
      </c>
      <c r="CN79">
        <v>1.7590809999999999</v>
      </c>
      <c r="CO79">
        <v>0</v>
      </c>
      <c r="CP79">
        <v>4.2289050000000001</v>
      </c>
      <c r="CQ79">
        <v>1.7590809999999999</v>
      </c>
      <c r="CR79">
        <v>1.1458299999999999</v>
      </c>
      <c r="CS79">
        <v>1.3616889999999999</v>
      </c>
      <c r="CT79">
        <v>2.609464</v>
      </c>
      <c r="CU79">
        <v>4.2558590000000001</v>
      </c>
      <c r="CV79">
        <v>2.8832629999999999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72.889473999999993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198.24719999999999</v>
      </c>
      <c r="M80">
        <v>94.319982999999993</v>
      </c>
      <c r="N80">
        <v>120.69</v>
      </c>
      <c r="O80">
        <v>126.5201</v>
      </c>
      <c r="P80">
        <v>140.65809999999999</v>
      </c>
      <c r="Q80">
        <v>15.566888000000001</v>
      </c>
      <c r="R80">
        <v>43.545976000000003</v>
      </c>
      <c r="S80">
        <v>18.641100000000002</v>
      </c>
      <c r="T80">
        <v>0</v>
      </c>
      <c r="U80">
        <v>311.0625</v>
      </c>
      <c r="V80">
        <v>20.73</v>
      </c>
      <c r="W80">
        <v>38.905000000000001</v>
      </c>
      <c r="X80">
        <v>106.77902</v>
      </c>
      <c r="Y80">
        <v>0</v>
      </c>
      <c r="Z80">
        <v>19.6614</v>
      </c>
      <c r="AA80">
        <v>42.66</v>
      </c>
      <c r="AB80">
        <v>43.635159999999999</v>
      </c>
      <c r="AC80">
        <v>31.709733</v>
      </c>
      <c r="AD80">
        <v>39.660542999999997</v>
      </c>
      <c r="AE80">
        <v>53.905349999999999</v>
      </c>
      <c r="AF80">
        <v>27.626152000000001</v>
      </c>
      <c r="AG80">
        <v>45.567180999999998</v>
      </c>
      <c r="AH80">
        <v>151.723648</v>
      </c>
      <c r="AI80">
        <v>6.9448809999999996</v>
      </c>
      <c r="AJ80">
        <v>0</v>
      </c>
      <c r="AK80">
        <v>59.738475999999999</v>
      </c>
      <c r="AL80">
        <v>83.664000000000001</v>
      </c>
      <c r="AM80">
        <v>17.179061999999998</v>
      </c>
      <c r="AN80">
        <v>1.0753569999999999</v>
      </c>
      <c r="AO80">
        <v>0</v>
      </c>
      <c r="AP80">
        <v>3.0743999999999998</v>
      </c>
      <c r="AQ80">
        <v>33.490200000000002</v>
      </c>
      <c r="AR80">
        <v>52.991999999999997</v>
      </c>
      <c r="AS80">
        <v>34.647410000000001</v>
      </c>
      <c r="AT80">
        <v>11.53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73.081222999999994</v>
      </c>
      <c r="BA80">
        <f t="shared" si="4"/>
        <v>2069.2320429999995</v>
      </c>
      <c r="BB80">
        <v>77</v>
      </c>
      <c r="BD80">
        <v>7.74</v>
      </c>
      <c r="BE80">
        <v>1.94</v>
      </c>
      <c r="BF80">
        <v>2.96</v>
      </c>
      <c r="BG80">
        <v>0</v>
      </c>
      <c r="BH80">
        <v>9.33</v>
      </c>
      <c r="BI80">
        <v>0.81</v>
      </c>
      <c r="BJ80">
        <v>0.42</v>
      </c>
      <c r="BK80">
        <v>1.75</v>
      </c>
      <c r="BL80">
        <v>0.87</v>
      </c>
      <c r="BM80">
        <v>0.2</v>
      </c>
      <c r="BN80">
        <v>2.99</v>
      </c>
      <c r="BO80">
        <v>3.78</v>
      </c>
      <c r="BP80">
        <v>0.25</v>
      </c>
      <c r="BQ80">
        <v>2</v>
      </c>
      <c r="BR80">
        <v>2.1800000000000002</v>
      </c>
      <c r="BS80">
        <v>0</v>
      </c>
      <c r="BT80">
        <v>2.8700260000000002</v>
      </c>
      <c r="BU80">
        <v>1.332638</v>
      </c>
      <c r="BV80">
        <v>2.293256</v>
      </c>
      <c r="BW80">
        <v>1.929632</v>
      </c>
      <c r="BX80">
        <v>1.9462410000000001</v>
      </c>
      <c r="BY80">
        <v>2.6652749999999998</v>
      </c>
      <c r="BZ80">
        <v>1.3184229999999999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3.9813550000000002</v>
      </c>
      <c r="CK80">
        <v>1.857394</v>
      </c>
      <c r="CL80">
        <v>1.9248000000000001</v>
      </c>
      <c r="CM80">
        <v>3.4875970000000001</v>
      </c>
      <c r="CN80">
        <v>1.7590809999999999</v>
      </c>
      <c r="CO80">
        <v>0</v>
      </c>
      <c r="CP80">
        <v>4.2289050000000001</v>
      </c>
      <c r="CQ80">
        <v>1.7590809999999999</v>
      </c>
      <c r="CR80">
        <v>1.1458299999999999</v>
      </c>
      <c r="CS80">
        <v>1.3616889999999999</v>
      </c>
      <c r="CT80">
        <v>2.609464</v>
      </c>
      <c r="CU80">
        <v>4.2558590000000001</v>
      </c>
      <c r="CV80">
        <v>2.8832629999999999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73.081222999999994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198.24719999999999</v>
      </c>
      <c r="M81">
        <v>94.319982999999993</v>
      </c>
      <c r="N81">
        <v>120.69</v>
      </c>
      <c r="O81">
        <v>126.5201</v>
      </c>
      <c r="P81">
        <v>140.65809999999999</v>
      </c>
      <c r="Q81">
        <v>15.566888000000001</v>
      </c>
      <c r="R81">
        <v>43.545976000000003</v>
      </c>
      <c r="S81">
        <v>18.641100000000002</v>
      </c>
      <c r="T81">
        <v>0</v>
      </c>
      <c r="U81">
        <v>324.1875</v>
      </c>
      <c r="V81">
        <v>20.73</v>
      </c>
      <c r="W81">
        <v>38.905000000000001</v>
      </c>
      <c r="X81">
        <v>106.77902</v>
      </c>
      <c r="Y81">
        <v>0</v>
      </c>
      <c r="Z81">
        <v>19.6614</v>
      </c>
      <c r="AA81">
        <v>42.66</v>
      </c>
      <c r="AB81">
        <v>43.635159999999999</v>
      </c>
      <c r="AC81">
        <v>31.709733</v>
      </c>
      <c r="AD81">
        <v>39.660542999999997</v>
      </c>
      <c r="AE81">
        <v>53.905349999999999</v>
      </c>
      <c r="AF81">
        <v>27.626152000000001</v>
      </c>
      <c r="AG81">
        <v>45.567180999999998</v>
      </c>
      <c r="AH81">
        <v>151.723648</v>
      </c>
      <c r="AI81">
        <v>36.113380999999997</v>
      </c>
      <c r="AJ81">
        <v>0</v>
      </c>
      <c r="AK81">
        <v>59.738475999999999</v>
      </c>
      <c r="AL81">
        <v>83.664000000000001</v>
      </c>
      <c r="AM81">
        <v>17.179061999999998</v>
      </c>
      <c r="AN81">
        <v>1.0753569999999999</v>
      </c>
      <c r="AO81">
        <v>0</v>
      </c>
      <c r="AP81">
        <v>3.0743999999999998</v>
      </c>
      <c r="AQ81">
        <v>33.490200000000002</v>
      </c>
      <c r="AR81">
        <v>52.991999999999997</v>
      </c>
      <c r="AS81">
        <v>34.647410000000001</v>
      </c>
      <c r="AT81">
        <v>11.53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73.251801</v>
      </c>
      <c r="BA81">
        <f t="shared" si="4"/>
        <v>2111.6961209999995</v>
      </c>
      <c r="BB81">
        <v>78</v>
      </c>
      <c r="BD81">
        <v>7.74</v>
      </c>
      <c r="BE81">
        <v>1.94</v>
      </c>
      <c r="BF81">
        <v>2.96</v>
      </c>
      <c r="BG81">
        <v>0</v>
      </c>
      <c r="BH81">
        <v>9.33</v>
      </c>
      <c r="BI81">
        <v>0.81</v>
      </c>
      <c r="BJ81">
        <v>0.42</v>
      </c>
      <c r="BK81">
        <v>1.75</v>
      </c>
      <c r="BL81">
        <v>0.87</v>
      </c>
      <c r="BM81">
        <v>0.2</v>
      </c>
      <c r="BN81">
        <v>2.99</v>
      </c>
      <c r="BO81">
        <v>3.78</v>
      </c>
      <c r="BP81">
        <v>0.25</v>
      </c>
      <c r="BQ81">
        <v>2</v>
      </c>
      <c r="BR81">
        <v>2.1800000000000002</v>
      </c>
      <c r="BS81">
        <v>0</v>
      </c>
      <c r="BT81">
        <v>2.8700260000000002</v>
      </c>
      <c r="BU81">
        <v>1.332638</v>
      </c>
      <c r="BV81">
        <v>2.293256</v>
      </c>
      <c r="BW81">
        <v>1.929632</v>
      </c>
      <c r="BX81">
        <v>1.9462410000000001</v>
      </c>
      <c r="BY81">
        <v>2.6652749999999998</v>
      </c>
      <c r="BZ81">
        <v>1.3184229999999999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4.1519329999999997</v>
      </c>
      <c r="CK81">
        <v>1.857394</v>
      </c>
      <c r="CL81">
        <v>1.9248000000000001</v>
      </c>
      <c r="CM81">
        <v>3.4875970000000001</v>
      </c>
      <c r="CN81">
        <v>1.7590809999999999</v>
      </c>
      <c r="CO81">
        <v>0</v>
      </c>
      <c r="CP81">
        <v>4.2289050000000001</v>
      </c>
      <c r="CQ81">
        <v>1.7590809999999999</v>
      </c>
      <c r="CR81">
        <v>1.1458299999999999</v>
      </c>
      <c r="CS81">
        <v>1.3616889999999999</v>
      </c>
      <c r="CT81">
        <v>2.609464</v>
      </c>
      <c r="CU81">
        <v>4.2558590000000001</v>
      </c>
      <c r="CV81">
        <v>2.8832629999999999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73.251801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198.24719999999999</v>
      </c>
      <c r="M82">
        <v>94.319982999999993</v>
      </c>
      <c r="N82">
        <v>120.69</v>
      </c>
      <c r="O82">
        <v>126.5201</v>
      </c>
      <c r="P82">
        <v>140.65809999999999</v>
      </c>
      <c r="Q82">
        <v>15.566888000000001</v>
      </c>
      <c r="R82">
        <v>43.545976000000003</v>
      </c>
      <c r="S82">
        <v>18.641100000000002</v>
      </c>
      <c r="T82">
        <v>0</v>
      </c>
      <c r="U82">
        <v>329.8125</v>
      </c>
      <c r="V82">
        <v>20.73</v>
      </c>
      <c r="W82">
        <v>38.905000000000001</v>
      </c>
      <c r="X82">
        <v>106.77902</v>
      </c>
      <c r="Y82">
        <v>0</v>
      </c>
      <c r="Z82">
        <v>19.6614</v>
      </c>
      <c r="AA82">
        <v>42.66</v>
      </c>
      <c r="AB82">
        <v>43.635159999999999</v>
      </c>
      <c r="AC82">
        <v>31.709733</v>
      </c>
      <c r="AD82">
        <v>39.660542999999997</v>
      </c>
      <c r="AE82">
        <v>53.905349999999999</v>
      </c>
      <c r="AF82">
        <v>27.626152000000001</v>
      </c>
      <c r="AG82">
        <v>45.567180999999998</v>
      </c>
      <c r="AH82">
        <v>151.723648</v>
      </c>
      <c r="AI82">
        <v>36.113380999999997</v>
      </c>
      <c r="AJ82">
        <v>0</v>
      </c>
      <c r="AK82">
        <v>59.738475999999999</v>
      </c>
      <c r="AL82">
        <v>83.664000000000001</v>
      </c>
      <c r="AM82">
        <v>17.179061999999998</v>
      </c>
      <c r="AN82">
        <v>1.0753569999999999</v>
      </c>
      <c r="AO82">
        <v>0</v>
      </c>
      <c r="AP82">
        <v>5.1239999999999997</v>
      </c>
      <c r="AQ82">
        <v>33.490200000000002</v>
      </c>
      <c r="AR82">
        <v>50.231999999999999</v>
      </c>
      <c r="AS82">
        <v>34.647410000000001</v>
      </c>
      <c r="AT82">
        <v>11.53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73.422378999999992</v>
      </c>
      <c r="BA82">
        <f t="shared" si="4"/>
        <v>2116.7812989999993</v>
      </c>
      <c r="BB82">
        <v>79</v>
      </c>
      <c r="BD82">
        <v>7.74</v>
      </c>
      <c r="BE82">
        <v>1.94</v>
      </c>
      <c r="BF82">
        <v>2.96</v>
      </c>
      <c r="BG82">
        <v>0</v>
      </c>
      <c r="BH82">
        <v>9.33</v>
      </c>
      <c r="BI82">
        <v>0.81</v>
      </c>
      <c r="BJ82">
        <v>0.42</v>
      </c>
      <c r="BK82">
        <v>1.75</v>
      </c>
      <c r="BL82">
        <v>0.87</v>
      </c>
      <c r="BM82">
        <v>0.2</v>
      </c>
      <c r="BN82">
        <v>2.99</v>
      </c>
      <c r="BO82">
        <v>3.78</v>
      </c>
      <c r="BP82">
        <v>0.25</v>
      </c>
      <c r="BQ82">
        <v>2</v>
      </c>
      <c r="BR82">
        <v>2.1800000000000002</v>
      </c>
      <c r="BS82">
        <v>0</v>
      </c>
      <c r="BT82">
        <v>2.8700260000000002</v>
      </c>
      <c r="BU82">
        <v>1.332638</v>
      </c>
      <c r="BV82">
        <v>2.293256</v>
      </c>
      <c r="BW82">
        <v>1.929632</v>
      </c>
      <c r="BX82">
        <v>1.9462410000000001</v>
      </c>
      <c r="BY82">
        <v>2.6652749999999998</v>
      </c>
      <c r="BZ82">
        <v>1.3184229999999999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4.3225110000000004</v>
      </c>
      <c r="CK82">
        <v>1.857394</v>
      </c>
      <c r="CL82">
        <v>1.9248000000000001</v>
      </c>
      <c r="CM82">
        <v>3.4875970000000001</v>
      </c>
      <c r="CN82">
        <v>1.7590809999999999</v>
      </c>
      <c r="CO82">
        <v>0</v>
      </c>
      <c r="CP82">
        <v>4.2289050000000001</v>
      </c>
      <c r="CQ82">
        <v>1.7590809999999999</v>
      </c>
      <c r="CR82">
        <v>1.1458299999999999</v>
      </c>
      <c r="CS82">
        <v>1.3616889999999999</v>
      </c>
      <c r="CT82">
        <v>2.609464</v>
      </c>
      <c r="CU82">
        <v>4.2558590000000001</v>
      </c>
      <c r="CV82">
        <v>2.8832629999999999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73.422378999999992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196.24719999999999</v>
      </c>
      <c r="M83">
        <v>94.319982999999993</v>
      </c>
      <c r="N83">
        <v>120.69</v>
      </c>
      <c r="O83">
        <v>126.5201</v>
      </c>
      <c r="P83">
        <v>140.65809999999999</v>
      </c>
      <c r="Q83">
        <v>10.664300000000001</v>
      </c>
      <c r="R83">
        <v>43.545976000000003</v>
      </c>
      <c r="S83">
        <v>18.641100000000002</v>
      </c>
      <c r="T83">
        <v>0</v>
      </c>
      <c r="U83">
        <v>335.4375</v>
      </c>
      <c r="V83">
        <v>20.73</v>
      </c>
      <c r="W83">
        <v>38.905000000000001</v>
      </c>
      <c r="X83">
        <v>106.77902</v>
      </c>
      <c r="Y83">
        <v>0</v>
      </c>
      <c r="Z83">
        <v>19.6614</v>
      </c>
      <c r="AA83">
        <v>42.66</v>
      </c>
      <c r="AB83">
        <v>43.635159999999999</v>
      </c>
      <c r="AC83">
        <v>31.709733</v>
      </c>
      <c r="AD83">
        <v>39.660542999999997</v>
      </c>
      <c r="AE83">
        <v>53.905349999999999</v>
      </c>
      <c r="AF83">
        <v>27.626152000000001</v>
      </c>
      <c r="AG83">
        <v>45.567180999999998</v>
      </c>
      <c r="AH83">
        <v>151.723648</v>
      </c>
      <c r="AI83">
        <v>54.170071999999998</v>
      </c>
      <c r="AJ83">
        <v>0</v>
      </c>
      <c r="AK83">
        <v>59.738475999999999</v>
      </c>
      <c r="AL83">
        <v>83.664000000000001</v>
      </c>
      <c r="AM83">
        <v>17.179061999999998</v>
      </c>
      <c r="AN83">
        <v>1.0753569999999999</v>
      </c>
      <c r="AO83">
        <v>0</v>
      </c>
      <c r="AP83">
        <v>3.843</v>
      </c>
      <c r="AQ83">
        <v>33.490200000000002</v>
      </c>
      <c r="AR83">
        <v>50.231999999999999</v>
      </c>
      <c r="AS83">
        <v>34.647410000000001</v>
      </c>
      <c r="AT83">
        <v>11.53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73.561219999999992</v>
      </c>
      <c r="BA83">
        <f t="shared" si="4"/>
        <v>2132.4182429999996</v>
      </c>
      <c r="BB83">
        <v>80</v>
      </c>
      <c r="BD83">
        <v>7.74</v>
      </c>
      <c r="BE83">
        <v>1.94</v>
      </c>
      <c r="BF83">
        <v>2.96</v>
      </c>
      <c r="BG83">
        <v>0</v>
      </c>
      <c r="BH83">
        <v>9.33</v>
      </c>
      <c r="BI83">
        <v>0.81</v>
      </c>
      <c r="BJ83">
        <v>0.42</v>
      </c>
      <c r="BK83">
        <v>1.75</v>
      </c>
      <c r="BL83">
        <v>0.88</v>
      </c>
      <c r="BM83">
        <v>0.2</v>
      </c>
      <c r="BN83">
        <v>2.99</v>
      </c>
      <c r="BO83">
        <v>3.78</v>
      </c>
      <c r="BP83">
        <v>0.25</v>
      </c>
      <c r="BQ83">
        <v>2</v>
      </c>
      <c r="BR83">
        <v>2.1800000000000002</v>
      </c>
      <c r="BS83">
        <v>0</v>
      </c>
      <c r="BT83">
        <v>2.8700260000000002</v>
      </c>
      <c r="BU83">
        <v>1.332638</v>
      </c>
      <c r="BV83">
        <v>2.293256</v>
      </c>
      <c r="BW83">
        <v>1.929632</v>
      </c>
      <c r="BX83">
        <v>1.9462410000000001</v>
      </c>
      <c r="BY83">
        <v>2.6652749999999998</v>
      </c>
      <c r="BZ83">
        <v>1.3184229999999999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4.451352</v>
      </c>
      <c r="CK83">
        <v>1.857394</v>
      </c>
      <c r="CL83">
        <v>1.9248000000000001</v>
      </c>
      <c r="CM83">
        <v>3.4875970000000001</v>
      </c>
      <c r="CN83">
        <v>1.7590809999999999</v>
      </c>
      <c r="CO83">
        <v>0</v>
      </c>
      <c r="CP83">
        <v>4.2289050000000001</v>
      </c>
      <c r="CQ83">
        <v>1.7590809999999999</v>
      </c>
      <c r="CR83">
        <v>1.1458299999999999</v>
      </c>
      <c r="CS83">
        <v>1.3616889999999999</v>
      </c>
      <c r="CT83">
        <v>2.609464</v>
      </c>
      <c r="CU83">
        <v>4.2558590000000001</v>
      </c>
      <c r="CV83">
        <v>2.8832629999999999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73.561219999999992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196.24719999999999</v>
      </c>
      <c r="M84">
        <v>94.319982999999993</v>
      </c>
      <c r="N84">
        <v>120.69</v>
      </c>
      <c r="O84">
        <v>126.5201</v>
      </c>
      <c r="P84">
        <v>140.65809999999999</v>
      </c>
      <c r="Q84">
        <v>10.664300000000001</v>
      </c>
      <c r="R84">
        <v>43.545976000000003</v>
      </c>
      <c r="S84">
        <v>18.641100000000002</v>
      </c>
      <c r="T84">
        <v>0</v>
      </c>
      <c r="U84">
        <v>341.0625</v>
      </c>
      <c r="V84">
        <v>20.73</v>
      </c>
      <c r="W84">
        <v>38.905000000000001</v>
      </c>
      <c r="X84">
        <v>106.77902</v>
      </c>
      <c r="Y84">
        <v>0</v>
      </c>
      <c r="Z84">
        <v>19.6614</v>
      </c>
      <c r="AA84">
        <v>42.66</v>
      </c>
      <c r="AB84">
        <v>43.635159999999999</v>
      </c>
      <c r="AC84">
        <v>31.709733</v>
      </c>
      <c r="AD84">
        <v>39.660542999999997</v>
      </c>
      <c r="AE84">
        <v>53.905349999999999</v>
      </c>
      <c r="AF84">
        <v>27.626152000000001</v>
      </c>
      <c r="AG84">
        <v>45.567180999999998</v>
      </c>
      <c r="AH84">
        <v>151.723648</v>
      </c>
      <c r="AI84">
        <v>54.170071999999998</v>
      </c>
      <c r="AJ84">
        <v>0</v>
      </c>
      <c r="AK84">
        <v>59.738475999999999</v>
      </c>
      <c r="AL84">
        <v>48.804000000000002</v>
      </c>
      <c r="AM84">
        <v>17.179061999999998</v>
      </c>
      <c r="AN84">
        <v>1.0753569999999999</v>
      </c>
      <c r="AO84">
        <v>0</v>
      </c>
      <c r="AP84">
        <v>3.843</v>
      </c>
      <c r="AQ84">
        <v>33.490200000000002</v>
      </c>
      <c r="AR84">
        <v>50.231999999999999</v>
      </c>
      <c r="AS84">
        <v>34.647410000000001</v>
      </c>
      <c r="AT84">
        <v>11.53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73.651801999999989</v>
      </c>
      <c r="BA84">
        <f t="shared" si="4"/>
        <v>2103.2738249999998</v>
      </c>
      <c r="BB84">
        <v>81</v>
      </c>
      <c r="BD84">
        <v>7.74</v>
      </c>
      <c r="BE84">
        <v>1.94</v>
      </c>
      <c r="BF84">
        <v>2.96</v>
      </c>
      <c r="BG84">
        <v>0</v>
      </c>
      <c r="BH84">
        <v>9.33</v>
      </c>
      <c r="BI84">
        <v>0.81</v>
      </c>
      <c r="BJ84">
        <v>0.42</v>
      </c>
      <c r="BK84">
        <v>1.75</v>
      </c>
      <c r="BL84">
        <v>0.88</v>
      </c>
      <c r="BM84">
        <v>0.2</v>
      </c>
      <c r="BN84">
        <v>2.99</v>
      </c>
      <c r="BO84">
        <v>3.78</v>
      </c>
      <c r="BP84">
        <v>0.25</v>
      </c>
      <c r="BQ84">
        <v>2</v>
      </c>
      <c r="BR84">
        <v>2.1800000000000002</v>
      </c>
      <c r="BS84">
        <v>0</v>
      </c>
      <c r="BT84">
        <v>2.8700260000000002</v>
      </c>
      <c r="BU84">
        <v>1.332638</v>
      </c>
      <c r="BV84">
        <v>2.293256</v>
      </c>
      <c r="BW84">
        <v>1.929632</v>
      </c>
      <c r="BX84">
        <v>1.9462410000000001</v>
      </c>
      <c r="BY84">
        <v>2.6652749999999998</v>
      </c>
      <c r="BZ84">
        <v>1.3184229999999999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4.5419340000000004</v>
      </c>
      <c r="CK84">
        <v>1.857394</v>
      </c>
      <c r="CL84">
        <v>1.9248000000000001</v>
      </c>
      <c r="CM84">
        <v>3.4875970000000001</v>
      </c>
      <c r="CN84">
        <v>1.7590809999999999</v>
      </c>
      <c r="CO84">
        <v>0</v>
      </c>
      <c r="CP84">
        <v>4.2289050000000001</v>
      </c>
      <c r="CQ84">
        <v>1.7590809999999999</v>
      </c>
      <c r="CR84">
        <v>1.1458299999999999</v>
      </c>
      <c r="CS84">
        <v>1.3616889999999999</v>
      </c>
      <c r="CT84">
        <v>2.609464</v>
      </c>
      <c r="CU84">
        <v>4.2558590000000001</v>
      </c>
      <c r="CV84">
        <v>2.8832629999999999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73.651801999999989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166.24719999999999</v>
      </c>
      <c r="M85">
        <v>94.319982999999993</v>
      </c>
      <c r="N85">
        <v>120.69</v>
      </c>
      <c r="O85">
        <v>126.5201</v>
      </c>
      <c r="P85">
        <v>140.65809999999999</v>
      </c>
      <c r="Q85">
        <v>10.664300000000001</v>
      </c>
      <c r="R85">
        <v>43.545976000000003</v>
      </c>
      <c r="S85">
        <v>18.641100000000002</v>
      </c>
      <c r="T85">
        <v>0</v>
      </c>
      <c r="U85">
        <v>345.9</v>
      </c>
      <c r="V85">
        <v>20.73</v>
      </c>
      <c r="W85">
        <v>38.905000000000001</v>
      </c>
      <c r="X85">
        <v>106.77902</v>
      </c>
      <c r="Y85">
        <v>0</v>
      </c>
      <c r="Z85">
        <v>19.6614</v>
      </c>
      <c r="AA85">
        <v>42.66</v>
      </c>
      <c r="AB85">
        <v>43.635159999999999</v>
      </c>
      <c r="AC85">
        <v>31.709733</v>
      </c>
      <c r="AD85">
        <v>39.660542999999997</v>
      </c>
      <c r="AE85">
        <v>53.905349999999999</v>
      </c>
      <c r="AF85">
        <v>27.626152000000001</v>
      </c>
      <c r="AG85">
        <v>45.567180999999998</v>
      </c>
      <c r="AH85">
        <v>122.853156</v>
      </c>
      <c r="AI85">
        <v>54.170071999999998</v>
      </c>
      <c r="AJ85">
        <v>0</v>
      </c>
      <c r="AK85">
        <v>59.738475999999999</v>
      </c>
      <c r="AL85">
        <v>36.021999999999998</v>
      </c>
      <c r="AM85">
        <v>17.179061999999998</v>
      </c>
      <c r="AN85">
        <v>1.0753569999999999</v>
      </c>
      <c r="AO85">
        <v>0</v>
      </c>
      <c r="AP85">
        <v>3.843</v>
      </c>
      <c r="AQ85">
        <v>33.490200000000002</v>
      </c>
      <c r="AR85">
        <v>50.231999999999999</v>
      </c>
      <c r="AS85">
        <v>34.647410000000001</v>
      </c>
      <c r="AT85">
        <v>11.53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73.759481999999991</v>
      </c>
      <c r="BA85">
        <f t="shared" si="4"/>
        <v>2036.5665129999995</v>
      </c>
      <c r="BB85">
        <v>82</v>
      </c>
      <c r="BD85">
        <v>7.82</v>
      </c>
      <c r="BE85">
        <v>1.94</v>
      </c>
      <c r="BF85">
        <v>2.96</v>
      </c>
      <c r="BG85">
        <v>0</v>
      </c>
      <c r="BH85">
        <v>9.33</v>
      </c>
      <c r="BI85">
        <v>0.81</v>
      </c>
      <c r="BJ85">
        <v>0.42</v>
      </c>
      <c r="BK85">
        <v>1.75</v>
      </c>
      <c r="BL85">
        <v>0.88</v>
      </c>
      <c r="BM85">
        <v>0.2</v>
      </c>
      <c r="BN85">
        <v>2.99</v>
      </c>
      <c r="BO85">
        <v>3.78</v>
      </c>
      <c r="BP85">
        <v>0.25</v>
      </c>
      <c r="BQ85">
        <v>2</v>
      </c>
      <c r="BR85">
        <v>2.1800000000000002</v>
      </c>
      <c r="BS85">
        <v>0</v>
      </c>
      <c r="BT85">
        <v>2.8700260000000002</v>
      </c>
      <c r="BU85">
        <v>1.332638</v>
      </c>
      <c r="BV85">
        <v>2.3141340000000001</v>
      </c>
      <c r="BW85">
        <v>1.929632</v>
      </c>
      <c r="BX85">
        <v>1.9462410000000001</v>
      </c>
      <c r="BY85">
        <v>2.6652749999999998</v>
      </c>
      <c r="BZ85">
        <v>1.3184229999999999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4.5487359999999999</v>
      </c>
      <c r="CK85">
        <v>1.857394</v>
      </c>
      <c r="CL85">
        <v>1.9248000000000001</v>
      </c>
      <c r="CM85">
        <v>3.4875970000000001</v>
      </c>
      <c r="CN85">
        <v>1.7590809999999999</v>
      </c>
      <c r="CO85">
        <v>0</v>
      </c>
      <c r="CP85">
        <v>4.2289050000000001</v>
      </c>
      <c r="CQ85">
        <v>1.7590809999999999</v>
      </c>
      <c r="CR85">
        <v>1.1458299999999999</v>
      </c>
      <c r="CS85">
        <v>1.3616889999999999</v>
      </c>
      <c r="CT85">
        <v>2.609464</v>
      </c>
      <c r="CU85">
        <v>4.2558590000000001</v>
      </c>
      <c r="CV85">
        <v>2.3673850000000001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73.759481999999991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143.12719999999999</v>
      </c>
      <c r="M86">
        <v>94.319982999999993</v>
      </c>
      <c r="N86">
        <v>120.69</v>
      </c>
      <c r="O86">
        <v>126.5201</v>
      </c>
      <c r="P86">
        <v>140.65809999999999</v>
      </c>
      <c r="Q86">
        <v>10.664300000000001</v>
      </c>
      <c r="R86">
        <v>32.771599999999999</v>
      </c>
      <c r="S86">
        <v>18.641100000000002</v>
      </c>
      <c r="T86">
        <v>0</v>
      </c>
      <c r="U86">
        <v>346.5</v>
      </c>
      <c r="V86">
        <v>14.37</v>
      </c>
      <c r="W86">
        <v>28.975000000000001</v>
      </c>
      <c r="X86">
        <v>106.77902</v>
      </c>
      <c r="Y86">
        <v>0</v>
      </c>
      <c r="Z86">
        <v>19.6614</v>
      </c>
      <c r="AA86">
        <v>42.66</v>
      </c>
      <c r="AB86">
        <v>29.001777000000001</v>
      </c>
      <c r="AC86">
        <v>21.118518000000002</v>
      </c>
      <c r="AD86">
        <v>19.830272000000001</v>
      </c>
      <c r="AE86">
        <v>53.905349999999999</v>
      </c>
      <c r="AF86">
        <v>26.138590000000001</v>
      </c>
      <c r="AG86">
        <v>45.567180999999998</v>
      </c>
      <c r="AH86">
        <v>101.149098</v>
      </c>
      <c r="AI86">
        <v>54.170071999999998</v>
      </c>
      <c r="AJ86">
        <v>0</v>
      </c>
      <c r="AK86">
        <v>59.738475999999999</v>
      </c>
      <c r="AL86">
        <v>36.021999999999998</v>
      </c>
      <c r="AM86">
        <v>17.179061999999998</v>
      </c>
      <c r="AN86">
        <v>1.0753569999999999</v>
      </c>
      <c r="AO86">
        <v>0</v>
      </c>
      <c r="AP86">
        <v>3.843</v>
      </c>
      <c r="AQ86">
        <v>33.490200000000002</v>
      </c>
      <c r="AR86">
        <v>50.231999999999999</v>
      </c>
      <c r="AS86">
        <v>34.647410000000001</v>
      </c>
      <c r="AT86">
        <v>11.53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73.760035999999985</v>
      </c>
      <c r="BA86">
        <f t="shared" si="4"/>
        <v>1918.7362019999994</v>
      </c>
      <c r="BB86">
        <v>83</v>
      </c>
      <c r="BD86">
        <v>7.82</v>
      </c>
      <c r="BE86">
        <v>1.94</v>
      </c>
      <c r="BF86">
        <v>2.96</v>
      </c>
      <c r="BG86">
        <v>0</v>
      </c>
      <c r="BH86">
        <v>9.33</v>
      </c>
      <c r="BI86">
        <v>0.81</v>
      </c>
      <c r="BJ86">
        <v>0.42</v>
      </c>
      <c r="BK86">
        <v>1.75</v>
      </c>
      <c r="BL86">
        <v>0.88</v>
      </c>
      <c r="BM86">
        <v>0.2</v>
      </c>
      <c r="BN86">
        <v>2.99</v>
      </c>
      <c r="BO86">
        <v>3.78</v>
      </c>
      <c r="BP86">
        <v>0.25</v>
      </c>
      <c r="BQ86">
        <v>2</v>
      </c>
      <c r="BR86">
        <v>2.1800000000000002</v>
      </c>
      <c r="BS86">
        <v>0</v>
      </c>
      <c r="BT86">
        <v>2.8700260000000002</v>
      </c>
      <c r="BU86">
        <v>1.332638</v>
      </c>
      <c r="BV86">
        <v>2.3146879999999999</v>
      </c>
      <c r="BW86">
        <v>1.929632</v>
      </c>
      <c r="BX86">
        <v>1.9462410000000001</v>
      </c>
      <c r="BY86">
        <v>2.6652749999999998</v>
      </c>
      <c r="BZ86">
        <v>1.3184229999999999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4.5487359999999999</v>
      </c>
      <c r="CK86">
        <v>1.857394</v>
      </c>
      <c r="CL86">
        <v>1.9248000000000001</v>
      </c>
      <c r="CM86">
        <v>3.4875970000000001</v>
      </c>
      <c r="CN86">
        <v>1.7590809999999999</v>
      </c>
      <c r="CO86">
        <v>0</v>
      </c>
      <c r="CP86">
        <v>4.2289050000000001</v>
      </c>
      <c r="CQ86">
        <v>1.7590809999999999</v>
      </c>
      <c r="CR86">
        <v>1.1458299999999999</v>
      </c>
      <c r="CS86">
        <v>1.3616889999999999</v>
      </c>
      <c r="CT86">
        <v>2.5514760000000001</v>
      </c>
      <c r="CU86">
        <v>4.2558590000000001</v>
      </c>
      <c r="CV86">
        <v>1.950442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73.760035999999985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142.24719999999999</v>
      </c>
      <c r="M87">
        <v>94.319982999999993</v>
      </c>
      <c r="N87">
        <v>120.69</v>
      </c>
      <c r="O87">
        <v>126.5201</v>
      </c>
      <c r="P87">
        <v>140.65809999999999</v>
      </c>
      <c r="Q87">
        <v>10.664300000000001</v>
      </c>
      <c r="R87">
        <v>32.771599999999999</v>
      </c>
      <c r="S87">
        <v>18.641100000000002</v>
      </c>
      <c r="T87">
        <v>0</v>
      </c>
      <c r="U87">
        <v>346.5</v>
      </c>
      <c r="V87">
        <v>14.37</v>
      </c>
      <c r="W87">
        <v>27.883099999999999</v>
      </c>
      <c r="X87">
        <v>104.879364</v>
      </c>
      <c r="Y87">
        <v>0</v>
      </c>
      <c r="Z87">
        <v>19.6614</v>
      </c>
      <c r="AA87">
        <v>42.66</v>
      </c>
      <c r="AB87">
        <v>29.001777000000001</v>
      </c>
      <c r="AC87">
        <v>21.118518000000002</v>
      </c>
      <c r="AD87">
        <v>9.1966479999999997</v>
      </c>
      <c r="AE87">
        <v>53.905349999999999</v>
      </c>
      <c r="AF87">
        <v>26.138590000000001</v>
      </c>
      <c r="AG87">
        <v>45.567180999999998</v>
      </c>
      <c r="AH87">
        <v>101.149098</v>
      </c>
      <c r="AI87">
        <v>18.056691000000001</v>
      </c>
      <c r="AJ87">
        <v>0</v>
      </c>
      <c r="AK87">
        <v>59.738475999999999</v>
      </c>
      <c r="AL87">
        <v>36.021999999999998</v>
      </c>
      <c r="AM87">
        <v>17.179061999999998</v>
      </c>
      <c r="AN87">
        <v>1.0753569999999999</v>
      </c>
      <c r="AO87">
        <v>0</v>
      </c>
      <c r="AP87">
        <v>3.843</v>
      </c>
      <c r="AQ87">
        <v>33.490200000000002</v>
      </c>
      <c r="AR87">
        <v>50.231999999999999</v>
      </c>
      <c r="AS87">
        <v>34.647410000000001</v>
      </c>
      <c r="AT87">
        <v>11.53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73.760035999999985</v>
      </c>
      <c r="BA87">
        <f t="shared" si="4"/>
        <v>1868.1176409999998</v>
      </c>
      <c r="BB87">
        <v>84</v>
      </c>
      <c r="BD87">
        <v>7.82</v>
      </c>
      <c r="BE87">
        <v>1.94</v>
      </c>
      <c r="BF87">
        <v>2.96</v>
      </c>
      <c r="BG87">
        <v>0</v>
      </c>
      <c r="BH87">
        <v>9.33</v>
      </c>
      <c r="BI87">
        <v>0.81</v>
      </c>
      <c r="BJ87">
        <v>0.42</v>
      </c>
      <c r="BK87">
        <v>1.75</v>
      </c>
      <c r="BL87">
        <v>0.88</v>
      </c>
      <c r="BM87">
        <v>0.2</v>
      </c>
      <c r="BN87">
        <v>2.99</v>
      </c>
      <c r="BO87">
        <v>3.78</v>
      </c>
      <c r="BP87">
        <v>0.25</v>
      </c>
      <c r="BQ87">
        <v>2</v>
      </c>
      <c r="BR87">
        <v>2.1800000000000002</v>
      </c>
      <c r="BS87">
        <v>0</v>
      </c>
      <c r="BT87">
        <v>2.8700260000000002</v>
      </c>
      <c r="BU87">
        <v>1.332638</v>
      </c>
      <c r="BV87">
        <v>2.3146879999999999</v>
      </c>
      <c r="BW87">
        <v>1.929632</v>
      </c>
      <c r="BX87">
        <v>1.9462410000000001</v>
      </c>
      <c r="BY87">
        <v>2.6652749999999998</v>
      </c>
      <c r="BZ87">
        <v>1.3184229999999999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4.5487359999999999</v>
      </c>
      <c r="CK87">
        <v>1.857394</v>
      </c>
      <c r="CL87">
        <v>1.9248000000000001</v>
      </c>
      <c r="CM87">
        <v>3.4875970000000001</v>
      </c>
      <c r="CN87">
        <v>1.7590809999999999</v>
      </c>
      <c r="CO87">
        <v>0</v>
      </c>
      <c r="CP87">
        <v>4.2289050000000001</v>
      </c>
      <c r="CQ87">
        <v>1.7590809999999999</v>
      </c>
      <c r="CR87">
        <v>1.1458299999999999</v>
      </c>
      <c r="CS87">
        <v>1.3616889999999999</v>
      </c>
      <c r="CT87">
        <v>2.5514760000000001</v>
      </c>
      <c r="CU87">
        <v>4.2558590000000001</v>
      </c>
      <c r="CV87">
        <v>1.950442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73.760035999999985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142.24719999999999</v>
      </c>
      <c r="M88">
        <v>94.319982999999993</v>
      </c>
      <c r="N88">
        <v>120.69</v>
      </c>
      <c r="O88">
        <v>126.5201</v>
      </c>
      <c r="P88">
        <v>140.65809999999999</v>
      </c>
      <c r="Q88">
        <v>10.664300000000001</v>
      </c>
      <c r="R88">
        <v>32.771599999999999</v>
      </c>
      <c r="S88">
        <v>18.641100000000002</v>
      </c>
      <c r="T88">
        <v>0</v>
      </c>
      <c r="U88">
        <v>346.5</v>
      </c>
      <c r="V88">
        <v>14.37</v>
      </c>
      <c r="W88">
        <v>27.883099999999999</v>
      </c>
      <c r="X88">
        <v>104.879364</v>
      </c>
      <c r="Y88">
        <v>0</v>
      </c>
      <c r="Z88">
        <v>19.6614</v>
      </c>
      <c r="AA88">
        <v>42.66</v>
      </c>
      <c r="AB88">
        <v>29.001777000000001</v>
      </c>
      <c r="AC88">
        <v>21.118518000000002</v>
      </c>
      <c r="AD88">
        <v>8.6218570000000003</v>
      </c>
      <c r="AE88">
        <v>53.905349999999999</v>
      </c>
      <c r="AF88">
        <v>26.138590000000001</v>
      </c>
      <c r="AG88">
        <v>45.567180999999998</v>
      </c>
      <c r="AH88">
        <v>101.149098</v>
      </c>
      <c r="AI88">
        <v>3.4724400000000002</v>
      </c>
      <c r="AJ88">
        <v>0</v>
      </c>
      <c r="AK88">
        <v>59.738475999999999</v>
      </c>
      <c r="AL88">
        <v>36.021999999999998</v>
      </c>
      <c r="AM88">
        <v>17.179061999999998</v>
      </c>
      <c r="AN88">
        <v>1.0753569999999999</v>
      </c>
      <c r="AO88">
        <v>0</v>
      </c>
      <c r="AP88">
        <v>3.843</v>
      </c>
      <c r="AQ88">
        <v>33.490200000000002</v>
      </c>
      <c r="AR88">
        <v>50.231999999999999</v>
      </c>
      <c r="AS88">
        <v>34.647410000000001</v>
      </c>
      <c r="AT88">
        <v>11.53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73.760035999999985</v>
      </c>
      <c r="BA88">
        <f t="shared" si="4"/>
        <v>1852.9585989999998</v>
      </c>
      <c r="BB88">
        <v>85</v>
      </c>
      <c r="BD88">
        <v>7.82</v>
      </c>
      <c r="BE88">
        <v>1.94</v>
      </c>
      <c r="BF88">
        <v>2.96</v>
      </c>
      <c r="BG88">
        <v>0</v>
      </c>
      <c r="BH88">
        <v>9.33</v>
      </c>
      <c r="BI88">
        <v>0.81</v>
      </c>
      <c r="BJ88">
        <v>0.42</v>
      </c>
      <c r="BK88">
        <v>1.75</v>
      </c>
      <c r="BL88">
        <v>0.88</v>
      </c>
      <c r="BM88">
        <v>0.2</v>
      </c>
      <c r="BN88">
        <v>2.99</v>
      </c>
      <c r="BO88">
        <v>3.78</v>
      </c>
      <c r="BP88">
        <v>0.25</v>
      </c>
      <c r="BQ88">
        <v>2</v>
      </c>
      <c r="BR88">
        <v>2.1800000000000002</v>
      </c>
      <c r="BS88">
        <v>0</v>
      </c>
      <c r="BT88">
        <v>2.8700260000000002</v>
      </c>
      <c r="BU88">
        <v>1.332638</v>
      </c>
      <c r="BV88">
        <v>2.3146879999999999</v>
      </c>
      <c r="BW88">
        <v>1.929632</v>
      </c>
      <c r="BX88">
        <v>1.9462410000000001</v>
      </c>
      <c r="BY88">
        <v>2.6652749999999998</v>
      </c>
      <c r="BZ88">
        <v>1.3184229999999999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4.5487359999999999</v>
      </c>
      <c r="CK88">
        <v>1.857394</v>
      </c>
      <c r="CL88">
        <v>1.9248000000000001</v>
      </c>
      <c r="CM88">
        <v>3.4875970000000001</v>
      </c>
      <c r="CN88">
        <v>1.7590809999999999</v>
      </c>
      <c r="CO88">
        <v>0</v>
      </c>
      <c r="CP88">
        <v>4.2289050000000001</v>
      </c>
      <c r="CQ88">
        <v>1.7590809999999999</v>
      </c>
      <c r="CR88">
        <v>1.1458299999999999</v>
      </c>
      <c r="CS88">
        <v>1.3616889999999999</v>
      </c>
      <c r="CT88">
        <v>2.5514760000000001</v>
      </c>
      <c r="CU88">
        <v>4.2558590000000001</v>
      </c>
      <c r="CV88">
        <v>1.950442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73.760035999999985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127.6172</v>
      </c>
      <c r="M89">
        <v>94.319982999999993</v>
      </c>
      <c r="N89">
        <v>120.69</v>
      </c>
      <c r="O89">
        <v>126.5201</v>
      </c>
      <c r="P89">
        <v>140.65809999999999</v>
      </c>
      <c r="Q89">
        <v>7.2751000000000001</v>
      </c>
      <c r="R89">
        <v>32.771599999999999</v>
      </c>
      <c r="S89">
        <v>15.511100000000001</v>
      </c>
      <c r="T89">
        <v>0</v>
      </c>
      <c r="U89">
        <v>346.5</v>
      </c>
      <c r="V89">
        <v>14.37</v>
      </c>
      <c r="W89">
        <v>28.269200000000001</v>
      </c>
      <c r="X89">
        <v>104.879364</v>
      </c>
      <c r="Y89">
        <v>0</v>
      </c>
      <c r="Z89">
        <v>19.6614</v>
      </c>
      <c r="AA89">
        <v>42.66</v>
      </c>
      <c r="AB89">
        <v>29.001777000000001</v>
      </c>
      <c r="AC89">
        <v>21.118518000000002</v>
      </c>
      <c r="AD89">
        <v>8.6218570000000003</v>
      </c>
      <c r="AE89">
        <v>53.905349999999999</v>
      </c>
      <c r="AF89">
        <v>26.138590000000001</v>
      </c>
      <c r="AG89">
        <v>45.567180999999998</v>
      </c>
      <c r="AH89">
        <v>101.149098</v>
      </c>
      <c r="AI89">
        <v>3.4724400000000002</v>
      </c>
      <c r="AJ89">
        <v>0</v>
      </c>
      <c r="AK89">
        <v>59.738475999999999</v>
      </c>
      <c r="AL89">
        <v>36.021999999999998</v>
      </c>
      <c r="AM89">
        <v>17.179061999999998</v>
      </c>
      <c r="AN89">
        <v>1.0753569999999999</v>
      </c>
      <c r="AO89">
        <v>0</v>
      </c>
      <c r="AP89">
        <v>3.843</v>
      </c>
      <c r="AQ89">
        <v>33.490200000000002</v>
      </c>
      <c r="AR89">
        <v>50.231999999999999</v>
      </c>
      <c r="AS89">
        <v>34.647410000000001</v>
      </c>
      <c r="AT89">
        <v>11.53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73.830035999999993</v>
      </c>
      <c r="BA89">
        <f t="shared" si="4"/>
        <v>1832.2654989999999</v>
      </c>
      <c r="BB89">
        <v>86</v>
      </c>
      <c r="BD89">
        <v>7.86</v>
      </c>
      <c r="BE89">
        <v>1.94</v>
      </c>
      <c r="BF89">
        <v>2.99</v>
      </c>
      <c r="BG89">
        <v>0</v>
      </c>
      <c r="BH89">
        <v>9.33</v>
      </c>
      <c r="BI89">
        <v>0.81</v>
      </c>
      <c r="BJ89">
        <v>0.42</v>
      </c>
      <c r="BK89">
        <v>1.75</v>
      </c>
      <c r="BL89">
        <v>0.88</v>
      </c>
      <c r="BM89">
        <v>0.2</v>
      </c>
      <c r="BN89">
        <v>2.99</v>
      </c>
      <c r="BO89">
        <v>3.78</v>
      </c>
      <c r="BP89">
        <v>0.25</v>
      </c>
      <c r="BQ89">
        <v>2</v>
      </c>
      <c r="BR89">
        <v>2.1800000000000002</v>
      </c>
      <c r="BS89">
        <v>0</v>
      </c>
      <c r="BT89">
        <v>2.8700260000000002</v>
      </c>
      <c r="BU89">
        <v>1.332638</v>
      </c>
      <c r="BV89">
        <v>2.3146879999999999</v>
      </c>
      <c r="BW89">
        <v>1.929632</v>
      </c>
      <c r="BX89">
        <v>1.9462410000000001</v>
      </c>
      <c r="BY89">
        <v>2.6652749999999998</v>
      </c>
      <c r="BZ89">
        <v>1.3184229999999999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4.5487359999999999</v>
      </c>
      <c r="CK89">
        <v>1.857394</v>
      </c>
      <c r="CL89">
        <v>1.9248000000000001</v>
      </c>
      <c r="CM89">
        <v>3.4875970000000001</v>
      </c>
      <c r="CN89">
        <v>1.7590809999999999</v>
      </c>
      <c r="CO89">
        <v>0</v>
      </c>
      <c r="CP89">
        <v>4.2289050000000001</v>
      </c>
      <c r="CQ89">
        <v>1.7590809999999999</v>
      </c>
      <c r="CR89">
        <v>1.1458299999999999</v>
      </c>
      <c r="CS89">
        <v>1.3616889999999999</v>
      </c>
      <c r="CT89">
        <v>2.5514760000000001</v>
      </c>
      <c r="CU89">
        <v>4.2558590000000001</v>
      </c>
      <c r="CV89">
        <v>1.950442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73.830035999999993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127.6172</v>
      </c>
      <c r="M90">
        <v>94.319982999999993</v>
      </c>
      <c r="N90">
        <v>120.69</v>
      </c>
      <c r="O90">
        <v>126.5201</v>
      </c>
      <c r="P90">
        <v>140.65809999999999</v>
      </c>
      <c r="Q90">
        <v>7.2751000000000001</v>
      </c>
      <c r="R90">
        <v>32.771599999999999</v>
      </c>
      <c r="S90">
        <v>15.511100000000001</v>
      </c>
      <c r="T90">
        <v>0</v>
      </c>
      <c r="U90">
        <v>346.5</v>
      </c>
      <c r="V90">
        <v>14.37</v>
      </c>
      <c r="W90">
        <v>28.269200000000001</v>
      </c>
      <c r="X90">
        <v>104.879364</v>
      </c>
      <c r="Y90">
        <v>0</v>
      </c>
      <c r="Z90">
        <v>19.6614</v>
      </c>
      <c r="AA90">
        <v>42.66</v>
      </c>
      <c r="AB90">
        <v>29.001777000000001</v>
      </c>
      <c r="AC90">
        <v>21.118518000000002</v>
      </c>
      <c r="AD90">
        <v>18.680690999999999</v>
      </c>
      <c r="AE90">
        <v>53.905349999999999</v>
      </c>
      <c r="AF90">
        <v>26.138590000000001</v>
      </c>
      <c r="AG90">
        <v>45.567180999999998</v>
      </c>
      <c r="AH90">
        <v>101.149098</v>
      </c>
      <c r="AI90">
        <v>3.4724400000000002</v>
      </c>
      <c r="AJ90">
        <v>0</v>
      </c>
      <c r="AK90">
        <v>59.738475999999999</v>
      </c>
      <c r="AL90">
        <v>36.021999999999998</v>
      </c>
      <c r="AM90">
        <v>17.179061999999998</v>
      </c>
      <c r="AN90">
        <v>1.0753569999999999</v>
      </c>
      <c r="AO90">
        <v>0</v>
      </c>
      <c r="AP90">
        <v>3.843</v>
      </c>
      <c r="AQ90">
        <v>33.490200000000002</v>
      </c>
      <c r="AR90">
        <v>50.231999999999999</v>
      </c>
      <c r="AS90">
        <v>34.647410000000001</v>
      </c>
      <c r="AT90">
        <v>11.53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73.830035999999993</v>
      </c>
      <c r="BA90">
        <f t="shared" si="4"/>
        <v>1842.3243329999998</v>
      </c>
      <c r="BB90">
        <v>87</v>
      </c>
      <c r="BD90">
        <v>7.86</v>
      </c>
      <c r="BE90">
        <v>1.94</v>
      </c>
      <c r="BF90">
        <v>2.99</v>
      </c>
      <c r="BG90">
        <v>0</v>
      </c>
      <c r="BH90">
        <v>9.33</v>
      </c>
      <c r="BI90">
        <v>0.81</v>
      </c>
      <c r="BJ90">
        <v>0.42</v>
      </c>
      <c r="BK90">
        <v>1.75</v>
      </c>
      <c r="BL90">
        <v>0.88</v>
      </c>
      <c r="BM90">
        <v>0.2</v>
      </c>
      <c r="BN90">
        <v>2.99</v>
      </c>
      <c r="BO90">
        <v>3.78</v>
      </c>
      <c r="BP90">
        <v>0.25</v>
      </c>
      <c r="BQ90">
        <v>2</v>
      </c>
      <c r="BR90">
        <v>2.1800000000000002</v>
      </c>
      <c r="BS90">
        <v>0</v>
      </c>
      <c r="BT90">
        <v>2.8700260000000002</v>
      </c>
      <c r="BU90">
        <v>1.332638</v>
      </c>
      <c r="BV90">
        <v>2.3146879999999999</v>
      </c>
      <c r="BW90">
        <v>1.929632</v>
      </c>
      <c r="BX90">
        <v>1.9462410000000001</v>
      </c>
      <c r="BY90">
        <v>2.6652749999999998</v>
      </c>
      <c r="BZ90">
        <v>1.3184229999999999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4.5487359999999999</v>
      </c>
      <c r="CK90">
        <v>1.857394</v>
      </c>
      <c r="CL90">
        <v>1.9248000000000001</v>
      </c>
      <c r="CM90">
        <v>3.4875970000000001</v>
      </c>
      <c r="CN90">
        <v>1.7590809999999999</v>
      </c>
      <c r="CO90">
        <v>0</v>
      </c>
      <c r="CP90">
        <v>4.2289050000000001</v>
      </c>
      <c r="CQ90">
        <v>1.7590809999999999</v>
      </c>
      <c r="CR90">
        <v>1.1458299999999999</v>
      </c>
      <c r="CS90">
        <v>1.3616889999999999</v>
      </c>
      <c r="CT90">
        <v>2.5514760000000001</v>
      </c>
      <c r="CU90">
        <v>4.2558590000000001</v>
      </c>
      <c r="CV90">
        <v>1.950442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73.830035999999993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139.16720000000001</v>
      </c>
      <c r="M91">
        <v>94.319982999999993</v>
      </c>
      <c r="N91">
        <v>120.69</v>
      </c>
      <c r="O91">
        <v>126.5201</v>
      </c>
      <c r="P91">
        <v>140.65809999999999</v>
      </c>
      <c r="Q91">
        <v>6.6642999999999999</v>
      </c>
      <c r="R91">
        <v>32.771599999999999</v>
      </c>
      <c r="S91">
        <v>11.741004</v>
      </c>
      <c r="T91">
        <v>0</v>
      </c>
      <c r="U91">
        <v>346.5</v>
      </c>
      <c r="V91">
        <v>16.37</v>
      </c>
      <c r="W91">
        <v>29.785599999999999</v>
      </c>
      <c r="X91">
        <v>127.73375</v>
      </c>
      <c r="Y91">
        <v>0</v>
      </c>
      <c r="Z91">
        <v>19.6614</v>
      </c>
      <c r="AA91">
        <v>42.66</v>
      </c>
      <c r="AB91">
        <v>43.635159999999999</v>
      </c>
      <c r="AC91">
        <v>31.709733</v>
      </c>
      <c r="AD91">
        <v>28.739523999999999</v>
      </c>
      <c r="AE91">
        <v>53.905349999999999</v>
      </c>
      <c r="AF91">
        <v>27.626152000000001</v>
      </c>
      <c r="AG91">
        <v>45.567180999999998</v>
      </c>
      <c r="AH91">
        <v>126.436373</v>
      </c>
      <c r="AI91">
        <v>3.4724400000000002</v>
      </c>
      <c r="AJ91">
        <v>0</v>
      </c>
      <c r="AK91">
        <v>59.738475999999999</v>
      </c>
      <c r="AL91">
        <v>36.021999999999998</v>
      </c>
      <c r="AM91">
        <v>17.179061999999998</v>
      </c>
      <c r="AN91">
        <v>1.0753569999999999</v>
      </c>
      <c r="AO91">
        <v>0</v>
      </c>
      <c r="AP91">
        <v>3.843</v>
      </c>
      <c r="AQ91">
        <v>33.490200000000002</v>
      </c>
      <c r="AR91">
        <v>50.231999999999999</v>
      </c>
      <c r="AS91">
        <v>34.647410000000001</v>
      </c>
      <c r="AT91">
        <v>11.53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73.860035999999994</v>
      </c>
      <c r="BA91">
        <f t="shared" si="4"/>
        <v>1937.952491</v>
      </c>
      <c r="BB91">
        <v>88</v>
      </c>
      <c r="BD91">
        <v>7.86</v>
      </c>
      <c r="BE91">
        <v>1.94</v>
      </c>
      <c r="BF91">
        <v>2.99</v>
      </c>
      <c r="BG91">
        <v>0</v>
      </c>
      <c r="BH91">
        <v>9.33</v>
      </c>
      <c r="BI91">
        <v>0.85</v>
      </c>
      <c r="BJ91">
        <v>0.42</v>
      </c>
      <c r="BK91">
        <v>1.75</v>
      </c>
      <c r="BL91">
        <v>0.87</v>
      </c>
      <c r="BM91">
        <v>0.2</v>
      </c>
      <c r="BN91">
        <v>2.99</v>
      </c>
      <c r="BO91">
        <v>3.78</v>
      </c>
      <c r="BP91">
        <v>0.25</v>
      </c>
      <c r="BQ91">
        <v>2</v>
      </c>
      <c r="BR91">
        <v>2.1800000000000002</v>
      </c>
      <c r="BS91">
        <v>0</v>
      </c>
      <c r="BT91">
        <v>2.8700260000000002</v>
      </c>
      <c r="BU91">
        <v>1.332638</v>
      </c>
      <c r="BV91">
        <v>2.3146879999999999</v>
      </c>
      <c r="BW91">
        <v>1.929632</v>
      </c>
      <c r="BX91">
        <v>1.9462410000000001</v>
      </c>
      <c r="BY91">
        <v>2.6652749999999998</v>
      </c>
      <c r="BZ91">
        <v>1.3184229999999999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4.5487359999999999</v>
      </c>
      <c r="CK91">
        <v>1.857394</v>
      </c>
      <c r="CL91">
        <v>1.9248000000000001</v>
      </c>
      <c r="CM91">
        <v>3.4875970000000001</v>
      </c>
      <c r="CN91">
        <v>1.7590809999999999</v>
      </c>
      <c r="CO91">
        <v>0</v>
      </c>
      <c r="CP91">
        <v>4.2289050000000001</v>
      </c>
      <c r="CQ91">
        <v>1.7590809999999999</v>
      </c>
      <c r="CR91">
        <v>1.1458299999999999</v>
      </c>
      <c r="CS91">
        <v>1.3616889999999999</v>
      </c>
      <c r="CT91">
        <v>2.609464</v>
      </c>
      <c r="CU91">
        <v>4.2558590000000001</v>
      </c>
      <c r="CV91">
        <v>2.438053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73.860035999999994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139.16720000000001</v>
      </c>
      <c r="M92">
        <v>94.319982999999993</v>
      </c>
      <c r="N92">
        <v>120.69</v>
      </c>
      <c r="O92">
        <v>126.5201</v>
      </c>
      <c r="P92">
        <v>140.65809999999999</v>
      </c>
      <c r="Q92">
        <v>6.6642999999999999</v>
      </c>
      <c r="R92">
        <v>22.40211</v>
      </c>
      <c r="S92">
        <v>11.741004</v>
      </c>
      <c r="T92">
        <v>0</v>
      </c>
      <c r="U92">
        <v>346.5</v>
      </c>
      <c r="V92">
        <v>16.37</v>
      </c>
      <c r="W92">
        <v>29.785599999999999</v>
      </c>
      <c r="X92">
        <v>127.73375</v>
      </c>
      <c r="Y92">
        <v>0</v>
      </c>
      <c r="Z92">
        <v>19.6614</v>
      </c>
      <c r="AA92">
        <v>42.66</v>
      </c>
      <c r="AB92">
        <v>43.635159999999999</v>
      </c>
      <c r="AC92">
        <v>31.709733</v>
      </c>
      <c r="AD92">
        <v>28.739523999999999</v>
      </c>
      <c r="AE92">
        <v>53.905349999999999</v>
      </c>
      <c r="AF92">
        <v>27.626152000000001</v>
      </c>
      <c r="AG92">
        <v>45.567180999999998</v>
      </c>
      <c r="AH92">
        <v>126.436373</v>
      </c>
      <c r="AI92">
        <v>3.4724400000000002</v>
      </c>
      <c r="AJ92">
        <v>0</v>
      </c>
      <c r="AK92">
        <v>59.738475999999999</v>
      </c>
      <c r="AL92">
        <v>36.021999999999998</v>
      </c>
      <c r="AM92">
        <v>17.179061999999998</v>
      </c>
      <c r="AN92">
        <v>1.0753569999999999</v>
      </c>
      <c r="AO92">
        <v>0</v>
      </c>
      <c r="AP92">
        <v>3.843</v>
      </c>
      <c r="AQ92">
        <v>33.490200000000002</v>
      </c>
      <c r="AR92">
        <v>50.231999999999999</v>
      </c>
      <c r="AS92">
        <v>34.647410000000001</v>
      </c>
      <c r="AT92">
        <v>11.53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73.870035999999999</v>
      </c>
      <c r="BA92">
        <f t="shared" si="4"/>
        <v>1927.593001</v>
      </c>
      <c r="BB92">
        <v>89</v>
      </c>
      <c r="BD92">
        <v>7.86</v>
      </c>
      <c r="BE92">
        <v>1.94</v>
      </c>
      <c r="BF92">
        <v>2.99</v>
      </c>
      <c r="BG92">
        <v>0</v>
      </c>
      <c r="BH92">
        <v>9.33</v>
      </c>
      <c r="BI92">
        <v>0.86</v>
      </c>
      <c r="BJ92">
        <v>0.42</v>
      </c>
      <c r="BK92">
        <v>1.75</v>
      </c>
      <c r="BL92">
        <v>0.87</v>
      </c>
      <c r="BM92">
        <v>0.2</v>
      </c>
      <c r="BN92">
        <v>2.99</v>
      </c>
      <c r="BO92">
        <v>3.78</v>
      </c>
      <c r="BP92">
        <v>0.25</v>
      </c>
      <c r="BQ92">
        <v>2</v>
      </c>
      <c r="BR92">
        <v>2.1800000000000002</v>
      </c>
      <c r="BS92">
        <v>0</v>
      </c>
      <c r="BT92">
        <v>2.8700260000000002</v>
      </c>
      <c r="BU92">
        <v>1.332638</v>
      </c>
      <c r="BV92">
        <v>2.3146879999999999</v>
      </c>
      <c r="BW92">
        <v>1.929632</v>
      </c>
      <c r="BX92">
        <v>1.9462410000000001</v>
      </c>
      <c r="BY92">
        <v>2.6652749999999998</v>
      </c>
      <c r="BZ92">
        <v>1.3184229999999999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4.5487359999999999</v>
      </c>
      <c r="CK92">
        <v>1.857394</v>
      </c>
      <c r="CL92">
        <v>1.9248000000000001</v>
      </c>
      <c r="CM92">
        <v>3.4875970000000001</v>
      </c>
      <c r="CN92">
        <v>1.7590809999999999</v>
      </c>
      <c r="CO92">
        <v>0</v>
      </c>
      <c r="CP92">
        <v>4.2289050000000001</v>
      </c>
      <c r="CQ92">
        <v>1.7590809999999999</v>
      </c>
      <c r="CR92">
        <v>1.1458299999999999</v>
      </c>
      <c r="CS92">
        <v>1.3616889999999999</v>
      </c>
      <c r="CT92">
        <v>2.609464</v>
      </c>
      <c r="CU92">
        <v>4.2558590000000001</v>
      </c>
      <c r="CV92">
        <v>2.438053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73.870035999999999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139.16720000000001</v>
      </c>
      <c r="M93">
        <v>94.319982999999993</v>
      </c>
      <c r="N93">
        <v>120.69</v>
      </c>
      <c r="O93">
        <v>126.5201</v>
      </c>
      <c r="P93">
        <v>140.65809999999999</v>
      </c>
      <c r="Q93">
        <v>6.6642999999999999</v>
      </c>
      <c r="R93">
        <v>31.9312</v>
      </c>
      <c r="S93">
        <v>11.741004</v>
      </c>
      <c r="T93">
        <v>0</v>
      </c>
      <c r="U93">
        <v>346.5</v>
      </c>
      <c r="V93">
        <v>14.625400000000001</v>
      </c>
      <c r="W93">
        <v>27.673100000000002</v>
      </c>
      <c r="X93">
        <v>147.515625</v>
      </c>
      <c r="Y93">
        <v>0</v>
      </c>
      <c r="Z93">
        <v>19.6614</v>
      </c>
      <c r="AA93">
        <v>42.66</v>
      </c>
      <c r="AB93">
        <v>43.635159999999999</v>
      </c>
      <c r="AC93">
        <v>31.709733</v>
      </c>
      <c r="AD93">
        <v>28.739523999999999</v>
      </c>
      <c r="AE93">
        <v>53.905349999999999</v>
      </c>
      <c r="AF93">
        <v>27.626152000000001</v>
      </c>
      <c r="AG93">
        <v>45.567180999999998</v>
      </c>
      <c r="AH93">
        <v>126.436373</v>
      </c>
      <c r="AI93">
        <v>0</v>
      </c>
      <c r="AJ93">
        <v>0</v>
      </c>
      <c r="AK93">
        <v>59.738475999999999</v>
      </c>
      <c r="AL93">
        <v>36.021999999999998</v>
      </c>
      <c r="AM93">
        <v>17.179061999999998</v>
      </c>
      <c r="AN93">
        <v>1.0753569999999999</v>
      </c>
      <c r="AO93">
        <v>0</v>
      </c>
      <c r="AP93">
        <v>5.1239999999999997</v>
      </c>
      <c r="AQ93">
        <v>33.490200000000002</v>
      </c>
      <c r="AR93">
        <v>50.231999999999999</v>
      </c>
      <c r="AS93">
        <v>34.647410000000001</v>
      </c>
      <c r="AT93">
        <v>11.53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73.960036000000002</v>
      </c>
      <c r="BA93">
        <f t="shared" si="4"/>
        <v>1950.9454259999998</v>
      </c>
      <c r="BB93">
        <v>90</v>
      </c>
      <c r="BD93">
        <v>7.95</v>
      </c>
      <c r="BE93">
        <v>1.94</v>
      </c>
      <c r="BF93">
        <v>2.99</v>
      </c>
      <c r="BG93">
        <v>0</v>
      </c>
      <c r="BH93">
        <v>9.33</v>
      </c>
      <c r="BI93">
        <v>0.86</v>
      </c>
      <c r="BJ93">
        <v>0.42</v>
      </c>
      <c r="BK93">
        <v>1.75</v>
      </c>
      <c r="BL93">
        <v>0.87</v>
      </c>
      <c r="BM93">
        <v>0.2</v>
      </c>
      <c r="BN93">
        <v>2.99</v>
      </c>
      <c r="BO93">
        <v>3.78</v>
      </c>
      <c r="BP93">
        <v>0.25</v>
      </c>
      <c r="BQ93">
        <v>2</v>
      </c>
      <c r="BR93">
        <v>2.1800000000000002</v>
      </c>
      <c r="BS93">
        <v>0</v>
      </c>
      <c r="BT93">
        <v>2.8700260000000002</v>
      </c>
      <c r="BU93">
        <v>1.332638</v>
      </c>
      <c r="BV93">
        <v>2.3146879999999999</v>
      </c>
      <c r="BW93">
        <v>1.929632</v>
      </c>
      <c r="BX93">
        <v>1.9462410000000001</v>
      </c>
      <c r="BY93">
        <v>2.6652749999999998</v>
      </c>
      <c r="BZ93">
        <v>1.3184229999999999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4.5487359999999999</v>
      </c>
      <c r="CK93">
        <v>1.857394</v>
      </c>
      <c r="CL93">
        <v>1.9248000000000001</v>
      </c>
      <c r="CM93">
        <v>3.4875970000000001</v>
      </c>
      <c r="CN93">
        <v>1.7590809999999999</v>
      </c>
      <c r="CO93">
        <v>0</v>
      </c>
      <c r="CP93">
        <v>4.2289050000000001</v>
      </c>
      <c r="CQ93">
        <v>1.7590809999999999</v>
      </c>
      <c r="CR93">
        <v>1.1458299999999999</v>
      </c>
      <c r="CS93">
        <v>1.3616889999999999</v>
      </c>
      <c r="CT93">
        <v>2.609464</v>
      </c>
      <c r="CU93">
        <v>4.2558590000000001</v>
      </c>
      <c r="CV93">
        <v>2.438053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73.960036000000002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139.16720000000001</v>
      </c>
      <c r="M94">
        <v>94.319982999999993</v>
      </c>
      <c r="N94">
        <v>120.69</v>
      </c>
      <c r="O94">
        <v>126.5201</v>
      </c>
      <c r="P94">
        <v>140.65809999999999</v>
      </c>
      <c r="Q94">
        <v>6.6642999999999999</v>
      </c>
      <c r="R94">
        <v>31.9312</v>
      </c>
      <c r="S94">
        <v>11.741004</v>
      </c>
      <c r="T94">
        <v>0</v>
      </c>
      <c r="U94">
        <v>346.5</v>
      </c>
      <c r="V94">
        <v>14.625400000000001</v>
      </c>
      <c r="W94">
        <v>27.673100000000002</v>
      </c>
      <c r="X94">
        <v>147.515625</v>
      </c>
      <c r="Y94">
        <v>0</v>
      </c>
      <c r="Z94">
        <v>19.6614</v>
      </c>
      <c r="AA94">
        <v>42.66</v>
      </c>
      <c r="AB94">
        <v>43.635159999999999</v>
      </c>
      <c r="AC94">
        <v>31.709733</v>
      </c>
      <c r="AD94">
        <v>18.680690999999999</v>
      </c>
      <c r="AE94">
        <v>53.905349999999999</v>
      </c>
      <c r="AF94">
        <v>27.626152000000001</v>
      </c>
      <c r="AG94">
        <v>45.567180999999998</v>
      </c>
      <c r="AH94">
        <v>116.812876</v>
      </c>
      <c r="AI94">
        <v>0</v>
      </c>
      <c r="AJ94">
        <v>0</v>
      </c>
      <c r="AK94">
        <v>59.738475999999999</v>
      </c>
      <c r="AL94">
        <v>36.021999999999998</v>
      </c>
      <c r="AM94">
        <v>17.179061999999998</v>
      </c>
      <c r="AN94">
        <v>1.0753569999999999</v>
      </c>
      <c r="AO94">
        <v>0</v>
      </c>
      <c r="AP94">
        <v>5.1239999999999997</v>
      </c>
      <c r="AQ94">
        <v>33.490200000000002</v>
      </c>
      <c r="AR94">
        <v>50.231999999999999</v>
      </c>
      <c r="AS94">
        <v>34.647410000000001</v>
      </c>
      <c r="AT94">
        <v>11.53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73.920035999999996</v>
      </c>
      <c r="BA94">
        <f t="shared" si="4"/>
        <v>1931.2230959999997</v>
      </c>
      <c r="BB94">
        <v>91</v>
      </c>
      <c r="BD94">
        <v>7.95</v>
      </c>
      <c r="BE94">
        <v>1.94</v>
      </c>
      <c r="BF94">
        <v>2.99</v>
      </c>
      <c r="BG94">
        <v>0</v>
      </c>
      <c r="BH94">
        <v>9.33</v>
      </c>
      <c r="BI94">
        <v>0.82</v>
      </c>
      <c r="BJ94">
        <v>0.42</v>
      </c>
      <c r="BK94">
        <v>1.75</v>
      </c>
      <c r="BL94">
        <v>0.87</v>
      </c>
      <c r="BM94">
        <v>0.2</v>
      </c>
      <c r="BN94">
        <v>2.99</v>
      </c>
      <c r="BO94">
        <v>3.78</v>
      </c>
      <c r="BP94">
        <v>0.25</v>
      </c>
      <c r="BQ94">
        <v>2</v>
      </c>
      <c r="BR94">
        <v>2.1800000000000002</v>
      </c>
      <c r="BS94">
        <v>0</v>
      </c>
      <c r="BT94">
        <v>2.8700260000000002</v>
      </c>
      <c r="BU94">
        <v>1.332638</v>
      </c>
      <c r="BV94">
        <v>2.3146879999999999</v>
      </c>
      <c r="BW94">
        <v>1.929632</v>
      </c>
      <c r="BX94">
        <v>1.9462410000000001</v>
      </c>
      <c r="BY94">
        <v>2.6652749999999998</v>
      </c>
      <c r="BZ94">
        <v>1.3184229999999999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4.5487359999999999</v>
      </c>
      <c r="CK94">
        <v>1.857394</v>
      </c>
      <c r="CL94">
        <v>1.9248000000000001</v>
      </c>
      <c r="CM94">
        <v>3.4875970000000001</v>
      </c>
      <c r="CN94">
        <v>1.7590809999999999</v>
      </c>
      <c r="CO94">
        <v>0</v>
      </c>
      <c r="CP94">
        <v>4.2289050000000001</v>
      </c>
      <c r="CQ94">
        <v>1.7590809999999999</v>
      </c>
      <c r="CR94">
        <v>1.1458299999999999</v>
      </c>
      <c r="CS94">
        <v>1.3616889999999999</v>
      </c>
      <c r="CT94">
        <v>2.609464</v>
      </c>
      <c r="CU94">
        <v>4.2558590000000001</v>
      </c>
      <c r="CV94">
        <v>2.2543160000000002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73.920035999999996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123.2672</v>
      </c>
      <c r="M95">
        <v>94.319982999999993</v>
      </c>
      <c r="N95">
        <v>120.69</v>
      </c>
      <c r="O95">
        <v>126.5201</v>
      </c>
      <c r="P95">
        <v>140.65809999999999</v>
      </c>
      <c r="Q95">
        <v>3.2050999999999998</v>
      </c>
      <c r="R95">
        <v>31.9312</v>
      </c>
      <c r="S95">
        <v>9.3980949999999996</v>
      </c>
      <c r="T95">
        <v>0</v>
      </c>
      <c r="U95">
        <v>346.5</v>
      </c>
      <c r="V95">
        <v>14.625400000000001</v>
      </c>
      <c r="W95">
        <v>27.673100000000002</v>
      </c>
      <c r="X95">
        <v>147.515625</v>
      </c>
      <c r="Y95">
        <v>0</v>
      </c>
      <c r="Z95">
        <v>19.6614</v>
      </c>
      <c r="AA95">
        <v>42.66</v>
      </c>
      <c r="AB95">
        <v>43.635159999999999</v>
      </c>
      <c r="AC95">
        <v>21.118518000000002</v>
      </c>
      <c r="AD95">
        <v>8.6218570000000003</v>
      </c>
      <c r="AE95">
        <v>53.905349999999999</v>
      </c>
      <c r="AF95">
        <v>26.351099000000001</v>
      </c>
      <c r="AG95">
        <v>45.567180999999998</v>
      </c>
      <c r="AH95">
        <v>92.139866999999995</v>
      </c>
      <c r="AI95">
        <v>0</v>
      </c>
      <c r="AJ95">
        <v>0</v>
      </c>
      <c r="AK95">
        <v>59.738475999999999</v>
      </c>
      <c r="AL95">
        <v>36.021999999999998</v>
      </c>
      <c r="AM95">
        <v>17.179061999999998</v>
      </c>
      <c r="AN95">
        <v>1.0753569999999999</v>
      </c>
      <c r="AO95">
        <v>0</v>
      </c>
      <c r="AP95">
        <v>3.843</v>
      </c>
      <c r="AQ95">
        <v>33.490200000000002</v>
      </c>
      <c r="AR95">
        <v>50.231999999999999</v>
      </c>
      <c r="AS95">
        <v>34.647410000000001</v>
      </c>
      <c r="AT95">
        <v>11.53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73.920035999999996</v>
      </c>
      <c r="BA95">
        <f t="shared" si="4"/>
        <v>1861.6418759999999</v>
      </c>
      <c r="BB95">
        <v>92</v>
      </c>
      <c r="BD95">
        <v>7.95</v>
      </c>
      <c r="BE95">
        <v>1.94</v>
      </c>
      <c r="BF95">
        <v>2.99</v>
      </c>
      <c r="BG95">
        <v>0</v>
      </c>
      <c r="BH95">
        <v>9.33</v>
      </c>
      <c r="BI95">
        <v>0.82</v>
      </c>
      <c r="BJ95">
        <v>0.42</v>
      </c>
      <c r="BK95">
        <v>1.75</v>
      </c>
      <c r="BL95">
        <v>0.87</v>
      </c>
      <c r="BM95">
        <v>0.2</v>
      </c>
      <c r="BN95">
        <v>2.99</v>
      </c>
      <c r="BO95">
        <v>3.78</v>
      </c>
      <c r="BP95">
        <v>0.25</v>
      </c>
      <c r="BQ95">
        <v>2</v>
      </c>
      <c r="BR95">
        <v>2.1800000000000002</v>
      </c>
      <c r="BS95">
        <v>0</v>
      </c>
      <c r="BT95">
        <v>2.8700260000000002</v>
      </c>
      <c r="BU95">
        <v>1.332638</v>
      </c>
      <c r="BV95">
        <v>2.3146879999999999</v>
      </c>
      <c r="BW95">
        <v>1.929632</v>
      </c>
      <c r="BX95">
        <v>1.9462410000000001</v>
      </c>
      <c r="BY95">
        <v>2.6652749999999998</v>
      </c>
      <c r="BZ95">
        <v>1.3184229999999999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4.5487359999999999</v>
      </c>
      <c r="CK95">
        <v>1.857394</v>
      </c>
      <c r="CL95">
        <v>1.9248000000000001</v>
      </c>
      <c r="CM95">
        <v>3.4875970000000001</v>
      </c>
      <c r="CN95">
        <v>1.7590809999999999</v>
      </c>
      <c r="CO95">
        <v>0</v>
      </c>
      <c r="CP95">
        <v>4.2289050000000001</v>
      </c>
      <c r="CQ95">
        <v>1.7590809999999999</v>
      </c>
      <c r="CR95">
        <v>1.1458299999999999</v>
      </c>
      <c r="CS95">
        <v>1.3616889999999999</v>
      </c>
      <c r="CT95">
        <v>2.5514760000000001</v>
      </c>
      <c r="CU95">
        <v>4.2558590000000001</v>
      </c>
      <c r="CV95">
        <v>1.7737719999999999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73.920035999999996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123.2672</v>
      </c>
      <c r="M96">
        <v>94.319982999999993</v>
      </c>
      <c r="N96">
        <v>120.69</v>
      </c>
      <c r="O96">
        <v>126.5201</v>
      </c>
      <c r="P96">
        <v>140.65809999999999</v>
      </c>
      <c r="Q96">
        <v>3.2050999999999998</v>
      </c>
      <c r="R96">
        <v>31.9312</v>
      </c>
      <c r="S96">
        <v>9.3980949999999996</v>
      </c>
      <c r="T96">
        <v>0</v>
      </c>
      <c r="U96">
        <v>346.5</v>
      </c>
      <c r="V96">
        <v>14.625400000000001</v>
      </c>
      <c r="W96">
        <v>27.673100000000002</v>
      </c>
      <c r="X96">
        <v>147.515625</v>
      </c>
      <c r="Y96">
        <v>0</v>
      </c>
      <c r="Z96">
        <v>19.6614</v>
      </c>
      <c r="AA96">
        <v>42.66</v>
      </c>
      <c r="AB96">
        <v>43.635159999999999</v>
      </c>
      <c r="AC96">
        <v>21.118518000000002</v>
      </c>
      <c r="AD96">
        <v>0</v>
      </c>
      <c r="AE96">
        <v>53.905349999999999</v>
      </c>
      <c r="AF96">
        <v>26.138590000000001</v>
      </c>
      <c r="AG96">
        <v>45.567180999999998</v>
      </c>
      <c r="AH96">
        <v>61.426577999999999</v>
      </c>
      <c r="AI96">
        <v>0</v>
      </c>
      <c r="AJ96">
        <v>0</v>
      </c>
      <c r="AK96">
        <v>59.738475999999999</v>
      </c>
      <c r="AL96">
        <v>36.021999999999998</v>
      </c>
      <c r="AM96">
        <v>17.179061999999998</v>
      </c>
      <c r="AN96">
        <v>1.0753569999999999</v>
      </c>
      <c r="AO96">
        <v>0</v>
      </c>
      <c r="AP96">
        <v>3.843</v>
      </c>
      <c r="AQ96">
        <v>33.490200000000002</v>
      </c>
      <c r="AR96">
        <v>50.231999999999999</v>
      </c>
      <c r="AS96">
        <v>34.647410000000001</v>
      </c>
      <c r="AT96">
        <v>11.53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73.920035999999996</v>
      </c>
      <c r="BA96">
        <f t="shared" si="4"/>
        <v>1822.0942209999998</v>
      </c>
      <c r="BB96">
        <v>93</v>
      </c>
      <c r="BD96">
        <v>7.95</v>
      </c>
      <c r="BE96">
        <v>1.94</v>
      </c>
      <c r="BF96">
        <v>2.99</v>
      </c>
      <c r="BG96">
        <v>0</v>
      </c>
      <c r="BH96">
        <v>9.33</v>
      </c>
      <c r="BI96">
        <v>0.82</v>
      </c>
      <c r="BJ96">
        <v>0.42</v>
      </c>
      <c r="BK96">
        <v>1.75</v>
      </c>
      <c r="BL96">
        <v>0.87</v>
      </c>
      <c r="BM96">
        <v>0.2</v>
      </c>
      <c r="BN96">
        <v>2.99</v>
      </c>
      <c r="BO96">
        <v>3.78</v>
      </c>
      <c r="BP96">
        <v>0.25</v>
      </c>
      <c r="BQ96">
        <v>2</v>
      </c>
      <c r="BR96">
        <v>2.1800000000000002</v>
      </c>
      <c r="BS96">
        <v>0</v>
      </c>
      <c r="BT96">
        <v>2.8700260000000002</v>
      </c>
      <c r="BU96">
        <v>1.332638</v>
      </c>
      <c r="BV96">
        <v>2.3146879999999999</v>
      </c>
      <c r="BW96">
        <v>1.929632</v>
      </c>
      <c r="BX96">
        <v>1.9462410000000001</v>
      </c>
      <c r="BY96">
        <v>2.6652749999999998</v>
      </c>
      <c r="BZ96">
        <v>1.3184229999999999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4.5487359999999999</v>
      </c>
      <c r="CK96">
        <v>1.857394</v>
      </c>
      <c r="CL96">
        <v>1.9248000000000001</v>
      </c>
      <c r="CM96">
        <v>3.4875970000000001</v>
      </c>
      <c r="CN96">
        <v>1.7590809999999999</v>
      </c>
      <c r="CO96">
        <v>0</v>
      </c>
      <c r="CP96">
        <v>4.2289050000000001</v>
      </c>
      <c r="CQ96">
        <v>1.7590809999999999</v>
      </c>
      <c r="CR96">
        <v>1.1458299999999999</v>
      </c>
      <c r="CS96">
        <v>1.3616889999999999</v>
      </c>
      <c r="CT96">
        <v>2.5514760000000001</v>
      </c>
      <c r="CU96">
        <v>4.2558590000000001</v>
      </c>
      <c r="CV96">
        <v>1.1872259999999999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73.920035999999996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123.2672</v>
      </c>
      <c r="M97">
        <v>94.319982999999993</v>
      </c>
      <c r="N97">
        <v>120.69</v>
      </c>
      <c r="O97">
        <v>126.5201</v>
      </c>
      <c r="P97">
        <v>140.65809999999999</v>
      </c>
      <c r="Q97">
        <v>3.2050999999999998</v>
      </c>
      <c r="R97">
        <v>31.9312</v>
      </c>
      <c r="S97">
        <v>9.3980949999999996</v>
      </c>
      <c r="T97">
        <v>0</v>
      </c>
      <c r="U97">
        <v>346.5</v>
      </c>
      <c r="V97">
        <v>14.625400000000001</v>
      </c>
      <c r="W97">
        <v>27.673100000000002</v>
      </c>
      <c r="X97">
        <v>147.515625</v>
      </c>
      <c r="Y97">
        <v>0</v>
      </c>
      <c r="Z97">
        <v>19.6614</v>
      </c>
      <c r="AA97">
        <v>42.66</v>
      </c>
      <c r="AB97">
        <v>43.635159999999999</v>
      </c>
      <c r="AC97">
        <v>21.118518000000002</v>
      </c>
      <c r="AD97">
        <v>0</v>
      </c>
      <c r="AE97">
        <v>53.905349999999999</v>
      </c>
      <c r="AF97">
        <v>26.138590000000001</v>
      </c>
      <c r="AG97">
        <v>45.567180999999998</v>
      </c>
      <c r="AH97">
        <v>40.951051999999997</v>
      </c>
      <c r="AI97">
        <v>0</v>
      </c>
      <c r="AJ97">
        <v>0</v>
      </c>
      <c r="AK97">
        <v>59.738475999999999</v>
      </c>
      <c r="AL97">
        <v>36.021999999999998</v>
      </c>
      <c r="AM97">
        <v>17.179061999999998</v>
      </c>
      <c r="AN97">
        <v>1.0753569999999999</v>
      </c>
      <c r="AO97">
        <v>0</v>
      </c>
      <c r="AP97">
        <v>3.843</v>
      </c>
      <c r="AQ97">
        <v>33.490200000000002</v>
      </c>
      <c r="AR97">
        <v>50.231999999999999</v>
      </c>
      <c r="AS97">
        <v>34.647410000000001</v>
      </c>
      <c r="AT97">
        <v>11.53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73.930686000000009</v>
      </c>
      <c r="BA97">
        <f t="shared" si="4"/>
        <v>1801.6293449999996</v>
      </c>
      <c r="BB97">
        <v>94</v>
      </c>
      <c r="BD97">
        <v>7.95</v>
      </c>
      <c r="BE97">
        <v>1.94</v>
      </c>
      <c r="BF97">
        <v>2.99</v>
      </c>
      <c r="BG97">
        <v>0</v>
      </c>
      <c r="BH97">
        <v>9.33</v>
      </c>
      <c r="BI97">
        <v>0.82</v>
      </c>
      <c r="BJ97">
        <v>0.42</v>
      </c>
      <c r="BK97">
        <v>1.75</v>
      </c>
      <c r="BL97">
        <v>0.87</v>
      </c>
      <c r="BM97">
        <v>0.2</v>
      </c>
      <c r="BN97">
        <v>2.99</v>
      </c>
      <c r="BO97">
        <v>3.78</v>
      </c>
      <c r="BP97">
        <v>0.25</v>
      </c>
      <c r="BQ97">
        <v>2</v>
      </c>
      <c r="BR97">
        <v>2.1800000000000002</v>
      </c>
      <c r="BS97">
        <v>0</v>
      </c>
      <c r="BT97">
        <v>2.8700260000000002</v>
      </c>
      <c r="BU97">
        <v>1.332638</v>
      </c>
      <c r="BV97">
        <v>2.3253379999999999</v>
      </c>
      <c r="BW97">
        <v>1.929632</v>
      </c>
      <c r="BX97">
        <v>1.9462410000000001</v>
      </c>
      <c r="BY97">
        <v>2.6652749999999998</v>
      </c>
      <c r="BZ97">
        <v>1.3184229999999999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4.5487359999999999</v>
      </c>
      <c r="CK97">
        <v>1.857394</v>
      </c>
      <c r="CL97">
        <v>1.9248000000000001</v>
      </c>
      <c r="CM97">
        <v>3.4875970000000001</v>
      </c>
      <c r="CN97">
        <v>1.7590809999999999</v>
      </c>
      <c r="CO97">
        <v>0</v>
      </c>
      <c r="CP97">
        <v>4.2289050000000001</v>
      </c>
      <c r="CQ97">
        <v>1.7590809999999999</v>
      </c>
      <c r="CR97">
        <v>1.1458299999999999</v>
      </c>
      <c r="CS97">
        <v>1.3616889999999999</v>
      </c>
      <c r="CT97">
        <v>2.5514760000000001</v>
      </c>
      <c r="CU97">
        <v>4.03017</v>
      </c>
      <c r="CV97">
        <v>0.79148399999999997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73.930686000000009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123.2672</v>
      </c>
      <c r="M98">
        <v>94.319982999999993</v>
      </c>
      <c r="N98">
        <v>120.69</v>
      </c>
      <c r="O98">
        <v>126.5201</v>
      </c>
      <c r="P98">
        <v>140.65809999999999</v>
      </c>
      <c r="Q98">
        <v>3.2050999999999998</v>
      </c>
      <c r="R98">
        <v>31.9312</v>
      </c>
      <c r="S98">
        <v>9.3980949999999996</v>
      </c>
      <c r="T98">
        <v>0</v>
      </c>
      <c r="U98">
        <v>346.5</v>
      </c>
      <c r="V98">
        <v>14.625400000000001</v>
      </c>
      <c r="W98">
        <v>27.673100000000002</v>
      </c>
      <c r="X98">
        <v>147.515625</v>
      </c>
      <c r="Y98">
        <v>0</v>
      </c>
      <c r="Z98">
        <v>19.6614</v>
      </c>
      <c r="AA98">
        <v>42.66</v>
      </c>
      <c r="AB98">
        <v>43.635159999999999</v>
      </c>
      <c r="AC98">
        <v>21.118518000000002</v>
      </c>
      <c r="AD98">
        <v>0</v>
      </c>
      <c r="AE98">
        <v>53.905349999999999</v>
      </c>
      <c r="AF98">
        <v>26.138590000000001</v>
      </c>
      <c r="AG98">
        <v>45.567180999999998</v>
      </c>
      <c r="AH98">
        <v>40.951051999999997</v>
      </c>
      <c r="AI98">
        <v>0</v>
      </c>
      <c r="AJ98">
        <v>0</v>
      </c>
      <c r="AK98">
        <v>59.738475999999999</v>
      </c>
      <c r="AL98">
        <v>36.021999999999998</v>
      </c>
      <c r="AM98">
        <v>17.179061999999998</v>
      </c>
      <c r="AN98">
        <v>1.0753569999999999</v>
      </c>
      <c r="AO98">
        <v>0</v>
      </c>
      <c r="AP98">
        <v>3.843</v>
      </c>
      <c r="AQ98">
        <v>33.490200000000002</v>
      </c>
      <c r="AR98">
        <v>50.231999999999999</v>
      </c>
      <c r="AS98">
        <v>34.647410000000001</v>
      </c>
      <c r="AT98">
        <v>11.53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73.930751999999998</v>
      </c>
      <c r="BA98">
        <f t="shared" si="4"/>
        <v>1801.6294109999997</v>
      </c>
      <c r="BB98">
        <v>95</v>
      </c>
      <c r="BD98">
        <v>7.95</v>
      </c>
      <c r="BE98">
        <v>1.94</v>
      </c>
      <c r="BF98">
        <v>2.99</v>
      </c>
      <c r="BG98">
        <v>0</v>
      </c>
      <c r="BH98">
        <v>9.33</v>
      </c>
      <c r="BI98">
        <v>0.82</v>
      </c>
      <c r="BJ98">
        <v>0.42</v>
      </c>
      <c r="BK98">
        <v>1.75</v>
      </c>
      <c r="BL98">
        <v>0.87</v>
      </c>
      <c r="BM98">
        <v>0.2</v>
      </c>
      <c r="BN98">
        <v>2.99</v>
      </c>
      <c r="BO98">
        <v>3.78</v>
      </c>
      <c r="BP98">
        <v>0.25</v>
      </c>
      <c r="BQ98">
        <v>2</v>
      </c>
      <c r="BR98">
        <v>2.1800000000000002</v>
      </c>
      <c r="BS98">
        <v>0</v>
      </c>
      <c r="BT98">
        <v>2.8700260000000002</v>
      </c>
      <c r="BU98">
        <v>1.332638</v>
      </c>
      <c r="BV98">
        <v>2.3254039999999998</v>
      </c>
      <c r="BW98">
        <v>1.929632</v>
      </c>
      <c r="BX98">
        <v>1.9462410000000001</v>
      </c>
      <c r="BY98">
        <v>2.6652749999999998</v>
      </c>
      <c r="BZ98">
        <v>1.3184229999999999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4.5487359999999999</v>
      </c>
      <c r="CK98">
        <v>1.857394</v>
      </c>
      <c r="CL98">
        <v>1.9248000000000001</v>
      </c>
      <c r="CM98">
        <v>3.4875970000000001</v>
      </c>
      <c r="CN98">
        <v>1.7590809999999999</v>
      </c>
      <c r="CO98">
        <v>0</v>
      </c>
      <c r="CP98">
        <v>4.2289050000000001</v>
      </c>
      <c r="CQ98">
        <v>1.7590809999999999</v>
      </c>
      <c r="CR98">
        <v>1.1458299999999999</v>
      </c>
      <c r="CS98">
        <v>1.3616889999999999</v>
      </c>
      <c r="CT98">
        <v>2.5514760000000001</v>
      </c>
      <c r="CU98">
        <v>3.1918950000000001</v>
      </c>
      <c r="CV98">
        <v>0.79148399999999997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73.930751999999998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3.1698404834999998</v>
      </c>
      <c r="M99">
        <f t="shared" si="6"/>
        <v>2.1840262552500014</v>
      </c>
      <c r="N99">
        <f t="shared" si="6"/>
        <v>2.8310676750000008</v>
      </c>
      <c r="O99">
        <f t="shared" si="6"/>
        <v>3.0364823999999961</v>
      </c>
      <c r="P99">
        <f t="shared" si="6"/>
        <v>3.3605610000000032</v>
      </c>
      <c r="Q99">
        <f t="shared" si="6"/>
        <v>0.14484780300000016</v>
      </c>
      <c r="R99">
        <f t="shared" si="6"/>
        <v>0.62226268500000048</v>
      </c>
      <c r="S99">
        <f t="shared" si="6"/>
        <v>0.34110152850000036</v>
      </c>
      <c r="T99">
        <f t="shared" si="6"/>
        <v>0</v>
      </c>
      <c r="U99">
        <f t="shared" si="6"/>
        <v>6.9597656250000002</v>
      </c>
      <c r="V99">
        <f t="shared" si="6"/>
        <v>0.27458412699999979</v>
      </c>
      <c r="W99">
        <f t="shared" si="6"/>
        <v>0.5870927132499999</v>
      </c>
      <c r="X99">
        <f t="shared" si="6"/>
        <v>2.3815852829999988</v>
      </c>
      <c r="Y99">
        <f t="shared" si="6"/>
        <v>0</v>
      </c>
      <c r="Z99">
        <f t="shared" si="6"/>
        <v>0.20474189999999984</v>
      </c>
      <c r="AA99">
        <f t="shared" si="6"/>
        <v>1.0210244399999988</v>
      </c>
      <c r="AB99">
        <f t="shared" si="6"/>
        <v>0.90839600024999845</v>
      </c>
      <c r="AC99">
        <f t="shared" si="6"/>
        <v>0.59360299350000056</v>
      </c>
      <c r="AD99">
        <f t="shared" si="6"/>
        <v>0.19075859049999996</v>
      </c>
      <c r="AE99">
        <f t="shared" si="6"/>
        <v>1.1128128100000003</v>
      </c>
      <c r="AF99">
        <f t="shared" si="6"/>
        <v>0.33385143225000014</v>
      </c>
      <c r="AG99">
        <f t="shared" si="6"/>
        <v>1.0936123439999987</v>
      </c>
      <c r="AH99">
        <f t="shared" si="6"/>
        <v>0.96746860399999968</v>
      </c>
      <c r="AI99">
        <f t="shared" si="6"/>
        <v>0.16980233850000001</v>
      </c>
      <c r="AJ99">
        <f t="shared" si="6"/>
        <v>0</v>
      </c>
      <c r="AK99">
        <f t="shared" si="6"/>
        <v>1.433723424000003</v>
      </c>
      <c r="AL99">
        <f t="shared" si="6"/>
        <v>1.1416649999999997</v>
      </c>
      <c r="AM99">
        <f t="shared" si="6"/>
        <v>0.41229748799999966</v>
      </c>
      <c r="AN99">
        <f t="shared" si="6"/>
        <v>2.5808567999999948E-2</v>
      </c>
      <c r="AO99">
        <f t="shared" si="6"/>
        <v>0</v>
      </c>
      <c r="AP99">
        <f t="shared" si="6"/>
        <v>7.8397200000000056E-2</v>
      </c>
      <c r="AQ99">
        <f t="shared" si="6"/>
        <v>0.48285237724999963</v>
      </c>
      <c r="AR99">
        <f t="shared" si="6"/>
        <v>1.2138479999999998</v>
      </c>
      <c r="AS99">
        <f t="shared" si="6"/>
        <v>0.83751697500000044</v>
      </c>
      <c r="AT99">
        <f t="shared" si="6"/>
        <v>0.31563754449999964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1.692877556750001</v>
      </c>
      <c r="BA99">
        <f t="shared" si="4"/>
        <v>40.123913164999998</v>
      </c>
      <c r="BD99">
        <f t="shared" ref="BD99:DJ99" si="7">SUM(BD3:BD98)/4000</f>
        <v>0.18312000000000009</v>
      </c>
      <c r="BE99">
        <f t="shared" si="7"/>
        <v>4.6559999999999963E-2</v>
      </c>
      <c r="BF99">
        <f t="shared" si="7"/>
        <v>7.202000000000007E-2</v>
      </c>
      <c r="BG99">
        <f t="shared" si="7"/>
        <v>0</v>
      </c>
      <c r="BH99">
        <f t="shared" si="7"/>
        <v>0.13870749999999998</v>
      </c>
      <c r="BI99">
        <f t="shared" si="7"/>
        <v>1.9957499999999996E-2</v>
      </c>
      <c r="BJ99">
        <f t="shared" si="7"/>
        <v>1.0122500000000019E-2</v>
      </c>
      <c r="BK99">
        <f t="shared" si="7"/>
        <v>4.1680000000000016E-2</v>
      </c>
      <c r="BL99">
        <f t="shared" si="7"/>
        <v>2.1057500000000017E-2</v>
      </c>
      <c r="BM99">
        <f t="shared" si="7"/>
        <v>4.7424999999999924E-3</v>
      </c>
      <c r="BN99">
        <f t="shared" si="7"/>
        <v>7.3267499999999972E-2</v>
      </c>
      <c r="BO99">
        <f t="shared" si="7"/>
        <v>9.0719999999999815E-2</v>
      </c>
      <c r="BP99">
        <f t="shared" si="7"/>
        <v>6.0000000000000001E-3</v>
      </c>
      <c r="BQ99">
        <f t="shared" si="7"/>
        <v>4.8000000000000001E-2</v>
      </c>
      <c r="BR99">
        <f t="shared" si="7"/>
        <v>5.2320000000000116E-2</v>
      </c>
      <c r="BS99">
        <f t="shared" si="7"/>
        <v>2.2702499999999997E-2</v>
      </c>
      <c r="BT99">
        <f t="shared" si="7"/>
        <v>6.8087590499999961E-2</v>
      </c>
      <c r="BU99">
        <f t="shared" si="7"/>
        <v>3.1983312000000048E-2</v>
      </c>
      <c r="BV99">
        <f t="shared" si="7"/>
        <v>5.4941541500000038E-2</v>
      </c>
      <c r="BW99">
        <f t="shared" si="7"/>
        <v>4.6311167999999965E-2</v>
      </c>
      <c r="BX99">
        <f t="shared" si="7"/>
        <v>4.67097839999999E-2</v>
      </c>
      <c r="BY99">
        <f t="shared" si="7"/>
        <v>6.3966600000000068E-2</v>
      </c>
      <c r="BZ99">
        <f t="shared" si="7"/>
        <v>3.1642151999999965E-2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9.7672860749999993E-2</v>
      </c>
      <c r="CK99">
        <f t="shared" si="7"/>
        <v>4.4577455999999988E-2</v>
      </c>
      <c r="CL99">
        <f t="shared" si="7"/>
        <v>4.6195200000000061E-2</v>
      </c>
      <c r="CM99">
        <f t="shared" si="7"/>
        <v>8.3702327999999895E-2</v>
      </c>
      <c r="CN99">
        <f t="shared" si="7"/>
        <v>4.2217944000000007E-2</v>
      </c>
      <c r="CO99">
        <f t="shared" si="7"/>
        <v>0</v>
      </c>
      <c r="CP99">
        <f t="shared" si="7"/>
        <v>0.10149371999999995</v>
      </c>
      <c r="CQ99">
        <f t="shared" si="7"/>
        <v>4.2217944000000007E-2</v>
      </c>
      <c r="CR99">
        <f t="shared" si="7"/>
        <v>2.7499920000000014E-2</v>
      </c>
      <c r="CS99">
        <f t="shared" si="7"/>
        <v>3.2680535999999975E-2</v>
      </c>
      <c r="CT99">
        <f t="shared" si="7"/>
        <v>6.1409388000000044E-2</v>
      </c>
      <c r="CU99">
        <f t="shared" si="7"/>
        <v>3.2241356499999999E-2</v>
      </c>
      <c r="CV99">
        <f t="shared" si="7"/>
        <v>1.8587504999999997E-2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1.6928775567500003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tabSelected="1" workbookViewId="0">
      <pane xSplit="1" ySplit="2" topLeftCell="CO3" activePane="bottomRight" state="frozen"/>
      <selection sqref="A1:D35"/>
      <selection pane="topRight" sqref="A1:D35"/>
      <selection pane="bottomLeft" sqref="A1:D35"/>
      <selection pane="bottomRight" activeCell="DJ3" sqref="DJ3:DJ99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5" t="s">
        <v>43</v>
      </c>
      <c r="AT2" s="215" t="s">
        <v>368</v>
      </c>
      <c r="AU2" s="169"/>
      <c r="AV2" s="215" t="s">
        <v>375</v>
      </c>
      <c r="AW2" s="215" t="s">
        <v>376</v>
      </c>
      <c r="AX2" s="215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119.427699</v>
      </c>
      <c r="M3">
        <v>91.160263999999998</v>
      </c>
      <c r="N3">
        <v>116.646885</v>
      </c>
      <c r="O3">
        <v>122.281677</v>
      </c>
      <c r="P3">
        <v>134.89440500000001</v>
      </c>
      <c r="Q3">
        <v>4.1222190000000003</v>
      </c>
      <c r="R3">
        <v>19.593820000000001</v>
      </c>
      <c r="S3">
        <v>10.890046</v>
      </c>
      <c r="T3">
        <v>0</v>
      </c>
      <c r="U3">
        <v>267.47887500000002</v>
      </c>
      <c r="V3">
        <v>9.9215090000000004</v>
      </c>
      <c r="W3">
        <v>24.215292000000002</v>
      </c>
      <c r="X3">
        <v>94.204852000000002</v>
      </c>
      <c r="Y3">
        <v>0</v>
      </c>
      <c r="Z3">
        <v>0</v>
      </c>
      <c r="AA3">
        <v>40.736119000000002</v>
      </c>
      <c r="AB3">
        <v>42.173381999999997</v>
      </c>
      <c r="AC3">
        <v>20.411048000000001</v>
      </c>
      <c r="AD3">
        <v>0</v>
      </c>
      <c r="AE3">
        <v>52.099521000000003</v>
      </c>
      <c r="AF3">
        <v>25.673727</v>
      </c>
      <c r="AG3">
        <v>44.040680000000002</v>
      </c>
      <c r="AH3">
        <v>39.579191999999999</v>
      </c>
      <c r="AI3">
        <v>0</v>
      </c>
      <c r="AJ3">
        <v>0</v>
      </c>
      <c r="AK3">
        <v>57.737237</v>
      </c>
      <c r="AL3">
        <v>47.169066000000001</v>
      </c>
      <c r="AM3">
        <v>16.603563000000001</v>
      </c>
      <c r="AN3">
        <v>1.0393330000000001</v>
      </c>
      <c r="AO3">
        <v>0</v>
      </c>
      <c r="AP3">
        <v>5.6951980000000004</v>
      </c>
      <c r="AQ3">
        <v>32.368277999999997</v>
      </c>
      <c r="AR3">
        <v>48.549227999999999</v>
      </c>
      <c r="AS3">
        <v>34.599556999999997</v>
      </c>
      <c r="AT3">
        <v>11.143744999999999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61.120066999999999</v>
      </c>
      <c r="BA3">
        <f>SUM(B3:AZ3)</f>
        <v>1595.5764839999999</v>
      </c>
      <c r="BD3">
        <v>7.56</v>
      </c>
      <c r="BE3">
        <v>1.88</v>
      </c>
      <c r="BF3">
        <v>2.93</v>
      </c>
      <c r="BG3">
        <v>0</v>
      </c>
      <c r="BH3">
        <v>0</v>
      </c>
      <c r="BI3">
        <v>0.78</v>
      </c>
      <c r="BJ3">
        <v>0.41</v>
      </c>
      <c r="BK3">
        <v>1.66</v>
      </c>
      <c r="BL3">
        <v>0.84</v>
      </c>
      <c r="BM3">
        <v>0.19</v>
      </c>
      <c r="BN3">
        <v>0.2</v>
      </c>
      <c r="BO3">
        <v>3.65</v>
      </c>
      <c r="BP3">
        <v>0.24</v>
      </c>
      <c r="BQ3">
        <v>1.93</v>
      </c>
      <c r="BR3">
        <v>2.11</v>
      </c>
      <c r="BS3">
        <v>0.88</v>
      </c>
      <c r="BT3">
        <v>2.7008830000000001</v>
      </c>
      <c r="BU3">
        <v>1.287995</v>
      </c>
      <c r="BV3">
        <v>2.2371460000000001</v>
      </c>
      <c r="BW3">
        <v>1.864989</v>
      </c>
      <c r="BX3">
        <v>1.8810420000000001</v>
      </c>
      <c r="BY3">
        <v>2.5759880000000002</v>
      </c>
      <c r="BZ3">
        <v>1.2742560000000001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5.1004569999999996</v>
      </c>
      <c r="CK3">
        <v>1.7951710000000001</v>
      </c>
      <c r="CL3">
        <v>1.8603190000000001</v>
      </c>
      <c r="CM3">
        <v>3.3707630000000002</v>
      </c>
      <c r="CN3">
        <v>1.7001520000000001</v>
      </c>
      <c r="CO3">
        <v>0</v>
      </c>
      <c r="CP3">
        <v>4.087237</v>
      </c>
      <c r="CQ3">
        <v>1.7001520000000001</v>
      </c>
      <c r="CR3">
        <v>1.107445</v>
      </c>
      <c r="CS3">
        <v>1.3160719999999999</v>
      </c>
      <c r="CT3">
        <v>2.466002</v>
      </c>
      <c r="CU3">
        <v>1.028322</v>
      </c>
      <c r="CV3">
        <v>0.76496900000000001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61.120066999999999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119.427699</v>
      </c>
      <c r="M4">
        <v>91.160263999999998</v>
      </c>
      <c r="N4">
        <v>116.646885</v>
      </c>
      <c r="O4">
        <v>122.281677</v>
      </c>
      <c r="P4">
        <v>134.89440500000001</v>
      </c>
      <c r="Q4">
        <v>4.1222190000000003</v>
      </c>
      <c r="R4">
        <v>18.540056</v>
      </c>
      <c r="S4">
        <v>9.8154979999999998</v>
      </c>
      <c r="T4">
        <v>0</v>
      </c>
      <c r="U4">
        <v>267.47887500000002</v>
      </c>
      <c r="V4">
        <v>9.9215090000000004</v>
      </c>
      <c r="W4">
        <v>21.055782000000001</v>
      </c>
      <c r="X4">
        <v>94.204852000000002</v>
      </c>
      <c r="Y4">
        <v>0</v>
      </c>
      <c r="Z4">
        <v>0</v>
      </c>
      <c r="AA4">
        <v>40.736119000000002</v>
      </c>
      <c r="AB4">
        <v>42.173381999999997</v>
      </c>
      <c r="AC4">
        <v>20.411048000000001</v>
      </c>
      <c r="AD4">
        <v>0</v>
      </c>
      <c r="AE4">
        <v>52.099521000000003</v>
      </c>
      <c r="AF4">
        <v>25.673727</v>
      </c>
      <c r="AG4">
        <v>44.040680000000002</v>
      </c>
      <c r="AH4">
        <v>39.579191999999999</v>
      </c>
      <c r="AI4">
        <v>0</v>
      </c>
      <c r="AJ4">
        <v>0</v>
      </c>
      <c r="AK4">
        <v>57.737237</v>
      </c>
      <c r="AL4">
        <v>47.169066000000001</v>
      </c>
      <c r="AM4">
        <v>16.603563000000001</v>
      </c>
      <c r="AN4">
        <v>1.0393330000000001</v>
      </c>
      <c r="AO4">
        <v>0</v>
      </c>
      <c r="AP4">
        <v>5.6951980000000004</v>
      </c>
      <c r="AQ4">
        <v>32.368277999999997</v>
      </c>
      <c r="AR4">
        <v>48.549227999999999</v>
      </c>
      <c r="AS4">
        <v>34.599556999999997</v>
      </c>
      <c r="AT4">
        <v>11.143744999999999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61.380067000000004</v>
      </c>
      <c r="BA4">
        <f t="shared" ref="BA4:BA67" si="1">SUM(B4:AZ4)</f>
        <v>1590.5486619999999</v>
      </c>
      <c r="BD4">
        <v>7.56</v>
      </c>
      <c r="BE4">
        <v>1.88</v>
      </c>
      <c r="BF4">
        <v>2.93</v>
      </c>
      <c r="BG4">
        <v>0</v>
      </c>
      <c r="BH4">
        <v>0</v>
      </c>
      <c r="BI4">
        <v>0.78</v>
      </c>
      <c r="BJ4">
        <v>0.41</v>
      </c>
      <c r="BK4">
        <v>1.67</v>
      </c>
      <c r="BL4">
        <v>0.85</v>
      </c>
      <c r="BM4">
        <v>0.19</v>
      </c>
      <c r="BN4">
        <v>0.44</v>
      </c>
      <c r="BO4">
        <v>3.65</v>
      </c>
      <c r="BP4">
        <v>0.24</v>
      </c>
      <c r="BQ4">
        <v>1.93</v>
      </c>
      <c r="BR4">
        <v>2.11</v>
      </c>
      <c r="BS4">
        <v>0.88</v>
      </c>
      <c r="BT4">
        <v>2.7008830000000001</v>
      </c>
      <c r="BU4">
        <v>1.287995</v>
      </c>
      <c r="BV4">
        <v>2.2371460000000001</v>
      </c>
      <c r="BW4">
        <v>1.864989</v>
      </c>
      <c r="BX4">
        <v>1.8810420000000001</v>
      </c>
      <c r="BY4">
        <v>2.5759880000000002</v>
      </c>
      <c r="BZ4">
        <v>1.2742560000000001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5.1004569999999996</v>
      </c>
      <c r="CK4">
        <v>1.7951710000000001</v>
      </c>
      <c r="CL4">
        <v>1.8603190000000001</v>
      </c>
      <c r="CM4">
        <v>3.3707630000000002</v>
      </c>
      <c r="CN4">
        <v>1.7001520000000001</v>
      </c>
      <c r="CO4">
        <v>0</v>
      </c>
      <c r="CP4">
        <v>4.087237</v>
      </c>
      <c r="CQ4">
        <v>1.7001520000000001</v>
      </c>
      <c r="CR4">
        <v>1.107445</v>
      </c>
      <c r="CS4">
        <v>1.3160719999999999</v>
      </c>
      <c r="CT4">
        <v>2.466002</v>
      </c>
      <c r="CU4">
        <v>0</v>
      </c>
      <c r="CV4">
        <v>0.76496900000000001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61.380067000000004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119.427699</v>
      </c>
      <c r="M5">
        <v>91.160263999999998</v>
      </c>
      <c r="N5">
        <v>116.646885</v>
      </c>
      <c r="O5">
        <v>122.281677</v>
      </c>
      <c r="P5">
        <v>134.89440500000001</v>
      </c>
      <c r="Q5">
        <v>4.1222190000000003</v>
      </c>
      <c r="R5">
        <v>20.688023000000001</v>
      </c>
      <c r="S5">
        <v>11.504633</v>
      </c>
      <c r="T5">
        <v>0</v>
      </c>
      <c r="U5">
        <v>267.47887500000002</v>
      </c>
      <c r="V5">
        <v>9.9215090000000004</v>
      </c>
      <c r="W5">
        <v>21.055782000000001</v>
      </c>
      <c r="X5">
        <v>94.204852000000002</v>
      </c>
      <c r="Y5">
        <v>0</v>
      </c>
      <c r="Z5">
        <v>0</v>
      </c>
      <c r="AA5">
        <v>40.736119000000002</v>
      </c>
      <c r="AB5">
        <v>42.173381999999997</v>
      </c>
      <c r="AC5">
        <v>20.411048000000001</v>
      </c>
      <c r="AD5">
        <v>0</v>
      </c>
      <c r="AE5">
        <v>52.099521000000003</v>
      </c>
      <c r="AF5">
        <v>25.673727</v>
      </c>
      <c r="AG5">
        <v>44.040680000000002</v>
      </c>
      <c r="AH5">
        <v>39.579191999999999</v>
      </c>
      <c r="AI5">
        <v>0</v>
      </c>
      <c r="AJ5">
        <v>0</v>
      </c>
      <c r="AK5">
        <v>57.737237</v>
      </c>
      <c r="AL5">
        <v>80.861255999999997</v>
      </c>
      <c r="AM5">
        <v>16.603563000000001</v>
      </c>
      <c r="AN5">
        <v>1.0393330000000001</v>
      </c>
      <c r="AO5">
        <v>0</v>
      </c>
      <c r="AP5">
        <v>5.6951980000000004</v>
      </c>
      <c r="AQ5">
        <v>32.368277999999997</v>
      </c>
      <c r="AR5">
        <v>48.549227999999999</v>
      </c>
      <c r="AS5">
        <v>34.599556999999997</v>
      </c>
      <c r="AT5">
        <v>11.265431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61.560066999999997</v>
      </c>
      <c r="BA5">
        <f t="shared" si="1"/>
        <v>1628.3796399999997</v>
      </c>
      <c r="BD5">
        <v>7.56</v>
      </c>
      <c r="BE5">
        <v>1.88</v>
      </c>
      <c r="BF5">
        <v>2.93</v>
      </c>
      <c r="BG5">
        <v>0</v>
      </c>
      <c r="BH5">
        <v>0</v>
      </c>
      <c r="BI5">
        <v>0.78</v>
      </c>
      <c r="BJ5">
        <v>0.41</v>
      </c>
      <c r="BK5">
        <v>1.67</v>
      </c>
      <c r="BL5">
        <v>0.85</v>
      </c>
      <c r="BM5">
        <v>0.19</v>
      </c>
      <c r="BN5">
        <v>0.62</v>
      </c>
      <c r="BO5">
        <v>3.65</v>
      </c>
      <c r="BP5">
        <v>0.24</v>
      </c>
      <c r="BQ5">
        <v>1.93</v>
      </c>
      <c r="BR5">
        <v>2.11</v>
      </c>
      <c r="BS5">
        <v>0.88</v>
      </c>
      <c r="BT5">
        <v>2.7008830000000001</v>
      </c>
      <c r="BU5">
        <v>1.287995</v>
      </c>
      <c r="BV5">
        <v>2.2371460000000001</v>
      </c>
      <c r="BW5">
        <v>1.864989</v>
      </c>
      <c r="BX5">
        <v>1.8810420000000001</v>
      </c>
      <c r="BY5">
        <v>2.5759880000000002</v>
      </c>
      <c r="BZ5">
        <v>1.2742560000000001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5.1004569999999996</v>
      </c>
      <c r="CK5">
        <v>1.7951710000000001</v>
      </c>
      <c r="CL5">
        <v>1.8603190000000001</v>
      </c>
      <c r="CM5">
        <v>3.3707630000000002</v>
      </c>
      <c r="CN5">
        <v>1.7001520000000001</v>
      </c>
      <c r="CO5">
        <v>0</v>
      </c>
      <c r="CP5">
        <v>4.087237</v>
      </c>
      <c r="CQ5">
        <v>1.7001520000000001</v>
      </c>
      <c r="CR5">
        <v>1.107445</v>
      </c>
      <c r="CS5">
        <v>1.3160719999999999</v>
      </c>
      <c r="CT5">
        <v>2.466002</v>
      </c>
      <c r="CU5">
        <v>0</v>
      </c>
      <c r="CV5">
        <v>0.76496900000000001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61.560066999999997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119.427699</v>
      </c>
      <c r="M6">
        <v>91.160263999999998</v>
      </c>
      <c r="N6">
        <v>116.646885</v>
      </c>
      <c r="O6">
        <v>122.281677</v>
      </c>
      <c r="P6">
        <v>134.89440500000001</v>
      </c>
      <c r="Q6">
        <v>4.1222190000000003</v>
      </c>
      <c r="R6">
        <v>20.688023000000001</v>
      </c>
      <c r="S6">
        <v>11.504633</v>
      </c>
      <c r="T6">
        <v>0</v>
      </c>
      <c r="U6">
        <v>267.47887500000002</v>
      </c>
      <c r="V6">
        <v>9.9215090000000004</v>
      </c>
      <c r="W6">
        <v>21.055782000000001</v>
      </c>
      <c r="X6">
        <v>70.042351999999994</v>
      </c>
      <c r="Y6">
        <v>0</v>
      </c>
      <c r="Z6">
        <v>0</v>
      </c>
      <c r="AA6">
        <v>40.736119000000002</v>
      </c>
      <c r="AB6">
        <v>42.173381999999997</v>
      </c>
      <c r="AC6">
        <v>20.411048000000001</v>
      </c>
      <c r="AD6">
        <v>0</v>
      </c>
      <c r="AE6">
        <v>52.099521000000003</v>
      </c>
      <c r="AF6">
        <v>25.673727</v>
      </c>
      <c r="AG6">
        <v>44.040680000000002</v>
      </c>
      <c r="AH6">
        <v>39.579191999999999</v>
      </c>
      <c r="AI6">
        <v>0</v>
      </c>
      <c r="AJ6">
        <v>0</v>
      </c>
      <c r="AK6">
        <v>57.737237</v>
      </c>
      <c r="AL6">
        <v>80.861255999999997</v>
      </c>
      <c r="AM6">
        <v>16.603563000000001</v>
      </c>
      <c r="AN6">
        <v>1.0393330000000001</v>
      </c>
      <c r="AO6">
        <v>0</v>
      </c>
      <c r="AP6">
        <v>5.6951980000000004</v>
      </c>
      <c r="AQ6">
        <v>32.368277999999997</v>
      </c>
      <c r="AR6">
        <v>51.216768000000002</v>
      </c>
      <c r="AS6">
        <v>34.599556999999997</v>
      </c>
      <c r="AT6">
        <v>11.503422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64.390067000000016</v>
      </c>
      <c r="BA6">
        <f t="shared" si="1"/>
        <v>1609.9526709999998</v>
      </c>
      <c r="BD6">
        <v>7.56</v>
      </c>
      <c r="BE6">
        <v>1.88</v>
      </c>
      <c r="BF6">
        <v>2.93</v>
      </c>
      <c r="BG6">
        <v>0</v>
      </c>
      <c r="BH6">
        <v>0</v>
      </c>
      <c r="BI6">
        <v>0.78</v>
      </c>
      <c r="BJ6">
        <v>0.41</v>
      </c>
      <c r="BK6">
        <v>1.67</v>
      </c>
      <c r="BL6">
        <v>0.85</v>
      </c>
      <c r="BM6">
        <v>0.19</v>
      </c>
      <c r="BN6">
        <v>3.45</v>
      </c>
      <c r="BO6">
        <v>3.65</v>
      </c>
      <c r="BP6">
        <v>0.24</v>
      </c>
      <c r="BQ6">
        <v>1.93</v>
      </c>
      <c r="BR6">
        <v>2.11</v>
      </c>
      <c r="BS6">
        <v>0.88</v>
      </c>
      <c r="BT6">
        <v>2.7008830000000001</v>
      </c>
      <c r="BU6">
        <v>1.287995</v>
      </c>
      <c r="BV6">
        <v>2.2371460000000001</v>
      </c>
      <c r="BW6">
        <v>1.864989</v>
      </c>
      <c r="BX6">
        <v>1.8810420000000001</v>
      </c>
      <c r="BY6">
        <v>2.5759880000000002</v>
      </c>
      <c r="BZ6">
        <v>1.2742560000000001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5.1004569999999996</v>
      </c>
      <c r="CK6">
        <v>1.7951710000000001</v>
      </c>
      <c r="CL6">
        <v>1.8603190000000001</v>
      </c>
      <c r="CM6">
        <v>3.3707630000000002</v>
      </c>
      <c r="CN6">
        <v>1.7001520000000001</v>
      </c>
      <c r="CO6">
        <v>0</v>
      </c>
      <c r="CP6">
        <v>4.087237</v>
      </c>
      <c r="CQ6">
        <v>1.7001520000000001</v>
      </c>
      <c r="CR6">
        <v>1.107445</v>
      </c>
      <c r="CS6">
        <v>1.3160719999999999</v>
      </c>
      <c r="CT6">
        <v>2.466002</v>
      </c>
      <c r="CU6">
        <v>0</v>
      </c>
      <c r="CV6">
        <v>0.76496900000000001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64.390067000000016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119.427699</v>
      </c>
      <c r="M7">
        <v>91.160263999999998</v>
      </c>
      <c r="N7">
        <v>116.646885</v>
      </c>
      <c r="O7">
        <v>122.281677</v>
      </c>
      <c r="P7">
        <v>134.89440500000001</v>
      </c>
      <c r="Q7">
        <v>4.1222190000000003</v>
      </c>
      <c r="R7">
        <v>22.093791</v>
      </c>
      <c r="S7">
        <v>13.659241</v>
      </c>
      <c r="T7">
        <v>0</v>
      </c>
      <c r="U7">
        <v>267.47887500000002</v>
      </c>
      <c r="V7">
        <v>9.9215090000000004</v>
      </c>
      <c r="W7">
        <v>21.055782000000001</v>
      </c>
      <c r="X7">
        <v>70.042351999999994</v>
      </c>
      <c r="Y7">
        <v>0</v>
      </c>
      <c r="Z7">
        <v>0</v>
      </c>
      <c r="AA7">
        <v>40.736119000000002</v>
      </c>
      <c r="AB7">
        <v>42.173381999999997</v>
      </c>
      <c r="AC7">
        <v>20.411048000000001</v>
      </c>
      <c r="AD7">
        <v>0</v>
      </c>
      <c r="AE7">
        <v>52.099521000000003</v>
      </c>
      <c r="AF7">
        <v>16.841964000000001</v>
      </c>
      <c r="AG7">
        <v>44.040680000000002</v>
      </c>
      <c r="AH7">
        <v>39.579191999999999</v>
      </c>
      <c r="AI7">
        <v>0</v>
      </c>
      <c r="AJ7">
        <v>0</v>
      </c>
      <c r="AK7">
        <v>57.737237</v>
      </c>
      <c r="AL7">
        <v>80.861255999999997</v>
      </c>
      <c r="AM7">
        <v>16.603563000000001</v>
      </c>
      <c r="AN7">
        <v>1.0393330000000001</v>
      </c>
      <c r="AO7">
        <v>0</v>
      </c>
      <c r="AP7">
        <v>1.4857039999999999</v>
      </c>
      <c r="AQ7">
        <v>32.368277999999997</v>
      </c>
      <c r="AR7">
        <v>51.216768000000002</v>
      </c>
      <c r="AS7">
        <v>33.893442999999998</v>
      </c>
      <c r="AT7">
        <v>12.378513999999999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63.600067000000003</v>
      </c>
      <c r="BA7">
        <f t="shared" si="1"/>
        <v>1599.8507679999996</v>
      </c>
      <c r="BD7">
        <v>6.77</v>
      </c>
      <c r="BE7">
        <v>1.88</v>
      </c>
      <c r="BF7">
        <v>2.93</v>
      </c>
      <c r="BG7">
        <v>0</v>
      </c>
      <c r="BH7">
        <v>0</v>
      </c>
      <c r="BI7">
        <v>0.78</v>
      </c>
      <c r="BJ7">
        <v>0.41</v>
      </c>
      <c r="BK7">
        <v>1.67</v>
      </c>
      <c r="BL7">
        <v>0.85</v>
      </c>
      <c r="BM7">
        <v>0.19</v>
      </c>
      <c r="BN7">
        <v>3.45</v>
      </c>
      <c r="BO7">
        <v>3.65</v>
      </c>
      <c r="BP7">
        <v>0.24</v>
      </c>
      <c r="BQ7">
        <v>1.93</v>
      </c>
      <c r="BR7">
        <v>2.11</v>
      </c>
      <c r="BS7">
        <v>0.88</v>
      </c>
      <c r="BT7">
        <v>2.7008830000000001</v>
      </c>
      <c r="BU7">
        <v>1.287995</v>
      </c>
      <c r="BV7">
        <v>2.2371460000000001</v>
      </c>
      <c r="BW7">
        <v>1.864989</v>
      </c>
      <c r="BX7">
        <v>1.8810420000000001</v>
      </c>
      <c r="BY7">
        <v>2.5759880000000002</v>
      </c>
      <c r="BZ7">
        <v>1.2742560000000001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5.1004569999999996</v>
      </c>
      <c r="CK7">
        <v>1.7951710000000001</v>
      </c>
      <c r="CL7">
        <v>1.8603190000000001</v>
      </c>
      <c r="CM7">
        <v>3.3707630000000002</v>
      </c>
      <c r="CN7">
        <v>1.7001520000000001</v>
      </c>
      <c r="CO7">
        <v>0</v>
      </c>
      <c r="CP7">
        <v>4.087237</v>
      </c>
      <c r="CQ7">
        <v>1.7001520000000001</v>
      </c>
      <c r="CR7">
        <v>1.107445</v>
      </c>
      <c r="CS7">
        <v>1.3160719999999999</v>
      </c>
      <c r="CT7">
        <v>2.466002</v>
      </c>
      <c r="CU7">
        <v>0</v>
      </c>
      <c r="CV7">
        <v>0.76496900000000001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63.600067000000003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119.427699</v>
      </c>
      <c r="M8">
        <v>91.160263999999998</v>
      </c>
      <c r="N8">
        <v>116.646885</v>
      </c>
      <c r="O8">
        <v>122.281677</v>
      </c>
      <c r="P8">
        <v>134.89440500000001</v>
      </c>
      <c r="Q8">
        <v>4.1222190000000003</v>
      </c>
      <c r="R8">
        <v>22.093791</v>
      </c>
      <c r="S8">
        <v>13.659241</v>
      </c>
      <c r="T8">
        <v>0</v>
      </c>
      <c r="U8">
        <v>267.47887500000002</v>
      </c>
      <c r="V8">
        <v>9.9215090000000004</v>
      </c>
      <c r="W8">
        <v>21.055782000000001</v>
      </c>
      <c r="X8">
        <v>70.042351999999994</v>
      </c>
      <c r="Y8">
        <v>0</v>
      </c>
      <c r="Z8">
        <v>0</v>
      </c>
      <c r="AA8">
        <v>40.736119000000002</v>
      </c>
      <c r="AB8">
        <v>42.173381999999997</v>
      </c>
      <c r="AC8">
        <v>20.411048000000001</v>
      </c>
      <c r="AD8">
        <v>0</v>
      </c>
      <c r="AE8">
        <v>52.099521000000003</v>
      </c>
      <c r="AF8">
        <v>16.841964000000001</v>
      </c>
      <c r="AG8">
        <v>44.040680000000002</v>
      </c>
      <c r="AH8">
        <v>39.579191999999999</v>
      </c>
      <c r="AI8">
        <v>0</v>
      </c>
      <c r="AJ8">
        <v>0</v>
      </c>
      <c r="AK8">
        <v>57.737237</v>
      </c>
      <c r="AL8">
        <v>80.861255999999997</v>
      </c>
      <c r="AM8">
        <v>16.603563000000001</v>
      </c>
      <c r="AN8">
        <v>1.0393330000000001</v>
      </c>
      <c r="AO8">
        <v>0</v>
      </c>
      <c r="AP8">
        <v>1.4857039999999999</v>
      </c>
      <c r="AQ8">
        <v>32.368277999999997</v>
      </c>
      <c r="AR8">
        <v>48.549227999999999</v>
      </c>
      <c r="AS8">
        <v>33.893442999999998</v>
      </c>
      <c r="AT8">
        <v>9.3433829999999993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63.600067000000003</v>
      </c>
      <c r="BA8">
        <f t="shared" si="1"/>
        <v>1594.1480969999996</v>
      </c>
      <c r="BD8">
        <v>6.77</v>
      </c>
      <c r="BE8">
        <v>1.88</v>
      </c>
      <c r="BF8">
        <v>2.93</v>
      </c>
      <c r="BG8">
        <v>0</v>
      </c>
      <c r="BH8">
        <v>0</v>
      </c>
      <c r="BI8">
        <v>0.78</v>
      </c>
      <c r="BJ8">
        <v>0.41</v>
      </c>
      <c r="BK8">
        <v>1.67</v>
      </c>
      <c r="BL8">
        <v>0.85</v>
      </c>
      <c r="BM8">
        <v>0.19</v>
      </c>
      <c r="BN8">
        <v>3.45</v>
      </c>
      <c r="BO8">
        <v>3.65</v>
      </c>
      <c r="BP8">
        <v>0.24</v>
      </c>
      <c r="BQ8">
        <v>1.93</v>
      </c>
      <c r="BR8">
        <v>2.11</v>
      </c>
      <c r="BS8">
        <v>0.88</v>
      </c>
      <c r="BT8">
        <v>2.7008830000000001</v>
      </c>
      <c r="BU8">
        <v>1.287995</v>
      </c>
      <c r="BV8">
        <v>2.2371460000000001</v>
      </c>
      <c r="BW8">
        <v>1.864989</v>
      </c>
      <c r="BX8">
        <v>1.8810420000000001</v>
      </c>
      <c r="BY8">
        <v>2.5759880000000002</v>
      </c>
      <c r="BZ8">
        <v>1.2742560000000001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5.1004569999999996</v>
      </c>
      <c r="CK8">
        <v>1.7951710000000001</v>
      </c>
      <c r="CL8">
        <v>1.8603190000000001</v>
      </c>
      <c r="CM8">
        <v>3.3707630000000002</v>
      </c>
      <c r="CN8">
        <v>1.7001520000000001</v>
      </c>
      <c r="CO8">
        <v>0</v>
      </c>
      <c r="CP8">
        <v>4.087237</v>
      </c>
      <c r="CQ8">
        <v>1.7001520000000001</v>
      </c>
      <c r="CR8">
        <v>1.107445</v>
      </c>
      <c r="CS8">
        <v>1.3160719999999999</v>
      </c>
      <c r="CT8">
        <v>2.466002</v>
      </c>
      <c r="CU8">
        <v>0</v>
      </c>
      <c r="CV8">
        <v>0.76496900000000001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63.600067000000003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119.476024</v>
      </c>
      <c r="M9">
        <v>91.160263999999998</v>
      </c>
      <c r="N9">
        <v>116.646885</v>
      </c>
      <c r="O9">
        <v>122.281677</v>
      </c>
      <c r="P9">
        <v>134.89440500000001</v>
      </c>
      <c r="Q9">
        <v>4.1318840000000003</v>
      </c>
      <c r="R9">
        <v>22.109373000000001</v>
      </c>
      <c r="S9">
        <v>13.667958</v>
      </c>
      <c r="T9">
        <v>0</v>
      </c>
      <c r="U9">
        <v>267.47887500000002</v>
      </c>
      <c r="V9">
        <v>9.9215090000000004</v>
      </c>
      <c r="W9">
        <v>21.055782000000001</v>
      </c>
      <c r="X9">
        <v>70.042351999999994</v>
      </c>
      <c r="Y9">
        <v>0</v>
      </c>
      <c r="Z9">
        <v>0</v>
      </c>
      <c r="AA9">
        <v>40.736119000000002</v>
      </c>
      <c r="AB9">
        <v>42.173381999999997</v>
      </c>
      <c r="AC9">
        <v>20.411048000000001</v>
      </c>
      <c r="AD9">
        <v>0</v>
      </c>
      <c r="AE9">
        <v>52.099521000000003</v>
      </c>
      <c r="AF9">
        <v>16.841964000000001</v>
      </c>
      <c r="AG9">
        <v>44.040680000000002</v>
      </c>
      <c r="AH9">
        <v>19.789596</v>
      </c>
      <c r="AI9">
        <v>0</v>
      </c>
      <c r="AJ9">
        <v>0</v>
      </c>
      <c r="AK9">
        <v>57.737237</v>
      </c>
      <c r="AL9">
        <v>80.861255999999997</v>
      </c>
      <c r="AM9">
        <v>16.603563000000001</v>
      </c>
      <c r="AN9">
        <v>1.0393330000000001</v>
      </c>
      <c r="AO9">
        <v>0</v>
      </c>
      <c r="AP9">
        <v>1.6095120000000001</v>
      </c>
      <c r="AQ9">
        <v>32.368277999999997</v>
      </c>
      <c r="AR9">
        <v>48.549227999999999</v>
      </c>
      <c r="AS9">
        <v>33.893442999999998</v>
      </c>
      <c r="AT9">
        <v>8.3542609999999993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63.590066999999998</v>
      </c>
      <c r="BA9">
        <f t="shared" si="1"/>
        <v>1573.5654759999998</v>
      </c>
      <c r="BD9">
        <v>6.77</v>
      </c>
      <c r="BE9">
        <v>1.88</v>
      </c>
      <c r="BF9">
        <v>2.93</v>
      </c>
      <c r="BG9">
        <v>0</v>
      </c>
      <c r="BH9">
        <v>0</v>
      </c>
      <c r="BI9">
        <v>0.78</v>
      </c>
      <c r="BJ9">
        <v>0.41</v>
      </c>
      <c r="BK9">
        <v>1.67</v>
      </c>
      <c r="BL9">
        <v>0.85</v>
      </c>
      <c r="BM9">
        <v>0.18</v>
      </c>
      <c r="BN9">
        <v>3.45</v>
      </c>
      <c r="BO9">
        <v>3.65</v>
      </c>
      <c r="BP9">
        <v>0.24</v>
      </c>
      <c r="BQ9">
        <v>1.93</v>
      </c>
      <c r="BR9">
        <v>2.11</v>
      </c>
      <c r="BS9">
        <v>0.88</v>
      </c>
      <c r="BT9">
        <v>2.7008830000000001</v>
      </c>
      <c r="BU9">
        <v>1.287995</v>
      </c>
      <c r="BV9">
        <v>2.2371460000000001</v>
      </c>
      <c r="BW9">
        <v>1.864989</v>
      </c>
      <c r="BX9">
        <v>1.8810420000000001</v>
      </c>
      <c r="BY9">
        <v>2.5759880000000002</v>
      </c>
      <c r="BZ9">
        <v>1.2742560000000001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5.1004569999999996</v>
      </c>
      <c r="CK9">
        <v>1.7951710000000001</v>
      </c>
      <c r="CL9">
        <v>1.8603190000000001</v>
      </c>
      <c r="CM9">
        <v>3.3707630000000002</v>
      </c>
      <c r="CN9">
        <v>1.7001520000000001</v>
      </c>
      <c r="CO9">
        <v>0</v>
      </c>
      <c r="CP9">
        <v>4.087237</v>
      </c>
      <c r="CQ9">
        <v>1.7001520000000001</v>
      </c>
      <c r="CR9">
        <v>1.107445</v>
      </c>
      <c r="CS9">
        <v>1.3160719999999999</v>
      </c>
      <c r="CT9">
        <v>2.466002</v>
      </c>
      <c r="CU9">
        <v>0</v>
      </c>
      <c r="CV9">
        <v>0.38248500000000002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63.590066999999998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119.476024</v>
      </c>
      <c r="M10">
        <v>91.160263999999998</v>
      </c>
      <c r="N10">
        <v>116.646885</v>
      </c>
      <c r="O10">
        <v>122.281677</v>
      </c>
      <c r="P10">
        <v>134.89440500000001</v>
      </c>
      <c r="Q10">
        <v>4.1318840000000003</v>
      </c>
      <c r="R10">
        <v>22.109373000000001</v>
      </c>
      <c r="S10">
        <v>13.667958</v>
      </c>
      <c r="T10">
        <v>0</v>
      </c>
      <c r="U10">
        <v>267.47887500000002</v>
      </c>
      <c r="V10">
        <v>9.9215090000000004</v>
      </c>
      <c r="W10">
        <v>21.055782000000001</v>
      </c>
      <c r="X10">
        <v>70.042351999999994</v>
      </c>
      <c r="Y10">
        <v>0</v>
      </c>
      <c r="Z10">
        <v>0</v>
      </c>
      <c r="AA10">
        <v>40.736119000000002</v>
      </c>
      <c r="AB10">
        <v>42.173381999999997</v>
      </c>
      <c r="AC10">
        <v>20.411048000000001</v>
      </c>
      <c r="AD10">
        <v>0</v>
      </c>
      <c r="AE10">
        <v>52.099521000000003</v>
      </c>
      <c r="AF10">
        <v>16.841964000000001</v>
      </c>
      <c r="AG10">
        <v>44.040680000000002</v>
      </c>
      <c r="AH10">
        <v>0</v>
      </c>
      <c r="AI10">
        <v>0</v>
      </c>
      <c r="AJ10">
        <v>0</v>
      </c>
      <c r="AK10">
        <v>57.737237</v>
      </c>
      <c r="AL10">
        <v>80.861255999999997</v>
      </c>
      <c r="AM10">
        <v>16.603563000000001</v>
      </c>
      <c r="AN10">
        <v>1.0393330000000001</v>
      </c>
      <c r="AO10">
        <v>0</v>
      </c>
      <c r="AP10">
        <v>1.6095120000000001</v>
      </c>
      <c r="AQ10">
        <v>32.368277999999997</v>
      </c>
      <c r="AR10">
        <v>48.549227999999999</v>
      </c>
      <c r="AS10">
        <v>33.893442999999998</v>
      </c>
      <c r="AT10">
        <v>7.7043650000000001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63.630067000000004</v>
      </c>
      <c r="BA10">
        <f t="shared" si="1"/>
        <v>1553.1659839999998</v>
      </c>
      <c r="BD10">
        <v>6.77</v>
      </c>
      <c r="BE10">
        <v>1.88</v>
      </c>
      <c r="BF10">
        <v>2.93</v>
      </c>
      <c r="BG10">
        <v>0</v>
      </c>
      <c r="BH10">
        <v>0</v>
      </c>
      <c r="BI10">
        <v>0.78</v>
      </c>
      <c r="BJ10">
        <v>0.41</v>
      </c>
      <c r="BK10">
        <v>1.67</v>
      </c>
      <c r="BL10">
        <v>0.85</v>
      </c>
      <c r="BM10">
        <v>0.18</v>
      </c>
      <c r="BN10">
        <v>3.45</v>
      </c>
      <c r="BO10">
        <v>3.65</v>
      </c>
      <c r="BP10">
        <v>0.24</v>
      </c>
      <c r="BQ10">
        <v>1.93</v>
      </c>
      <c r="BR10">
        <v>2.11</v>
      </c>
      <c r="BS10">
        <v>0.92</v>
      </c>
      <c r="BT10">
        <v>2.7008830000000001</v>
      </c>
      <c r="BU10">
        <v>1.287995</v>
      </c>
      <c r="BV10">
        <v>2.2371460000000001</v>
      </c>
      <c r="BW10">
        <v>1.864989</v>
      </c>
      <c r="BX10">
        <v>1.8810420000000001</v>
      </c>
      <c r="BY10">
        <v>2.5759880000000002</v>
      </c>
      <c r="BZ10">
        <v>1.2742560000000001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5.1004569999999996</v>
      </c>
      <c r="CK10">
        <v>1.7951710000000001</v>
      </c>
      <c r="CL10">
        <v>1.8603190000000001</v>
      </c>
      <c r="CM10">
        <v>3.3707630000000002</v>
      </c>
      <c r="CN10">
        <v>1.7001520000000001</v>
      </c>
      <c r="CO10">
        <v>0</v>
      </c>
      <c r="CP10">
        <v>4.087237</v>
      </c>
      <c r="CQ10">
        <v>1.7001520000000001</v>
      </c>
      <c r="CR10">
        <v>1.107445</v>
      </c>
      <c r="CS10">
        <v>1.3160719999999999</v>
      </c>
      <c r="CT10">
        <v>2.466002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63.630067000000004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119.476024</v>
      </c>
      <c r="M11">
        <v>91.160263999999998</v>
      </c>
      <c r="N11">
        <v>116.646885</v>
      </c>
      <c r="O11">
        <v>122.281677</v>
      </c>
      <c r="P11">
        <v>134.89440500000001</v>
      </c>
      <c r="Q11">
        <v>4.1318840000000003</v>
      </c>
      <c r="R11">
        <v>19.205667999999999</v>
      </c>
      <c r="S11">
        <v>13.667958</v>
      </c>
      <c r="T11">
        <v>0</v>
      </c>
      <c r="U11">
        <v>267.47887500000002</v>
      </c>
      <c r="V11">
        <v>9.9215090000000004</v>
      </c>
      <c r="W11">
        <v>21.055782000000001</v>
      </c>
      <c r="X11">
        <v>70.042351999999994</v>
      </c>
      <c r="Y11">
        <v>0</v>
      </c>
      <c r="Z11">
        <v>0</v>
      </c>
      <c r="AA11">
        <v>40.736119000000002</v>
      </c>
      <c r="AB11">
        <v>42.173381999999997</v>
      </c>
      <c r="AC11">
        <v>20.411048000000001</v>
      </c>
      <c r="AD11">
        <v>0</v>
      </c>
      <c r="AE11">
        <v>52.099521000000003</v>
      </c>
      <c r="AF11">
        <v>8.4209829999999997</v>
      </c>
      <c r="AG11">
        <v>44.040680000000002</v>
      </c>
      <c r="AH11">
        <v>0</v>
      </c>
      <c r="AI11">
        <v>0</v>
      </c>
      <c r="AJ11">
        <v>0</v>
      </c>
      <c r="AK11">
        <v>57.737237</v>
      </c>
      <c r="AL11">
        <v>80.861255999999997</v>
      </c>
      <c r="AM11">
        <v>16.603563000000001</v>
      </c>
      <c r="AN11">
        <v>1.0393330000000001</v>
      </c>
      <c r="AO11">
        <v>0</v>
      </c>
      <c r="AP11">
        <v>1.6095120000000001</v>
      </c>
      <c r="AQ11">
        <v>21.715426999999998</v>
      </c>
      <c r="AR11">
        <v>48.549227999999999</v>
      </c>
      <c r="AS11">
        <v>33.893442999999998</v>
      </c>
      <c r="AT11">
        <v>9.4352009999999993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63.100067000000003</v>
      </c>
      <c r="BA11">
        <f t="shared" si="1"/>
        <v>1532.389283</v>
      </c>
      <c r="BD11">
        <v>6.77</v>
      </c>
      <c r="BE11">
        <v>1.88</v>
      </c>
      <c r="BF11">
        <v>2.93</v>
      </c>
      <c r="BG11">
        <v>0</v>
      </c>
      <c r="BH11">
        <v>0</v>
      </c>
      <c r="BI11">
        <v>0.78</v>
      </c>
      <c r="BJ11">
        <v>0.41</v>
      </c>
      <c r="BK11">
        <v>1.67</v>
      </c>
      <c r="BL11">
        <v>0.85</v>
      </c>
      <c r="BM11">
        <v>0.19</v>
      </c>
      <c r="BN11">
        <v>2.91</v>
      </c>
      <c r="BO11">
        <v>3.65</v>
      </c>
      <c r="BP11">
        <v>0.24</v>
      </c>
      <c r="BQ11">
        <v>1.93</v>
      </c>
      <c r="BR11">
        <v>2.11</v>
      </c>
      <c r="BS11">
        <v>0.92</v>
      </c>
      <c r="BT11">
        <v>2.7008830000000001</v>
      </c>
      <c r="BU11">
        <v>1.287995</v>
      </c>
      <c r="BV11">
        <v>2.2371460000000001</v>
      </c>
      <c r="BW11">
        <v>1.864989</v>
      </c>
      <c r="BX11">
        <v>1.8810420000000001</v>
      </c>
      <c r="BY11">
        <v>2.5759880000000002</v>
      </c>
      <c r="BZ11">
        <v>1.2742560000000001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5.1004569999999996</v>
      </c>
      <c r="CK11">
        <v>1.7951710000000001</v>
      </c>
      <c r="CL11">
        <v>1.8603190000000001</v>
      </c>
      <c r="CM11">
        <v>3.3707630000000002</v>
      </c>
      <c r="CN11">
        <v>1.7001520000000001</v>
      </c>
      <c r="CO11">
        <v>0</v>
      </c>
      <c r="CP11">
        <v>4.087237</v>
      </c>
      <c r="CQ11">
        <v>1.7001520000000001</v>
      </c>
      <c r="CR11">
        <v>1.107445</v>
      </c>
      <c r="CS11">
        <v>1.3160719999999999</v>
      </c>
      <c r="CT11">
        <v>2.466002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63.100067000000003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119.476024</v>
      </c>
      <c r="M12">
        <v>91.160263999999998</v>
      </c>
      <c r="N12">
        <v>116.646885</v>
      </c>
      <c r="O12">
        <v>122.281677</v>
      </c>
      <c r="P12">
        <v>134.89440500000001</v>
      </c>
      <c r="Q12">
        <v>4.1318840000000003</v>
      </c>
      <c r="R12">
        <v>19.205667999999999</v>
      </c>
      <c r="S12">
        <v>13.667958</v>
      </c>
      <c r="T12">
        <v>0</v>
      </c>
      <c r="U12">
        <v>267.47887500000002</v>
      </c>
      <c r="V12">
        <v>9.9215090000000004</v>
      </c>
      <c r="W12">
        <v>21.055782000000001</v>
      </c>
      <c r="X12">
        <v>70.042351999999994</v>
      </c>
      <c r="Y12">
        <v>0</v>
      </c>
      <c r="Z12">
        <v>0</v>
      </c>
      <c r="AA12">
        <v>40.736119000000002</v>
      </c>
      <c r="AB12">
        <v>42.173381999999997</v>
      </c>
      <c r="AC12">
        <v>20.411048000000001</v>
      </c>
      <c r="AD12">
        <v>0</v>
      </c>
      <c r="AE12">
        <v>52.099521000000003</v>
      </c>
      <c r="AF12">
        <v>8.4209829999999997</v>
      </c>
      <c r="AG12">
        <v>44.040680000000002</v>
      </c>
      <c r="AH12">
        <v>0</v>
      </c>
      <c r="AI12">
        <v>0</v>
      </c>
      <c r="AJ12">
        <v>0</v>
      </c>
      <c r="AK12">
        <v>57.737237</v>
      </c>
      <c r="AL12">
        <v>80.861255999999997</v>
      </c>
      <c r="AM12">
        <v>16.603563000000001</v>
      </c>
      <c r="AN12">
        <v>1.0393330000000001</v>
      </c>
      <c r="AO12">
        <v>0</v>
      </c>
      <c r="AP12">
        <v>1.6095120000000001</v>
      </c>
      <c r="AQ12">
        <v>0</v>
      </c>
      <c r="AR12">
        <v>48.549227999999999</v>
      </c>
      <c r="AS12">
        <v>33.893442999999998</v>
      </c>
      <c r="AT12">
        <v>10.181521999999999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62.680067000000001</v>
      </c>
      <c r="BA12">
        <f t="shared" si="1"/>
        <v>1511.0001769999999</v>
      </c>
      <c r="BD12">
        <v>6.77</v>
      </c>
      <c r="BE12">
        <v>1.88</v>
      </c>
      <c r="BF12">
        <v>2.93</v>
      </c>
      <c r="BG12">
        <v>0</v>
      </c>
      <c r="BH12">
        <v>0</v>
      </c>
      <c r="BI12">
        <v>0.78</v>
      </c>
      <c r="BJ12">
        <v>0.41</v>
      </c>
      <c r="BK12">
        <v>1.67</v>
      </c>
      <c r="BL12">
        <v>0.85</v>
      </c>
      <c r="BM12">
        <v>0.19</v>
      </c>
      <c r="BN12">
        <v>2.4500000000000002</v>
      </c>
      <c r="BO12">
        <v>3.65</v>
      </c>
      <c r="BP12">
        <v>0.24</v>
      </c>
      <c r="BQ12">
        <v>1.93</v>
      </c>
      <c r="BR12">
        <v>2.11</v>
      </c>
      <c r="BS12">
        <v>0.96</v>
      </c>
      <c r="BT12">
        <v>2.7008830000000001</v>
      </c>
      <c r="BU12">
        <v>1.287995</v>
      </c>
      <c r="BV12">
        <v>2.2371460000000001</v>
      </c>
      <c r="BW12">
        <v>1.864989</v>
      </c>
      <c r="BX12">
        <v>1.8810420000000001</v>
      </c>
      <c r="BY12">
        <v>2.5759880000000002</v>
      </c>
      <c r="BZ12">
        <v>1.2742560000000001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5.1004569999999996</v>
      </c>
      <c r="CK12">
        <v>1.7951710000000001</v>
      </c>
      <c r="CL12">
        <v>1.8603190000000001</v>
      </c>
      <c r="CM12">
        <v>3.3707630000000002</v>
      </c>
      <c r="CN12">
        <v>1.7001520000000001</v>
      </c>
      <c r="CO12">
        <v>0</v>
      </c>
      <c r="CP12">
        <v>4.087237</v>
      </c>
      <c r="CQ12">
        <v>1.7001520000000001</v>
      </c>
      <c r="CR12">
        <v>1.107445</v>
      </c>
      <c r="CS12">
        <v>1.3160719999999999</v>
      </c>
      <c r="CT12">
        <v>2.466002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62.680067000000001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119.476024</v>
      </c>
      <c r="M13">
        <v>91.160263999999998</v>
      </c>
      <c r="N13">
        <v>116.646885</v>
      </c>
      <c r="O13">
        <v>122.281677</v>
      </c>
      <c r="P13">
        <v>134.89440500000001</v>
      </c>
      <c r="Q13">
        <v>4.1318840000000003</v>
      </c>
      <c r="R13">
        <v>19.205667999999999</v>
      </c>
      <c r="S13">
        <v>13.667958</v>
      </c>
      <c r="T13">
        <v>0</v>
      </c>
      <c r="U13">
        <v>267.47887500000002</v>
      </c>
      <c r="V13">
        <v>9.9215090000000004</v>
      </c>
      <c r="W13">
        <v>21.055782000000001</v>
      </c>
      <c r="X13">
        <v>70.042351999999994</v>
      </c>
      <c r="Y13">
        <v>0</v>
      </c>
      <c r="Z13">
        <v>0</v>
      </c>
      <c r="AA13">
        <v>40.736119000000002</v>
      </c>
      <c r="AB13">
        <v>42.173381999999997</v>
      </c>
      <c r="AC13">
        <v>20.411048000000001</v>
      </c>
      <c r="AD13">
        <v>0</v>
      </c>
      <c r="AE13">
        <v>52.099521000000003</v>
      </c>
      <c r="AF13">
        <v>8.4209829999999997</v>
      </c>
      <c r="AG13">
        <v>44.040680000000002</v>
      </c>
      <c r="AH13">
        <v>0</v>
      </c>
      <c r="AI13">
        <v>0</v>
      </c>
      <c r="AJ13">
        <v>0</v>
      </c>
      <c r="AK13">
        <v>57.737237</v>
      </c>
      <c r="AL13">
        <v>59.522869</v>
      </c>
      <c r="AM13">
        <v>16.603563000000001</v>
      </c>
      <c r="AN13">
        <v>1.0393330000000001</v>
      </c>
      <c r="AO13">
        <v>0</v>
      </c>
      <c r="AP13">
        <v>1.4857039999999999</v>
      </c>
      <c r="AQ13">
        <v>0</v>
      </c>
      <c r="AR13">
        <v>48.549227999999999</v>
      </c>
      <c r="AS13">
        <v>34.599556999999997</v>
      </c>
      <c r="AT13">
        <v>10.532213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62.190067000000006</v>
      </c>
      <c r="BA13">
        <f t="shared" si="1"/>
        <v>1490.1047869999998</v>
      </c>
      <c r="BD13">
        <v>6.77</v>
      </c>
      <c r="BE13">
        <v>1.88</v>
      </c>
      <c r="BF13">
        <v>2.93</v>
      </c>
      <c r="BG13">
        <v>0</v>
      </c>
      <c r="BH13">
        <v>0</v>
      </c>
      <c r="BI13">
        <v>0.78</v>
      </c>
      <c r="BJ13">
        <v>0.41</v>
      </c>
      <c r="BK13">
        <v>1.67</v>
      </c>
      <c r="BL13">
        <v>0.85</v>
      </c>
      <c r="BM13">
        <v>0.19</v>
      </c>
      <c r="BN13">
        <v>1.96</v>
      </c>
      <c r="BO13">
        <v>3.65</v>
      </c>
      <c r="BP13">
        <v>0.24</v>
      </c>
      <c r="BQ13">
        <v>1.93</v>
      </c>
      <c r="BR13">
        <v>2.11</v>
      </c>
      <c r="BS13">
        <v>0.96</v>
      </c>
      <c r="BT13">
        <v>2.7008830000000001</v>
      </c>
      <c r="BU13">
        <v>1.287995</v>
      </c>
      <c r="BV13">
        <v>2.2371460000000001</v>
      </c>
      <c r="BW13">
        <v>1.864989</v>
      </c>
      <c r="BX13">
        <v>1.8810420000000001</v>
      </c>
      <c r="BY13">
        <v>2.5759880000000002</v>
      </c>
      <c r="BZ13">
        <v>1.2742560000000001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5.1004569999999996</v>
      </c>
      <c r="CK13">
        <v>1.7951710000000001</v>
      </c>
      <c r="CL13">
        <v>1.8603190000000001</v>
      </c>
      <c r="CM13">
        <v>3.3707630000000002</v>
      </c>
      <c r="CN13">
        <v>1.7001520000000001</v>
      </c>
      <c r="CO13">
        <v>0</v>
      </c>
      <c r="CP13">
        <v>4.087237</v>
      </c>
      <c r="CQ13">
        <v>1.7001520000000001</v>
      </c>
      <c r="CR13">
        <v>1.107445</v>
      </c>
      <c r="CS13">
        <v>1.3160719999999999</v>
      </c>
      <c r="CT13">
        <v>2.466002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62.190067000000006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119.476024</v>
      </c>
      <c r="M14">
        <v>91.160263999999998</v>
      </c>
      <c r="N14">
        <v>116.646885</v>
      </c>
      <c r="O14">
        <v>122.281677</v>
      </c>
      <c r="P14">
        <v>134.89440500000001</v>
      </c>
      <c r="Q14">
        <v>4.1318840000000003</v>
      </c>
      <c r="R14">
        <v>19.205667999999999</v>
      </c>
      <c r="S14">
        <v>13.667958</v>
      </c>
      <c r="T14">
        <v>0</v>
      </c>
      <c r="U14">
        <v>267.47887500000002</v>
      </c>
      <c r="V14">
        <v>9.9215090000000004</v>
      </c>
      <c r="W14">
        <v>21.055782000000001</v>
      </c>
      <c r="X14">
        <v>70.042351999999994</v>
      </c>
      <c r="Y14">
        <v>0</v>
      </c>
      <c r="Z14">
        <v>0</v>
      </c>
      <c r="AA14">
        <v>40.736119000000002</v>
      </c>
      <c r="AB14">
        <v>42.173381999999997</v>
      </c>
      <c r="AC14">
        <v>20.411048000000001</v>
      </c>
      <c r="AD14">
        <v>0</v>
      </c>
      <c r="AE14">
        <v>52.099521000000003</v>
      </c>
      <c r="AF14">
        <v>8.4209829999999997</v>
      </c>
      <c r="AG14">
        <v>44.040680000000002</v>
      </c>
      <c r="AH14">
        <v>0</v>
      </c>
      <c r="AI14">
        <v>0</v>
      </c>
      <c r="AJ14">
        <v>0</v>
      </c>
      <c r="AK14">
        <v>57.737237</v>
      </c>
      <c r="AL14">
        <v>59.522869</v>
      </c>
      <c r="AM14">
        <v>16.603563000000001</v>
      </c>
      <c r="AN14">
        <v>1.0393330000000001</v>
      </c>
      <c r="AO14">
        <v>0</v>
      </c>
      <c r="AP14">
        <v>1.4857039999999999</v>
      </c>
      <c r="AQ14">
        <v>0</v>
      </c>
      <c r="AR14">
        <v>48.549227999999999</v>
      </c>
      <c r="AS14">
        <v>34.599556999999997</v>
      </c>
      <c r="AT14">
        <v>11.143744999999999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62.240067000000003</v>
      </c>
      <c r="BA14">
        <f t="shared" si="1"/>
        <v>1490.7663189999998</v>
      </c>
      <c r="BD14">
        <v>6.77</v>
      </c>
      <c r="BE14">
        <v>1.88</v>
      </c>
      <c r="BF14">
        <v>2.93</v>
      </c>
      <c r="BG14">
        <v>0</v>
      </c>
      <c r="BH14">
        <v>0</v>
      </c>
      <c r="BI14">
        <v>0.78</v>
      </c>
      <c r="BJ14">
        <v>0.41</v>
      </c>
      <c r="BK14">
        <v>1.67</v>
      </c>
      <c r="BL14">
        <v>0.85</v>
      </c>
      <c r="BM14">
        <v>0.19</v>
      </c>
      <c r="BN14">
        <v>1.96</v>
      </c>
      <c r="BO14">
        <v>3.65</v>
      </c>
      <c r="BP14">
        <v>0.24</v>
      </c>
      <c r="BQ14">
        <v>1.93</v>
      </c>
      <c r="BR14">
        <v>2.11</v>
      </c>
      <c r="BS14">
        <v>1.01</v>
      </c>
      <c r="BT14">
        <v>2.7008830000000001</v>
      </c>
      <c r="BU14">
        <v>1.287995</v>
      </c>
      <c r="BV14">
        <v>2.2371460000000001</v>
      </c>
      <c r="BW14">
        <v>1.864989</v>
      </c>
      <c r="BX14">
        <v>1.8810420000000001</v>
      </c>
      <c r="BY14">
        <v>2.5759880000000002</v>
      </c>
      <c r="BZ14">
        <v>1.2742560000000001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5.1004569999999996</v>
      </c>
      <c r="CK14">
        <v>1.7951710000000001</v>
      </c>
      <c r="CL14">
        <v>1.8603190000000001</v>
      </c>
      <c r="CM14">
        <v>3.3707630000000002</v>
      </c>
      <c r="CN14">
        <v>1.7001520000000001</v>
      </c>
      <c r="CO14">
        <v>0</v>
      </c>
      <c r="CP14">
        <v>4.087237</v>
      </c>
      <c r="CQ14">
        <v>1.7001520000000001</v>
      </c>
      <c r="CR14">
        <v>1.107445</v>
      </c>
      <c r="CS14">
        <v>1.3160719999999999</v>
      </c>
      <c r="CT14">
        <v>2.466002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62.240067000000003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119.476024</v>
      </c>
      <c r="M15">
        <v>91.160263999999998</v>
      </c>
      <c r="N15">
        <v>116.646885</v>
      </c>
      <c r="O15">
        <v>122.281677</v>
      </c>
      <c r="P15">
        <v>134.89440500000001</v>
      </c>
      <c r="Q15">
        <v>4.1318840000000003</v>
      </c>
      <c r="R15">
        <v>19.205667999999999</v>
      </c>
      <c r="S15">
        <v>13.667958</v>
      </c>
      <c r="T15">
        <v>0</v>
      </c>
      <c r="U15">
        <v>267.47887500000002</v>
      </c>
      <c r="V15">
        <v>9.9215090000000004</v>
      </c>
      <c r="W15">
        <v>21.055782000000001</v>
      </c>
      <c r="X15">
        <v>70.042351999999994</v>
      </c>
      <c r="Y15">
        <v>0</v>
      </c>
      <c r="Z15">
        <v>0</v>
      </c>
      <c r="AA15">
        <v>40.736119000000002</v>
      </c>
      <c r="AB15">
        <v>42.173381999999997</v>
      </c>
      <c r="AC15">
        <v>20.411048000000001</v>
      </c>
      <c r="AD15">
        <v>0</v>
      </c>
      <c r="AE15">
        <v>34.614029000000002</v>
      </c>
      <c r="AF15">
        <v>8.4209829999999997</v>
      </c>
      <c r="AG15">
        <v>44.040680000000002</v>
      </c>
      <c r="AH15">
        <v>0</v>
      </c>
      <c r="AI15">
        <v>0</v>
      </c>
      <c r="AJ15">
        <v>0</v>
      </c>
      <c r="AK15">
        <v>57.737237</v>
      </c>
      <c r="AL15">
        <v>59.522869</v>
      </c>
      <c r="AM15">
        <v>16.603563000000001</v>
      </c>
      <c r="AN15">
        <v>1.0393330000000001</v>
      </c>
      <c r="AO15">
        <v>0</v>
      </c>
      <c r="AP15">
        <v>1.4857039999999999</v>
      </c>
      <c r="AQ15">
        <v>0</v>
      </c>
      <c r="AR15">
        <v>48.549227999999999</v>
      </c>
      <c r="AS15">
        <v>33.893442999999998</v>
      </c>
      <c r="AT15">
        <v>11.143744999999999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62.680067000000001</v>
      </c>
      <c r="BA15">
        <f t="shared" si="1"/>
        <v>1473.0147129999998</v>
      </c>
      <c r="BD15">
        <v>7.21</v>
      </c>
      <c r="BE15">
        <v>1.88</v>
      </c>
      <c r="BF15">
        <v>2.93</v>
      </c>
      <c r="BG15">
        <v>0</v>
      </c>
      <c r="BH15">
        <v>0</v>
      </c>
      <c r="BI15">
        <v>0.78</v>
      </c>
      <c r="BJ15">
        <v>0.41</v>
      </c>
      <c r="BK15">
        <v>1.67</v>
      </c>
      <c r="BL15">
        <v>0.85</v>
      </c>
      <c r="BM15">
        <v>0.19</v>
      </c>
      <c r="BN15">
        <v>1.96</v>
      </c>
      <c r="BO15">
        <v>3.65</v>
      </c>
      <c r="BP15">
        <v>0.24</v>
      </c>
      <c r="BQ15">
        <v>1.93</v>
      </c>
      <c r="BR15">
        <v>2.11</v>
      </c>
      <c r="BS15">
        <v>1.01</v>
      </c>
      <c r="BT15">
        <v>2.7008830000000001</v>
      </c>
      <c r="BU15">
        <v>1.287995</v>
      </c>
      <c r="BV15">
        <v>2.2371460000000001</v>
      </c>
      <c r="BW15">
        <v>1.864989</v>
      </c>
      <c r="BX15">
        <v>1.8810420000000001</v>
      </c>
      <c r="BY15">
        <v>2.5759880000000002</v>
      </c>
      <c r="BZ15">
        <v>1.2742560000000001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5.1004569999999996</v>
      </c>
      <c r="CK15">
        <v>1.7951710000000001</v>
      </c>
      <c r="CL15">
        <v>1.8603190000000001</v>
      </c>
      <c r="CM15">
        <v>3.3707630000000002</v>
      </c>
      <c r="CN15">
        <v>1.7001520000000001</v>
      </c>
      <c r="CO15">
        <v>0</v>
      </c>
      <c r="CP15">
        <v>4.087237</v>
      </c>
      <c r="CQ15">
        <v>1.7001520000000001</v>
      </c>
      <c r="CR15">
        <v>1.107445</v>
      </c>
      <c r="CS15">
        <v>1.3160719999999999</v>
      </c>
      <c r="CT15">
        <v>2.466002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62.680067000000001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119.476024</v>
      </c>
      <c r="M16">
        <v>91.160263999999998</v>
      </c>
      <c r="N16">
        <v>116.646885</v>
      </c>
      <c r="O16">
        <v>122.281677</v>
      </c>
      <c r="P16">
        <v>134.89440500000001</v>
      </c>
      <c r="Q16">
        <v>4.1318840000000003</v>
      </c>
      <c r="R16">
        <v>19.205667999999999</v>
      </c>
      <c r="S16">
        <v>13.667958</v>
      </c>
      <c r="T16">
        <v>0</v>
      </c>
      <c r="U16">
        <v>267.47887500000002</v>
      </c>
      <c r="V16">
        <v>9.9215090000000004</v>
      </c>
      <c r="W16">
        <v>21.055782000000001</v>
      </c>
      <c r="X16">
        <v>70.042351999999994</v>
      </c>
      <c r="Y16">
        <v>0</v>
      </c>
      <c r="Z16">
        <v>0</v>
      </c>
      <c r="AA16">
        <v>40.736119000000002</v>
      </c>
      <c r="AB16">
        <v>42.173381999999997</v>
      </c>
      <c r="AC16">
        <v>20.411048000000001</v>
      </c>
      <c r="AD16">
        <v>0</v>
      </c>
      <c r="AE16">
        <v>34.614029000000002</v>
      </c>
      <c r="AF16">
        <v>8.4209829999999997</v>
      </c>
      <c r="AG16">
        <v>44.040680000000002</v>
      </c>
      <c r="AH16">
        <v>0</v>
      </c>
      <c r="AI16">
        <v>0</v>
      </c>
      <c r="AJ16">
        <v>0</v>
      </c>
      <c r="AK16">
        <v>57.737237</v>
      </c>
      <c r="AL16">
        <v>59.522869</v>
      </c>
      <c r="AM16">
        <v>16.603563000000001</v>
      </c>
      <c r="AN16">
        <v>1.0393330000000001</v>
      </c>
      <c r="AO16">
        <v>0</v>
      </c>
      <c r="AP16">
        <v>1.4857039999999999</v>
      </c>
      <c r="AQ16">
        <v>0</v>
      </c>
      <c r="AR16">
        <v>48.549227999999999</v>
      </c>
      <c r="AS16">
        <v>33.893442999999998</v>
      </c>
      <c r="AT16">
        <v>11.143744999999999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62.850067000000003</v>
      </c>
      <c r="BA16">
        <f t="shared" si="1"/>
        <v>1473.1847129999999</v>
      </c>
      <c r="BD16">
        <v>7.36</v>
      </c>
      <c r="BE16">
        <v>1.88</v>
      </c>
      <c r="BF16">
        <v>2.93</v>
      </c>
      <c r="BG16">
        <v>0</v>
      </c>
      <c r="BH16">
        <v>0</v>
      </c>
      <c r="BI16">
        <v>0.78</v>
      </c>
      <c r="BJ16">
        <v>0.41</v>
      </c>
      <c r="BK16">
        <v>1.67</v>
      </c>
      <c r="BL16">
        <v>0.85</v>
      </c>
      <c r="BM16">
        <v>0.19</v>
      </c>
      <c r="BN16">
        <v>1.96</v>
      </c>
      <c r="BO16">
        <v>3.65</v>
      </c>
      <c r="BP16">
        <v>0.24</v>
      </c>
      <c r="BQ16">
        <v>1.93</v>
      </c>
      <c r="BR16">
        <v>2.11</v>
      </c>
      <c r="BS16">
        <v>1.03</v>
      </c>
      <c r="BT16">
        <v>2.7008830000000001</v>
      </c>
      <c r="BU16">
        <v>1.287995</v>
      </c>
      <c r="BV16">
        <v>2.2371460000000001</v>
      </c>
      <c r="BW16">
        <v>1.864989</v>
      </c>
      <c r="BX16">
        <v>1.8810420000000001</v>
      </c>
      <c r="BY16">
        <v>2.5759880000000002</v>
      </c>
      <c r="BZ16">
        <v>1.2742560000000001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5.1004569999999996</v>
      </c>
      <c r="CK16">
        <v>1.7951710000000001</v>
      </c>
      <c r="CL16">
        <v>1.8603190000000001</v>
      </c>
      <c r="CM16">
        <v>3.3707630000000002</v>
      </c>
      <c r="CN16">
        <v>1.7001520000000001</v>
      </c>
      <c r="CO16">
        <v>0</v>
      </c>
      <c r="CP16">
        <v>4.087237</v>
      </c>
      <c r="CQ16">
        <v>1.7001520000000001</v>
      </c>
      <c r="CR16">
        <v>1.107445</v>
      </c>
      <c r="CS16">
        <v>1.3160719999999999</v>
      </c>
      <c r="CT16">
        <v>2.466002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62.850067000000003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119.476024</v>
      </c>
      <c r="M17">
        <v>91.160263999999998</v>
      </c>
      <c r="N17">
        <v>116.646885</v>
      </c>
      <c r="O17">
        <v>122.281677</v>
      </c>
      <c r="P17">
        <v>134.89440500000001</v>
      </c>
      <c r="Q17">
        <v>4.1318840000000003</v>
      </c>
      <c r="R17">
        <v>19.205667999999999</v>
      </c>
      <c r="S17">
        <v>13.667958</v>
      </c>
      <c r="T17">
        <v>0</v>
      </c>
      <c r="U17">
        <v>267.47887500000002</v>
      </c>
      <c r="V17">
        <v>9.9215090000000004</v>
      </c>
      <c r="W17">
        <v>21.055782000000001</v>
      </c>
      <c r="X17">
        <v>70.042351999999994</v>
      </c>
      <c r="Y17">
        <v>0</v>
      </c>
      <c r="Z17">
        <v>0</v>
      </c>
      <c r="AA17">
        <v>40.736119000000002</v>
      </c>
      <c r="AB17">
        <v>42.173381999999997</v>
      </c>
      <c r="AC17">
        <v>20.411048000000001</v>
      </c>
      <c r="AD17">
        <v>0</v>
      </c>
      <c r="AE17">
        <v>34.614029000000002</v>
      </c>
      <c r="AF17">
        <v>8.4209829999999997</v>
      </c>
      <c r="AG17">
        <v>44.040680000000002</v>
      </c>
      <c r="AH17">
        <v>0</v>
      </c>
      <c r="AI17">
        <v>0</v>
      </c>
      <c r="AJ17">
        <v>0</v>
      </c>
      <c r="AK17">
        <v>57.737237</v>
      </c>
      <c r="AL17">
        <v>59.522869</v>
      </c>
      <c r="AM17">
        <v>16.603563000000001</v>
      </c>
      <c r="AN17">
        <v>1.0393330000000001</v>
      </c>
      <c r="AO17">
        <v>0</v>
      </c>
      <c r="AP17">
        <v>1.4857039999999999</v>
      </c>
      <c r="AQ17">
        <v>0</v>
      </c>
      <c r="AR17">
        <v>48.549227999999999</v>
      </c>
      <c r="AS17">
        <v>33.893442999999998</v>
      </c>
      <c r="AT17">
        <v>11.143744999999999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62.850067000000003</v>
      </c>
      <c r="BA17">
        <f t="shared" si="1"/>
        <v>1473.1847129999999</v>
      </c>
      <c r="BD17">
        <v>7.36</v>
      </c>
      <c r="BE17">
        <v>1.88</v>
      </c>
      <c r="BF17">
        <v>2.93</v>
      </c>
      <c r="BG17">
        <v>0</v>
      </c>
      <c r="BH17">
        <v>0</v>
      </c>
      <c r="BI17">
        <v>0.78</v>
      </c>
      <c r="BJ17">
        <v>0.41</v>
      </c>
      <c r="BK17">
        <v>1.67</v>
      </c>
      <c r="BL17">
        <v>0.85</v>
      </c>
      <c r="BM17">
        <v>0.19</v>
      </c>
      <c r="BN17">
        <v>1.96</v>
      </c>
      <c r="BO17">
        <v>3.65</v>
      </c>
      <c r="BP17">
        <v>0.24</v>
      </c>
      <c r="BQ17">
        <v>1.93</v>
      </c>
      <c r="BR17">
        <v>2.11</v>
      </c>
      <c r="BS17">
        <v>1.03</v>
      </c>
      <c r="BT17">
        <v>2.7008830000000001</v>
      </c>
      <c r="BU17">
        <v>1.287995</v>
      </c>
      <c r="BV17">
        <v>2.2371460000000001</v>
      </c>
      <c r="BW17">
        <v>1.864989</v>
      </c>
      <c r="BX17">
        <v>1.8810420000000001</v>
      </c>
      <c r="BY17">
        <v>2.5759880000000002</v>
      </c>
      <c r="BZ17">
        <v>1.2742560000000001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5.1004569999999996</v>
      </c>
      <c r="CK17">
        <v>1.7951710000000001</v>
      </c>
      <c r="CL17">
        <v>1.8603190000000001</v>
      </c>
      <c r="CM17">
        <v>3.3707630000000002</v>
      </c>
      <c r="CN17">
        <v>1.7001520000000001</v>
      </c>
      <c r="CO17">
        <v>0</v>
      </c>
      <c r="CP17">
        <v>4.087237</v>
      </c>
      <c r="CQ17">
        <v>1.7001520000000001</v>
      </c>
      <c r="CR17">
        <v>1.107445</v>
      </c>
      <c r="CS17">
        <v>1.3160719999999999</v>
      </c>
      <c r="CT17">
        <v>2.466002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62.850067000000003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119.476024</v>
      </c>
      <c r="M18">
        <v>91.160263999999998</v>
      </c>
      <c r="N18">
        <v>116.646885</v>
      </c>
      <c r="O18">
        <v>122.281677</v>
      </c>
      <c r="P18">
        <v>134.89440500000001</v>
      </c>
      <c r="Q18">
        <v>4.1318840000000003</v>
      </c>
      <c r="R18">
        <v>19.205667999999999</v>
      </c>
      <c r="S18">
        <v>13.667958</v>
      </c>
      <c r="T18">
        <v>0</v>
      </c>
      <c r="U18">
        <v>267.47887500000002</v>
      </c>
      <c r="V18">
        <v>9.9215090000000004</v>
      </c>
      <c r="W18">
        <v>21.055782000000001</v>
      </c>
      <c r="X18">
        <v>70.042351999999994</v>
      </c>
      <c r="Y18">
        <v>0</v>
      </c>
      <c r="Z18">
        <v>0</v>
      </c>
      <c r="AA18">
        <v>40.736119000000002</v>
      </c>
      <c r="AB18">
        <v>42.173381999999997</v>
      </c>
      <c r="AC18">
        <v>30.647456999999999</v>
      </c>
      <c r="AD18">
        <v>0</v>
      </c>
      <c r="AE18">
        <v>34.614029000000002</v>
      </c>
      <c r="AF18">
        <v>8.4209829999999997</v>
      </c>
      <c r="AG18">
        <v>44.040680000000002</v>
      </c>
      <c r="AH18">
        <v>0</v>
      </c>
      <c r="AI18">
        <v>0</v>
      </c>
      <c r="AJ18">
        <v>0</v>
      </c>
      <c r="AK18">
        <v>57.737237</v>
      </c>
      <c r="AL18">
        <v>59.522869</v>
      </c>
      <c r="AM18">
        <v>16.603563000000001</v>
      </c>
      <c r="AN18">
        <v>1.0393330000000001</v>
      </c>
      <c r="AO18">
        <v>0</v>
      </c>
      <c r="AP18">
        <v>1.4857039999999999</v>
      </c>
      <c r="AQ18">
        <v>0</v>
      </c>
      <c r="AR18">
        <v>48.549227999999999</v>
      </c>
      <c r="AS18">
        <v>33.893442999999998</v>
      </c>
      <c r="AT18">
        <v>11.143744999999999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62.890067000000009</v>
      </c>
      <c r="BA18">
        <f t="shared" si="1"/>
        <v>1483.4611219999999</v>
      </c>
      <c r="BD18">
        <v>7.36</v>
      </c>
      <c r="BE18">
        <v>1.88</v>
      </c>
      <c r="BF18">
        <v>2.93</v>
      </c>
      <c r="BG18">
        <v>0</v>
      </c>
      <c r="BH18">
        <v>0</v>
      </c>
      <c r="BI18">
        <v>0.78</v>
      </c>
      <c r="BJ18">
        <v>0.41</v>
      </c>
      <c r="BK18">
        <v>1.67</v>
      </c>
      <c r="BL18">
        <v>0.85</v>
      </c>
      <c r="BM18">
        <v>0.19</v>
      </c>
      <c r="BN18">
        <v>1.96</v>
      </c>
      <c r="BO18">
        <v>3.65</v>
      </c>
      <c r="BP18">
        <v>0.24</v>
      </c>
      <c r="BQ18">
        <v>1.93</v>
      </c>
      <c r="BR18">
        <v>2.11</v>
      </c>
      <c r="BS18">
        <v>1.07</v>
      </c>
      <c r="BT18">
        <v>2.7008830000000001</v>
      </c>
      <c r="BU18">
        <v>1.287995</v>
      </c>
      <c r="BV18">
        <v>2.2371460000000001</v>
      </c>
      <c r="BW18">
        <v>1.864989</v>
      </c>
      <c r="BX18">
        <v>1.8810420000000001</v>
      </c>
      <c r="BY18">
        <v>2.5759880000000002</v>
      </c>
      <c r="BZ18">
        <v>1.2742560000000001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5.1004569999999996</v>
      </c>
      <c r="CK18">
        <v>1.7951710000000001</v>
      </c>
      <c r="CL18">
        <v>1.8603190000000001</v>
      </c>
      <c r="CM18">
        <v>3.3707630000000002</v>
      </c>
      <c r="CN18">
        <v>1.7001520000000001</v>
      </c>
      <c r="CO18">
        <v>0</v>
      </c>
      <c r="CP18">
        <v>4.087237</v>
      </c>
      <c r="CQ18">
        <v>1.7001520000000001</v>
      </c>
      <c r="CR18">
        <v>1.107445</v>
      </c>
      <c r="CS18">
        <v>1.3160719999999999</v>
      </c>
      <c r="CT18">
        <v>2.466002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62.890067000000009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119.476024</v>
      </c>
      <c r="M19">
        <v>91.160263999999998</v>
      </c>
      <c r="N19">
        <v>116.646885</v>
      </c>
      <c r="O19">
        <v>122.281677</v>
      </c>
      <c r="P19">
        <v>134.89440500000001</v>
      </c>
      <c r="Q19">
        <v>4.1318840000000003</v>
      </c>
      <c r="R19">
        <v>18.540668</v>
      </c>
      <c r="S19">
        <v>13.31067</v>
      </c>
      <c r="T19">
        <v>0</v>
      </c>
      <c r="U19">
        <v>267.47887500000002</v>
      </c>
      <c r="V19">
        <v>9.9215090000000004</v>
      </c>
      <c r="W19">
        <v>21.055782000000001</v>
      </c>
      <c r="X19">
        <v>70.042351999999994</v>
      </c>
      <c r="Y19">
        <v>0</v>
      </c>
      <c r="Z19">
        <v>0</v>
      </c>
      <c r="AA19">
        <v>40.736119000000002</v>
      </c>
      <c r="AB19">
        <v>42.173381999999997</v>
      </c>
      <c r="AC19">
        <v>30.647456999999999</v>
      </c>
      <c r="AD19">
        <v>0</v>
      </c>
      <c r="AE19">
        <v>34.614029000000002</v>
      </c>
      <c r="AF19">
        <v>8.4209829999999997</v>
      </c>
      <c r="AG19">
        <v>44.040680000000002</v>
      </c>
      <c r="AH19">
        <v>19.789596</v>
      </c>
      <c r="AI19">
        <v>0</v>
      </c>
      <c r="AJ19">
        <v>0</v>
      </c>
      <c r="AK19">
        <v>57.737237</v>
      </c>
      <c r="AL19">
        <v>59.522869</v>
      </c>
      <c r="AM19">
        <v>16.603563000000001</v>
      </c>
      <c r="AN19">
        <v>1.0393330000000001</v>
      </c>
      <c r="AO19">
        <v>0</v>
      </c>
      <c r="AP19">
        <v>1.4857039999999999</v>
      </c>
      <c r="AQ19">
        <v>0</v>
      </c>
      <c r="AR19">
        <v>48.549227999999999</v>
      </c>
      <c r="AS19">
        <v>33.893442999999998</v>
      </c>
      <c r="AT19">
        <v>11.143744999999999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62.880067000000004</v>
      </c>
      <c r="BA19">
        <f t="shared" si="1"/>
        <v>1502.2184299999999</v>
      </c>
      <c r="BD19">
        <v>7.36</v>
      </c>
      <c r="BE19">
        <v>1.88</v>
      </c>
      <c r="BF19">
        <v>2.93</v>
      </c>
      <c r="BG19">
        <v>0</v>
      </c>
      <c r="BH19">
        <v>0</v>
      </c>
      <c r="BI19">
        <v>0.78</v>
      </c>
      <c r="BJ19">
        <v>0.41</v>
      </c>
      <c r="BK19">
        <v>1.67</v>
      </c>
      <c r="BL19">
        <v>0.85</v>
      </c>
      <c r="BM19">
        <v>0.18</v>
      </c>
      <c r="BN19">
        <v>1.96</v>
      </c>
      <c r="BO19">
        <v>3.65</v>
      </c>
      <c r="BP19">
        <v>0.24</v>
      </c>
      <c r="BQ19">
        <v>1.93</v>
      </c>
      <c r="BR19">
        <v>2.11</v>
      </c>
      <c r="BS19">
        <v>1.07</v>
      </c>
      <c r="BT19">
        <v>2.7008830000000001</v>
      </c>
      <c r="BU19">
        <v>1.287995</v>
      </c>
      <c r="BV19">
        <v>2.2371460000000001</v>
      </c>
      <c r="BW19">
        <v>1.864989</v>
      </c>
      <c r="BX19">
        <v>1.8810420000000001</v>
      </c>
      <c r="BY19">
        <v>2.5759880000000002</v>
      </c>
      <c r="BZ19">
        <v>1.2742560000000001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5.1004569999999996</v>
      </c>
      <c r="CK19">
        <v>1.7951710000000001</v>
      </c>
      <c r="CL19">
        <v>1.8603190000000001</v>
      </c>
      <c r="CM19">
        <v>3.3707630000000002</v>
      </c>
      <c r="CN19">
        <v>1.7001520000000001</v>
      </c>
      <c r="CO19">
        <v>0</v>
      </c>
      <c r="CP19">
        <v>4.087237</v>
      </c>
      <c r="CQ19">
        <v>1.7001520000000001</v>
      </c>
      <c r="CR19">
        <v>1.107445</v>
      </c>
      <c r="CS19">
        <v>1.3160719999999999</v>
      </c>
      <c r="CT19">
        <v>2.466002</v>
      </c>
      <c r="CU19">
        <v>0</v>
      </c>
      <c r="CV19">
        <v>0.38248500000000002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62.880067000000004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119.476024</v>
      </c>
      <c r="M20">
        <v>91.160263999999998</v>
      </c>
      <c r="N20">
        <v>116.646885</v>
      </c>
      <c r="O20">
        <v>122.281677</v>
      </c>
      <c r="P20">
        <v>134.89440500000001</v>
      </c>
      <c r="Q20">
        <v>4.1318840000000003</v>
      </c>
      <c r="R20">
        <v>18.540668</v>
      </c>
      <c r="S20">
        <v>13.31067</v>
      </c>
      <c r="T20">
        <v>0</v>
      </c>
      <c r="U20">
        <v>267.47887500000002</v>
      </c>
      <c r="V20">
        <v>9.9215090000000004</v>
      </c>
      <c r="W20">
        <v>21.055782000000001</v>
      </c>
      <c r="X20">
        <v>70.042351999999994</v>
      </c>
      <c r="Y20">
        <v>0</v>
      </c>
      <c r="Z20">
        <v>0</v>
      </c>
      <c r="AA20">
        <v>40.736119000000002</v>
      </c>
      <c r="AB20">
        <v>42.173381999999997</v>
      </c>
      <c r="AC20">
        <v>30.647456999999999</v>
      </c>
      <c r="AD20">
        <v>0</v>
      </c>
      <c r="AE20">
        <v>34.614029000000002</v>
      </c>
      <c r="AF20">
        <v>8.4209829999999997</v>
      </c>
      <c r="AG20">
        <v>44.040680000000002</v>
      </c>
      <c r="AH20">
        <v>19.789596</v>
      </c>
      <c r="AI20">
        <v>0</v>
      </c>
      <c r="AJ20">
        <v>0</v>
      </c>
      <c r="AK20">
        <v>57.737237</v>
      </c>
      <c r="AL20">
        <v>59.522869</v>
      </c>
      <c r="AM20">
        <v>16.603563000000001</v>
      </c>
      <c r="AN20">
        <v>1.0393330000000001</v>
      </c>
      <c r="AO20">
        <v>0</v>
      </c>
      <c r="AP20">
        <v>1.4857039999999999</v>
      </c>
      <c r="AQ20">
        <v>0</v>
      </c>
      <c r="AR20">
        <v>48.549227999999999</v>
      </c>
      <c r="AS20">
        <v>33.893442999999998</v>
      </c>
      <c r="AT20">
        <v>11.143744999999999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62.930067000000001</v>
      </c>
      <c r="BA20">
        <f t="shared" si="1"/>
        <v>1502.2684299999999</v>
      </c>
      <c r="BD20">
        <v>7.36</v>
      </c>
      <c r="BE20">
        <v>1.88</v>
      </c>
      <c r="BF20">
        <v>2.93</v>
      </c>
      <c r="BG20">
        <v>0</v>
      </c>
      <c r="BH20">
        <v>0</v>
      </c>
      <c r="BI20">
        <v>0.78</v>
      </c>
      <c r="BJ20">
        <v>0.41</v>
      </c>
      <c r="BK20">
        <v>1.67</v>
      </c>
      <c r="BL20">
        <v>0.85</v>
      </c>
      <c r="BM20">
        <v>0.18</v>
      </c>
      <c r="BN20">
        <v>1.96</v>
      </c>
      <c r="BO20">
        <v>3.65</v>
      </c>
      <c r="BP20">
        <v>0.24</v>
      </c>
      <c r="BQ20">
        <v>1.93</v>
      </c>
      <c r="BR20">
        <v>2.11</v>
      </c>
      <c r="BS20">
        <v>1.1200000000000001</v>
      </c>
      <c r="BT20">
        <v>2.7008830000000001</v>
      </c>
      <c r="BU20">
        <v>1.287995</v>
      </c>
      <c r="BV20">
        <v>2.2371460000000001</v>
      </c>
      <c r="BW20">
        <v>1.864989</v>
      </c>
      <c r="BX20">
        <v>1.8810420000000001</v>
      </c>
      <c r="BY20">
        <v>2.5759880000000002</v>
      </c>
      <c r="BZ20">
        <v>1.2742560000000001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5.1004569999999996</v>
      </c>
      <c r="CK20">
        <v>1.7951710000000001</v>
      </c>
      <c r="CL20">
        <v>1.8603190000000001</v>
      </c>
      <c r="CM20">
        <v>3.3707630000000002</v>
      </c>
      <c r="CN20">
        <v>1.7001520000000001</v>
      </c>
      <c r="CO20">
        <v>0</v>
      </c>
      <c r="CP20">
        <v>4.087237</v>
      </c>
      <c r="CQ20">
        <v>1.7001520000000001</v>
      </c>
      <c r="CR20">
        <v>1.107445</v>
      </c>
      <c r="CS20">
        <v>1.3160719999999999</v>
      </c>
      <c r="CT20">
        <v>2.466002</v>
      </c>
      <c r="CU20">
        <v>0</v>
      </c>
      <c r="CV20">
        <v>0.38248500000000002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62.930067000000001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119.476024</v>
      </c>
      <c r="M21">
        <v>91.160263999999998</v>
      </c>
      <c r="N21">
        <v>116.646885</v>
      </c>
      <c r="O21">
        <v>122.281677</v>
      </c>
      <c r="P21">
        <v>134.89440500000001</v>
      </c>
      <c r="Q21">
        <v>4.1318840000000003</v>
      </c>
      <c r="R21">
        <v>19.205667999999999</v>
      </c>
      <c r="S21">
        <v>13.667958</v>
      </c>
      <c r="T21">
        <v>0</v>
      </c>
      <c r="U21">
        <v>267.47887500000002</v>
      </c>
      <c r="V21">
        <v>9.9215090000000004</v>
      </c>
      <c r="W21">
        <v>21.055782000000001</v>
      </c>
      <c r="X21">
        <v>70.042351999999994</v>
      </c>
      <c r="Y21">
        <v>0</v>
      </c>
      <c r="Z21">
        <v>0</v>
      </c>
      <c r="AA21">
        <v>40.736119000000002</v>
      </c>
      <c r="AB21">
        <v>42.173381999999997</v>
      </c>
      <c r="AC21">
        <v>30.647456999999999</v>
      </c>
      <c r="AD21">
        <v>0</v>
      </c>
      <c r="AE21">
        <v>34.614029000000002</v>
      </c>
      <c r="AF21">
        <v>8.4209829999999997</v>
      </c>
      <c r="AG21">
        <v>44.040680000000002</v>
      </c>
      <c r="AH21">
        <v>19.789596</v>
      </c>
      <c r="AI21">
        <v>0</v>
      </c>
      <c r="AJ21">
        <v>0</v>
      </c>
      <c r="AK21">
        <v>57.737237</v>
      </c>
      <c r="AL21">
        <v>59.522869</v>
      </c>
      <c r="AM21">
        <v>16.603563000000001</v>
      </c>
      <c r="AN21">
        <v>1.0393330000000001</v>
      </c>
      <c r="AO21">
        <v>0</v>
      </c>
      <c r="AP21">
        <v>1.4857039999999999</v>
      </c>
      <c r="AQ21">
        <v>0</v>
      </c>
      <c r="AR21">
        <v>48.549227999999999</v>
      </c>
      <c r="AS21">
        <v>34.599556999999997</v>
      </c>
      <c r="AT21">
        <v>11.143744999999999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62.930067000000001</v>
      </c>
      <c r="BA21">
        <f t="shared" si="1"/>
        <v>1503.996832</v>
      </c>
      <c r="BD21">
        <v>7.36</v>
      </c>
      <c r="BE21">
        <v>1.88</v>
      </c>
      <c r="BF21">
        <v>2.93</v>
      </c>
      <c r="BG21">
        <v>0</v>
      </c>
      <c r="BH21">
        <v>0</v>
      </c>
      <c r="BI21">
        <v>0.78</v>
      </c>
      <c r="BJ21">
        <v>0.41</v>
      </c>
      <c r="BK21">
        <v>1.67</v>
      </c>
      <c r="BL21">
        <v>0.85</v>
      </c>
      <c r="BM21">
        <v>0.18</v>
      </c>
      <c r="BN21">
        <v>1.96</v>
      </c>
      <c r="BO21">
        <v>3.65</v>
      </c>
      <c r="BP21">
        <v>0.24</v>
      </c>
      <c r="BQ21">
        <v>1.93</v>
      </c>
      <c r="BR21">
        <v>2.11</v>
      </c>
      <c r="BS21">
        <v>1.1200000000000001</v>
      </c>
      <c r="BT21">
        <v>2.7008830000000001</v>
      </c>
      <c r="BU21">
        <v>1.287995</v>
      </c>
      <c r="BV21">
        <v>2.2371460000000001</v>
      </c>
      <c r="BW21">
        <v>1.864989</v>
      </c>
      <c r="BX21">
        <v>1.8810420000000001</v>
      </c>
      <c r="BY21">
        <v>2.5759880000000002</v>
      </c>
      <c r="BZ21">
        <v>1.2742560000000001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5.1004569999999996</v>
      </c>
      <c r="CK21">
        <v>1.7951710000000001</v>
      </c>
      <c r="CL21">
        <v>1.8603190000000001</v>
      </c>
      <c r="CM21">
        <v>3.3707630000000002</v>
      </c>
      <c r="CN21">
        <v>1.7001520000000001</v>
      </c>
      <c r="CO21">
        <v>0</v>
      </c>
      <c r="CP21">
        <v>4.087237</v>
      </c>
      <c r="CQ21">
        <v>1.7001520000000001</v>
      </c>
      <c r="CR21">
        <v>1.107445</v>
      </c>
      <c r="CS21">
        <v>1.3160719999999999</v>
      </c>
      <c r="CT21">
        <v>2.466002</v>
      </c>
      <c r="CU21">
        <v>0</v>
      </c>
      <c r="CV21">
        <v>0.38248500000000002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62.930067000000001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119.476024</v>
      </c>
      <c r="M22">
        <v>91.160263999999998</v>
      </c>
      <c r="N22">
        <v>116.646885</v>
      </c>
      <c r="O22">
        <v>122.281677</v>
      </c>
      <c r="P22">
        <v>134.89440500000001</v>
      </c>
      <c r="Q22">
        <v>4.1318840000000003</v>
      </c>
      <c r="R22">
        <v>19.205667999999999</v>
      </c>
      <c r="S22">
        <v>13.667958</v>
      </c>
      <c r="T22">
        <v>0</v>
      </c>
      <c r="U22">
        <v>267.47887500000002</v>
      </c>
      <c r="V22">
        <v>9.9215090000000004</v>
      </c>
      <c r="W22">
        <v>21.055782000000001</v>
      </c>
      <c r="X22">
        <v>70.042351999999994</v>
      </c>
      <c r="Y22">
        <v>0</v>
      </c>
      <c r="Z22">
        <v>0</v>
      </c>
      <c r="AA22">
        <v>40.736119000000002</v>
      </c>
      <c r="AB22">
        <v>42.173381999999997</v>
      </c>
      <c r="AC22">
        <v>30.647456999999999</v>
      </c>
      <c r="AD22">
        <v>0</v>
      </c>
      <c r="AE22">
        <v>34.614029000000002</v>
      </c>
      <c r="AF22">
        <v>8.4209829999999997</v>
      </c>
      <c r="AG22">
        <v>44.040680000000002</v>
      </c>
      <c r="AH22">
        <v>19.789596</v>
      </c>
      <c r="AI22">
        <v>0</v>
      </c>
      <c r="AJ22">
        <v>0</v>
      </c>
      <c r="AK22">
        <v>57.737237</v>
      </c>
      <c r="AL22">
        <v>59.522869</v>
      </c>
      <c r="AM22">
        <v>16.603563000000001</v>
      </c>
      <c r="AN22">
        <v>1.0393330000000001</v>
      </c>
      <c r="AO22">
        <v>0</v>
      </c>
      <c r="AP22">
        <v>1.4857039999999999</v>
      </c>
      <c r="AQ22">
        <v>0</v>
      </c>
      <c r="AR22">
        <v>48.549227999999999</v>
      </c>
      <c r="AS22">
        <v>34.599556999999997</v>
      </c>
      <c r="AT22">
        <v>11.143744999999999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62.970067000000007</v>
      </c>
      <c r="BA22">
        <f t="shared" si="1"/>
        <v>1504.036832</v>
      </c>
      <c r="BD22">
        <v>7.36</v>
      </c>
      <c r="BE22">
        <v>1.88</v>
      </c>
      <c r="BF22">
        <v>2.93</v>
      </c>
      <c r="BG22">
        <v>0</v>
      </c>
      <c r="BH22">
        <v>0</v>
      </c>
      <c r="BI22">
        <v>0.78</v>
      </c>
      <c r="BJ22">
        <v>0.41</v>
      </c>
      <c r="BK22">
        <v>1.67</v>
      </c>
      <c r="BL22">
        <v>0.85</v>
      </c>
      <c r="BM22">
        <v>0.18</v>
      </c>
      <c r="BN22">
        <v>1.96</v>
      </c>
      <c r="BO22">
        <v>3.65</v>
      </c>
      <c r="BP22">
        <v>0.24</v>
      </c>
      <c r="BQ22">
        <v>1.93</v>
      </c>
      <c r="BR22">
        <v>2.11</v>
      </c>
      <c r="BS22">
        <v>1.1599999999999999</v>
      </c>
      <c r="BT22">
        <v>2.7008830000000001</v>
      </c>
      <c r="BU22">
        <v>1.287995</v>
      </c>
      <c r="BV22">
        <v>2.2371460000000001</v>
      </c>
      <c r="BW22">
        <v>1.864989</v>
      </c>
      <c r="BX22">
        <v>1.8810420000000001</v>
      </c>
      <c r="BY22">
        <v>2.5759880000000002</v>
      </c>
      <c r="BZ22">
        <v>1.2742560000000001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5.1004569999999996</v>
      </c>
      <c r="CK22">
        <v>1.7951710000000001</v>
      </c>
      <c r="CL22">
        <v>1.8603190000000001</v>
      </c>
      <c r="CM22">
        <v>3.3707630000000002</v>
      </c>
      <c r="CN22">
        <v>1.7001520000000001</v>
      </c>
      <c r="CO22">
        <v>0</v>
      </c>
      <c r="CP22">
        <v>4.087237</v>
      </c>
      <c r="CQ22">
        <v>1.7001520000000001</v>
      </c>
      <c r="CR22">
        <v>1.107445</v>
      </c>
      <c r="CS22">
        <v>1.3160719999999999</v>
      </c>
      <c r="CT22">
        <v>2.466002</v>
      </c>
      <c r="CU22">
        <v>0</v>
      </c>
      <c r="CV22">
        <v>0.38248500000000002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62.970067000000007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119.476024</v>
      </c>
      <c r="M23">
        <v>91.160263999999998</v>
      </c>
      <c r="N23">
        <v>116.646885</v>
      </c>
      <c r="O23">
        <v>122.281677</v>
      </c>
      <c r="P23">
        <v>134.89440500000001</v>
      </c>
      <c r="Q23">
        <v>4.1318840000000003</v>
      </c>
      <c r="R23">
        <v>15.078093000000001</v>
      </c>
      <c r="S23">
        <v>13.667958</v>
      </c>
      <c r="T23">
        <v>0</v>
      </c>
      <c r="U23">
        <v>267.47887500000002</v>
      </c>
      <c r="V23">
        <v>9.9215090000000004</v>
      </c>
      <c r="W23">
        <v>21.055782000000001</v>
      </c>
      <c r="X23">
        <v>70.042351999999994</v>
      </c>
      <c r="Y23">
        <v>0</v>
      </c>
      <c r="Z23">
        <v>0</v>
      </c>
      <c r="AA23">
        <v>40.736119000000002</v>
      </c>
      <c r="AB23">
        <v>42.173381999999997</v>
      </c>
      <c r="AC23">
        <v>30.647456999999999</v>
      </c>
      <c r="AD23">
        <v>0</v>
      </c>
      <c r="AE23">
        <v>34.614029000000002</v>
      </c>
      <c r="AF23">
        <v>8.4209829999999997</v>
      </c>
      <c r="AG23">
        <v>44.040680000000002</v>
      </c>
      <c r="AH23">
        <v>25.627526</v>
      </c>
      <c r="AI23">
        <v>0</v>
      </c>
      <c r="AJ23">
        <v>0</v>
      </c>
      <c r="AK23">
        <v>57.737237</v>
      </c>
      <c r="AL23">
        <v>47.169066000000001</v>
      </c>
      <c r="AM23">
        <v>16.603563000000001</v>
      </c>
      <c r="AN23">
        <v>1.0393330000000001</v>
      </c>
      <c r="AO23">
        <v>0</v>
      </c>
      <c r="AP23">
        <v>1.4857039999999999</v>
      </c>
      <c r="AQ23">
        <v>0</v>
      </c>
      <c r="AR23">
        <v>48.549227999999999</v>
      </c>
      <c r="AS23">
        <v>33.893442999999998</v>
      </c>
      <c r="AT23">
        <v>11.143744999999999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63.210067000000002</v>
      </c>
      <c r="BA23">
        <f t="shared" si="1"/>
        <v>1492.9272699999999</v>
      </c>
      <c r="BD23">
        <v>7.36</v>
      </c>
      <c r="BE23">
        <v>1.88</v>
      </c>
      <c r="BF23">
        <v>2.93</v>
      </c>
      <c r="BG23">
        <v>0</v>
      </c>
      <c r="BH23">
        <v>0</v>
      </c>
      <c r="BI23">
        <v>0.78</v>
      </c>
      <c r="BJ23">
        <v>0.41</v>
      </c>
      <c r="BK23">
        <v>1.67</v>
      </c>
      <c r="BL23">
        <v>0.85</v>
      </c>
      <c r="BM23">
        <v>0.18</v>
      </c>
      <c r="BN23">
        <v>2.2000000000000002</v>
      </c>
      <c r="BO23">
        <v>3.65</v>
      </c>
      <c r="BP23">
        <v>0.24</v>
      </c>
      <c r="BQ23">
        <v>1.93</v>
      </c>
      <c r="BR23">
        <v>2.11</v>
      </c>
      <c r="BS23">
        <v>1.1599999999999999</v>
      </c>
      <c r="BT23">
        <v>2.7008830000000001</v>
      </c>
      <c r="BU23">
        <v>1.287995</v>
      </c>
      <c r="BV23">
        <v>2.2371460000000001</v>
      </c>
      <c r="BW23">
        <v>1.864989</v>
      </c>
      <c r="BX23">
        <v>1.8810420000000001</v>
      </c>
      <c r="BY23">
        <v>2.5759880000000002</v>
      </c>
      <c r="BZ23">
        <v>1.2742560000000001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5.1004569999999996</v>
      </c>
      <c r="CK23">
        <v>1.7951710000000001</v>
      </c>
      <c r="CL23">
        <v>1.8603190000000001</v>
      </c>
      <c r="CM23">
        <v>3.3707630000000002</v>
      </c>
      <c r="CN23">
        <v>1.7001520000000001</v>
      </c>
      <c r="CO23">
        <v>0</v>
      </c>
      <c r="CP23">
        <v>4.087237</v>
      </c>
      <c r="CQ23">
        <v>1.7001520000000001</v>
      </c>
      <c r="CR23">
        <v>1.107445</v>
      </c>
      <c r="CS23">
        <v>1.3160719999999999</v>
      </c>
      <c r="CT23">
        <v>2.466002</v>
      </c>
      <c r="CU23">
        <v>0</v>
      </c>
      <c r="CV23">
        <v>0.49176599999999998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63.210067000000002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119.476024</v>
      </c>
      <c r="M24">
        <v>91.160263999999998</v>
      </c>
      <c r="N24">
        <v>116.646885</v>
      </c>
      <c r="O24">
        <v>122.281677</v>
      </c>
      <c r="P24">
        <v>134.89440500000001</v>
      </c>
      <c r="Q24">
        <v>4.1318840000000003</v>
      </c>
      <c r="R24">
        <v>15.078093000000001</v>
      </c>
      <c r="S24">
        <v>11.540089999999999</v>
      </c>
      <c r="T24">
        <v>0</v>
      </c>
      <c r="U24">
        <v>267.47887500000002</v>
      </c>
      <c r="V24">
        <v>9.9215090000000004</v>
      </c>
      <c r="W24">
        <v>21.055782000000001</v>
      </c>
      <c r="X24">
        <v>94.204852000000002</v>
      </c>
      <c r="Y24">
        <v>0</v>
      </c>
      <c r="Z24">
        <v>0</v>
      </c>
      <c r="AA24">
        <v>40.736119000000002</v>
      </c>
      <c r="AB24">
        <v>42.173381999999997</v>
      </c>
      <c r="AC24">
        <v>30.647456999999999</v>
      </c>
      <c r="AD24">
        <v>0</v>
      </c>
      <c r="AE24">
        <v>34.614029000000002</v>
      </c>
      <c r="AF24">
        <v>8.4209829999999997</v>
      </c>
      <c r="AG24">
        <v>44.040680000000002</v>
      </c>
      <c r="AH24">
        <v>48.880302</v>
      </c>
      <c r="AI24">
        <v>0</v>
      </c>
      <c r="AJ24">
        <v>0</v>
      </c>
      <c r="AK24">
        <v>57.737237</v>
      </c>
      <c r="AL24">
        <v>47.169066000000001</v>
      </c>
      <c r="AM24">
        <v>16.603563000000001</v>
      </c>
      <c r="AN24">
        <v>1.0393330000000001</v>
      </c>
      <c r="AO24">
        <v>0</v>
      </c>
      <c r="AP24">
        <v>1.4857039999999999</v>
      </c>
      <c r="AQ24">
        <v>0</v>
      </c>
      <c r="AR24">
        <v>48.549227999999999</v>
      </c>
      <c r="AS24">
        <v>33.893442999999998</v>
      </c>
      <c r="AT24">
        <v>11.143744999999999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63.340067000000012</v>
      </c>
      <c r="BA24">
        <f t="shared" si="1"/>
        <v>1538.3446779999999</v>
      </c>
      <c r="BD24">
        <v>7.36</v>
      </c>
      <c r="BE24">
        <v>1.88</v>
      </c>
      <c r="BF24">
        <v>2.93</v>
      </c>
      <c r="BG24">
        <v>0</v>
      </c>
      <c r="BH24">
        <v>0</v>
      </c>
      <c r="BI24">
        <v>0.78</v>
      </c>
      <c r="BJ24">
        <v>0.41</v>
      </c>
      <c r="BK24">
        <v>1.67</v>
      </c>
      <c r="BL24">
        <v>0.85</v>
      </c>
      <c r="BM24">
        <v>0.18</v>
      </c>
      <c r="BN24">
        <v>2.33</v>
      </c>
      <c r="BO24">
        <v>3.65</v>
      </c>
      <c r="BP24">
        <v>0.24</v>
      </c>
      <c r="BQ24">
        <v>1.93</v>
      </c>
      <c r="BR24">
        <v>2.11</v>
      </c>
      <c r="BS24">
        <v>1.1599999999999999</v>
      </c>
      <c r="BT24">
        <v>2.7008830000000001</v>
      </c>
      <c r="BU24">
        <v>1.287995</v>
      </c>
      <c r="BV24">
        <v>2.2371460000000001</v>
      </c>
      <c r="BW24">
        <v>1.864989</v>
      </c>
      <c r="BX24">
        <v>1.8810420000000001</v>
      </c>
      <c r="BY24">
        <v>2.5759880000000002</v>
      </c>
      <c r="BZ24">
        <v>1.2742560000000001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5.1004569999999996</v>
      </c>
      <c r="CK24">
        <v>1.7951710000000001</v>
      </c>
      <c r="CL24">
        <v>1.8603190000000001</v>
      </c>
      <c r="CM24">
        <v>3.3707630000000002</v>
      </c>
      <c r="CN24">
        <v>1.7001520000000001</v>
      </c>
      <c r="CO24">
        <v>0</v>
      </c>
      <c r="CP24">
        <v>4.087237</v>
      </c>
      <c r="CQ24">
        <v>1.7001520000000001</v>
      </c>
      <c r="CR24">
        <v>1.107445</v>
      </c>
      <c r="CS24">
        <v>1.3160719999999999</v>
      </c>
      <c r="CT24">
        <v>2.466002</v>
      </c>
      <c r="CU24">
        <v>0</v>
      </c>
      <c r="CV24">
        <v>0.94255100000000003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63.340067000000012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119.476024</v>
      </c>
      <c r="M25">
        <v>91.160263999999998</v>
      </c>
      <c r="N25">
        <v>116.646885</v>
      </c>
      <c r="O25">
        <v>122.281677</v>
      </c>
      <c r="P25">
        <v>134.89440500000001</v>
      </c>
      <c r="Q25">
        <v>4.1318840000000003</v>
      </c>
      <c r="R25">
        <v>15.078093000000001</v>
      </c>
      <c r="S25">
        <v>11.540089999999999</v>
      </c>
      <c r="T25">
        <v>0</v>
      </c>
      <c r="U25">
        <v>267.47887500000002</v>
      </c>
      <c r="V25">
        <v>9.9215090000000004</v>
      </c>
      <c r="W25">
        <v>21.055782000000001</v>
      </c>
      <c r="X25">
        <v>108.705879</v>
      </c>
      <c r="Y25">
        <v>0</v>
      </c>
      <c r="Z25">
        <v>0</v>
      </c>
      <c r="AA25">
        <v>41.230890000000002</v>
      </c>
      <c r="AB25">
        <v>42.173381999999997</v>
      </c>
      <c r="AC25">
        <v>30.647456999999999</v>
      </c>
      <c r="AD25">
        <v>0</v>
      </c>
      <c r="AE25">
        <v>34.614029000000002</v>
      </c>
      <c r="AF25">
        <v>8.4209829999999997</v>
      </c>
      <c r="AG25">
        <v>44.040680000000002</v>
      </c>
      <c r="AH25">
        <v>73.320453000000001</v>
      </c>
      <c r="AI25">
        <v>3.3561130000000001</v>
      </c>
      <c r="AJ25">
        <v>0</v>
      </c>
      <c r="AK25">
        <v>57.737237</v>
      </c>
      <c r="AL25">
        <v>47.169066000000001</v>
      </c>
      <c r="AM25">
        <v>16.603563000000001</v>
      </c>
      <c r="AN25">
        <v>1.0393330000000001</v>
      </c>
      <c r="AO25">
        <v>0</v>
      </c>
      <c r="AP25">
        <v>1.4857039999999999</v>
      </c>
      <c r="AQ25">
        <v>0</v>
      </c>
      <c r="AR25">
        <v>48.549227999999999</v>
      </c>
      <c r="AS25">
        <v>33.893442999999998</v>
      </c>
      <c r="AT25">
        <v>11.143744999999999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63.308996</v>
      </c>
      <c r="BA25">
        <f t="shared" si="1"/>
        <v>1581.105669</v>
      </c>
      <c r="BD25">
        <v>7.36</v>
      </c>
      <c r="BE25">
        <v>1.88</v>
      </c>
      <c r="BF25">
        <v>2.93</v>
      </c>
      <c r="BG25">
        <v>0</v>
      </c>
      <c r="BH25">
        <v>0</v>
      </c>
      <c r="BI25">
        <v>0.78</v>
      </c>
      <c r="BJ25">
        <v>0.41</v>
      </c>
      <c r="BK25">
        <v>1.67</v>
      </c>
      <c r="BL25">
        <v>0.85</v>
      </c>
      <c r="BM25">
        <v>0.18</v>
      </c>
      <c r="BN25">
        <v>2.33</v>
      </c>
      <c r="BO25">
        <v>3.65</v>
      </c>
      <c r="BP25">
        <v>0.24</v>
      </c>
      <c r="BQ25">
        <v>1.93</v>
      </c>
      <c r="BR25">
        <v>2.11</v>
      </c>
      <c r="BS25">
        <v>1.1599999999999999</v>
      </c>
      <c r="BT25">
        <v>2.7008830000000001</v>
      </c>
      <c r="BU25">
        <v>1.287995</v>
      </c>
      <c r="BV25">
        <v>2.2060749999999998</v>
      </c>
      <c r="BW25">
        <v>1.864989</v>
      </c>
      <c r="BX25">
        <v>1.8810420000000001</v>
      </c>
      <c r="BY25">
        <v>2.5759880000000002</v>
      </c>
      <c r="BZ25">
        <v>1.2742560000000001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5.1004569999999996</v>
      </c>
      <c r="CK25">
        <v>1.7951710000000001</v>
      </c>
      <c r="CL25">
        <v>1.8603190000000001</v>
      </c>
      <c r="CM25">
        <v>3.3707630000000002</v>
      </c>
      <c r="CN25">
        <v>1.7001520000000001</v>
      </c>
      <c r="CO25">
        <v>0</v>
      </c>
      <c r="CP25">
        <v>4.087237</v>
      </c>
      <c r="CQ25">
        <v>1.7001520000000001</v>
      </c>
      <c r="CR25">
        <v>1.107445</v>
      </c>
      <c r="CS25">
        <v>1.3160719999999999</v>
      </c>
      <c r="CT25">
        <v>2.466002</v>
      </c>
      <c r="CU25">
        <v>0</v>
      </c>
      <c r="CV25">
        <v>1.4138269999999999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63.308996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119.476024</v>
      </c>
      <c r="M26">
        <v>91.160263999999998</v>
      </c>
      <c r="N26">
        <v>116.646885</v>
      </c>
      <c r="O26">
        <v>122.281677</v>
      </c>
      <c r="P26">
        <v>134.89440500000001</v>
      </c>
      <c r="Q26">
        <v>4.1318840000000003</v>
      </c>
      <c r="R26">
        <v>28.002984000000001</v>
      </c>
      <c r="S26">
        <v>11.540089999999999</v>
      </c>
      <c r="T26">
        <v>0</v>
      </c>
      <c r="U26">
        <v>267.47887500000002</v>
      </c>
      <c r="V26">
        <v>15.375959999999999</v>
      </c>
      <c r="W26">
        <v>35.924137999999999</v>
      </c>
      <c r="X26">
        <v>108.705879</v>
      </c>
      <c r="Y26">
        <v>0</v>
      </c>
      <c r="Z26">
        <v>0</v>
      </c>
      <c r="AA26">
        <v>41.230890000000002</v>
      </c>
      <c r="AB26">
        <v>42.173381999999997</v>
      </c>
      <c r="AC26">
        <v>30.647456999999999</v>
      </c>
      <c r="AD26">
        <v>0</v>
      </c>
      <c r="AE26">
        <v>34.614029000000002</v>
      </c>
      <c r="AF26">
        <v>8.4209829999999997</v>
      </c>
      <c r="AG26">
        <v>44.040680000000002</v>
      </c>
      <c r="AH26">
        <v>73.320453000000001</v>
      </c>
      <c r="AI26">
        <v>3.3561130000000001</v>
      </c>
      <c r="AJ26">
        <v>0</v>
      </c>
      <c r="AK26">
        <v>57.737237</v>
      </c>
      <c r="AL26">
        <v>47.169066000000001</v>
      </c>
      <c r="AM26">
        <v>16.603563000000001</v>
      </c>
      <c r="AN26">
        <v>1.0393330000000001</v>
      </c>
      <c r="AO26">
        <v>0</v>
      </c>
      <c r="AP26">
        <v>1.4857039999999999</v>
      </c>
      <c r="AQ26">
        <v>0</v>
      </c>
      <c r="AR26">
        <v>48.549227999999999</v>
      </c>
      <c r="AS26">
        <v>33.893442999999998</v>
      </c>
      <c r="AT26">
        <v>11.143744999999999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63.348996000000007</v>
      </c>
      <c r="BA26">
        <f t="shared" si="1"/>
        <v>1614.3933669999999</v>
      </c>
      <c r="BD26">
        <v>7.36</v>
      </c>
      <c r="BE26">
        <v>1.88</v>
      </c>
      <c r="BF26">
        <v>2.93</v>
      </c>
      <c r="BG26">
        <v>0</v>
      </c>
      <c r="BH26">
        <v>0</v>
      </c>
      <c r="BI26">
        <v>0.82</v>
      </c>
      <c r="BJ26">
        <v>0.41</v>
      </c>
      <c r="BK26">
        <v>1.67</v>
      </c>
      <c r="BL26">
        <v>0.85</v>
      </c>
      <c r="BM26">
        <v>0.18</v>
      </c>
      <c r="BN26">
        <v>2.33</v>
      </c>
      <c r="BO26">
        <v>3.65</v>
      </c>
      <c r="BP26">
        <v>0.24</v>
      </c>
      <c r="BQ26">
        <v>1.93</v>
      </c>
      <c r="BR26">
        <v>2.11</v>
      </c>
      <c r="BS26">
        <v>1.1599999999999999</v>
      </c>
      <c r="BT26">
        <v>2.7008830000000001</v>
      </c>
      <c r="BU26">
        <v>1.287995</v>
      </c>
      <c r="BV26">
        <v>2.2060749999999998</v>
      </c>
      <c r="BW26">
        <v>1.864989</v>
      </c>
      <c r="BX26">
        <v>1.8810420000000001</v>
      </c>
      <c r="BY26">
        <v>2.5759880000000002</v>
      </c>
      <c r="BZ26">
        <v>1.2742560000000001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5.1004569999999996</v>
      </c>
      <c r="CK26">
        <v>1.7951710000000001</v>
      </c>
      <c r="CL26">
        <v>1.8603190000000001</v>
      </c>
      <c r="CM26">
        <v>3.3707630000000002</v>
      </c>
      <c r="CN26">
        <v>1.7001520000000001</v>
      </c>
      <c r="CO26">
        <v>0</v>
      </c>
      <c r="CP26">
        <v>4.087237</v>
      </c>
      <c r="CQ26">
        <v>1.7001520000000001</v>
      </c>
      <c r="CR26">
        <v>1.107445</v>
      </c>
      <c r="CS26">
        <v>1.3160719999999999</v>
      </c>
      <c r="CT26">
        <v>2.466002</v>
      </c>
      <c r="CU26">
        <v>0</v>
      </c>
      <c r="CV26">
        <v>1.4138269999999999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63.348996000000007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125.226699</v>
      </c>
      <c r="M27">
        <v>91.160263999999998</v>
      </c>
      <c r="N27">
        <v>116.646885</v>
      </c>
      <c r="O27">
        <v>122.281677</v>
      </c>
      <c r="P27">
        <v>134.89440500000001</v>
      </c>
      <c r="Q27">
        <v>11.759297</v>
      </c>
      <c r="R27">
        <v>29.567554999999999</v>
      </c>
      <c r="S27">
        <v>14.972148000000001</v>
      </c>
      <c r="T27">
        <v>0</v>
      </c>
      <c r="U27">
        <v>267.47887500000002</v>
      </c>
      <c r="V27">
        <v>15.821605</v>
      </c>
      <c r="W27">
        <v>35.924137999999999</v>
      </c>
      <c r="X27">
        <v>108.705879</v>
      </c>
      <c r="Y27">
        <v>0</v>
      </c>
      <c r="Z27">
        <v>0</v>
      </c>
      <c r="AA27">
        <v>41.230890000000002</v>
      </c>
      <c r="AB27">
        <v>42.173381999999997</v>
      </c>
      <c r="AC27">
        <v>30.647456999999999</v>
      </c>
      <c r="AD27">
        <v>9.5829789999999999</v>
      </c>
      <c r="AE27">
        <v>34.614029000000002</v>
      </c>
      <c r="AF27">
        <v>8.4209829999999997</v>
      </c>
      <c r="AG27">
        <v>44.040680000000002</v>
      </c>
      <c r="AH27">
        <v>64.316186999999999</v>
      </c>
      <c r="AI27">
        <v>3.3561130000000001</v>
      </c>
      <c r="AJ27">
        <v>0</v>
      </c>
      <c r="AK27">
        <v>57.737237</v>
      </c>
      <c r="AL27">
        <v>47.169066000000001</v>
      </c>
      <c r="AM27">
        <v>16.603563000000001</v>
      </c>
      <c r="AN27">
        <v>1.0393330000000001</v>
      </c>
      <c r="AO27">
        <v>0</v>
      </c>
      <c r="AP27">
        <v>1.4857039999999999</v>
      </c>
      <c r="AQ27">
        <v>0</v>
      </c>
      <c r="AR27">
        <v>48.549227999999999</v>
      </c>
      <c r="AS27">
        <v>33.893442999999998</v>
      </c>
      <c r="AT27">
        <v>13.567608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63.358995999999998</v>
      </c>
      <c r="BA27">
        <f t="shared" si="1"/>
        <v>1636.2263049999997</v>
      </c>
      <c r="BD27">
        <v>7.36</v>
      </c>
      <c r="BE27">
        <v>1.88</v>
      </c>
      <c r="BF27">
        <v>2.93</v>
      </c>
      <c r="BG27">
        <v>0</v>
      </c>
      <c r="BH27">
        <v>0</v>
      </c>
      <c r="BI27">
        <v>0.83</v>
      </c>
      <c r="BJ27">
        <v>0.41</v>
      </c>
      <c r="BK27">
        <v>1.67</v>
      </c>
      <c r="BL27">
        <v>0.85</v>
      </c>
      <c r="BM27">
        <v>0.18</v>
      </c>
      <c r="BN27">
        <v>2.33</v>
      </c>
      <c r="BO27">
        <v>3.65</v>
      </c>
      <c r="BP27">
        <v>0.24</v>
      </c>
      <c r="BQ27">
        <v>1.93</v>
      </c>
      <c r="BR27">
        <v>2.11</v>
      </c>
      <c r="BS27">
        <v>1.1599999999999999</v>
      </c>
      <c r="BT27">
        <v>2.7008830000000001</v>
      </c>
      <c r="BU27">
        <v>1.287995</v>
      </c>
      <c r="BV27">
        <v>2.2060749999999998</v>
      </c>
      <c r="BW27">
        <v>1.864989</v>
      </c>
      <c r="BX27">
        <v>1.8810420000000001</v>
      </c>
      <c r="BY27">
        <v>2.5759880000000002</v>
      </c>
      <c r="BZ27">
        <v>1.2742560000000001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5.1004569999999996</v>
      </c>
      <c r="CK27">
        <v>1.7951710000000001</v>
      </c>
      <c r="CL27">
        <v>1.8603190000000001</v>
      </c>
      <c r="CM27">
        <v>3.3707630000000002</v>
      </c>
      <c r="CN27">
        <v>1.7001520000000001</v>
      </c>
      <c r="CO27">
        <v>0</v>
      </c>
      <c r="CP27">
        <v>4.087237</v>
      </c>
      <c r="CQ27">
        <v>1.7001520000000001</v>
      </c>
      <c r="CR27">
        <v>1.107445</v>
      </c>
      <c r="CS27">
        <v>1.3160719999999999</v>
      </c>
      <c r="CT27">
        <v>2.466002</v>
      </c>
      <c r="CU27">
        <v>0</v>
      </c>
      <c r="CV27">
        <v>1.2430749999999999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63.358995999999998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125.226699</v>
      </c>
      <c r="M28">
        <v>91.160263999999998</v>
      </c>
      <c r="N28">
        <v>116.646885</v>
      </c>
      <c r="O28">
        <v>122.281677</v>
      </c>
      <c r="P28">
        <v>134.89440500000001</v>
      </c>
      <c r="Q28">
        <v>11.759297</v>
      </c>
      <c r="R28">
        <v>29.567554999999999</v>
      </c>
      <c r="S28">
        <v>14.972148000000001</v>
      </c>
      <c r="T28">
        <v>0</v>
      </c>
      <c r="U28">
        <v>267.47887500000002</v>
      </c>
      <c r="V28">
        <v>15.821605</v>
      </c>
      <c r="W28">
        <v>35.924137999999999</v>
      </c>
      <c r="X28">
        <v>123.454669</v>
      </c>
      <c r="Y28">
        <v>0</v>
      </c>
      <c r="Z28">
        <v>0</v>
      </c>
      <c r="AA28">
        <v>41.230890000000002</v>
      </c>
      <c r="AB28">
        <v>42.173381999999997</v>
      </c>
      <c r="AC28">
        <v>30.647456999999999</v>
      </c>
      <c r="AD28">
        <v>19.165958</v>
      </c>
      <c r="AE28">
        <v>34.614029000000002</v>
      </c>
      <c r="AF28">
        <v>8.4209829999999997</v>
      </c>
      <c r="AG28">
        <v>44.040680000000002</v>
      </c>
      <c r="AH28">
        <v>73.320453000000001</v>
      </c>
      <c r="AI28">
        <v>3.3561130000000001</v>
      </c>
      <c r="AJ28">
        <v>0</v>
      </c>
      <c r="AK28">
        <v>57.737237</v>
      </c>
      <c r="AL28">
        <v>47.169066000000001</v>
      </c>
      <c r="AM28">
        <v>16.603563000000001</v>
      </c>
      <c r="AN28">
        <v>1.0393330000000001</v>
      </c>
      <c r="AO28">
        <v>0</v>
      </c>
      <c r="AP28">
        <v>1.4857039999999999</v>
      </c>
      <c r="AQ28">
        <v>0</v>
      </c>
      <c r="AR28">
        <v>48.549227999999999</v>
      </c>
      <c r="AS28">
        <v>33.893442999999998</v>
      </c>
      <c r="AT28">
        <v>14.497506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63.358995999999998</v>
      </c>
      <c r="BA28">
        <f t="shared" si="1"/>
        <v>1670.4922379999998</v>
      </c>
      <c r="BD28">
        <v>7.36</v>
      </c>
      <c r="BE28">
        <v>1.88</v>
      </c>
      <c r="BF28">
        <v>2.93</v>
      </c>
      <c r="BG28">
        <v>0</v>
      </c>
      <c r="BH28">
        <v>0</v>
      </c>
      <c r="BI28">
        <v>0.83</v>
      </c>
      <c r="BJ28">
        <v>0.41</v>
      </c>
      <c r="BK28">
        <v>1.67</v>
      </c>
      <c r="BL28">
        <v>0.85</v>
      </c>
      <c r="BM28">
        <v>0.18</v>
      </c>
      <c r="BN28">
        <v>2.33</v>
      </c>
      <c r="BO28">
        <v>3.65</v>
      </c>
      <c r="BP28">
        <v>0.24</v>
      </c>
      <c r="BQ28">
        <v>1.93</v>
      </c>
      <c r="BR28">
        <v>2.11</v>
      </c>
      <c r="BS28">
        <v>1.1599999999999999</v>
      </c>
      <c r="BT28">
        <v>2.7008830000000001</v>
      </c>
      <c r="BU28">
        <v>1.287995</v>
      </c>
      <c r="BV28">
        <v>2.2060749999999998</v>
      </c>
      <c r="BW28">
        <v>1.864989</v>
      </c>
      <c r="BX28">
        <v>1.8810420000000001</v>
      </c>
      <c r="BY28">
        <v>2.5759880000000002</v>
      </c>
      <c r="BZ28">
        <v>1.2742560000000001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5.1004569999999996</v>
      </c>
      <c r="CK28">
        <v>1.7951710000000001</v>
      </c>
      <c r="CL28">
        <v>1.8603190000000001</v>
      </c>
      <c r="CM28">
        <v>3.3707630000000002</v>
      </c>
      <c r="CN28">
        <v>1.7001520000000001</v>
      </c>
      <c r="CO28">
        <v>0</v>
      </c>
      <c r="CP28">
        <v>4.087237</v>
      </c>
      <c r="CQ28">
        <v>1.7001520000000001</v>
      </c>
      <c r="CR28">
        <v>1.107445</v>
      </c>
      <c r="CS28">
        <v>1.3160719999999999</v>
      </c>
      <c r="CT28">
        <v>2.466002</v>
      </c>
      <c r="CU28">
        <v>0</v>
      </c>
      <c r="CV28">
        <v>1.4138269999999999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63.358995999999998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125.226699</v>
      </c>
      <c r="M29">
        <v>91.160263999999998</v>
      </c>
      <c r="N29">
        <v>116.646885</v>
      </c>
      <c r="O29">
        <v>122.281677</v>
      </c>
      <c r="P29">
        <v>134.89440500000001</v>
      </c>
      <c r="Q29">
        <v>11.759297</v>
      </c>
      <c r="R29">
        <v>29.740750999999999</v>
      </c>
      <c r="S29">
        <v>14.972148000000001</v>
      </c>
      <c r="T29">
        <v>0</v>
      </c>
      <c r="U29">
        <v>267.47887500000002</v>
      </c>
      <c r="V29">
        <v>15.821605</v>
      </c>
      <c r="W29">
        <v>35.924137999999999</v>
      </c>
      <c r="X29">
        <v>123.454669</v>
      </c>
      <c r="Y29">
        <v>0</v>
      </c>
      <c r="Z29">
        <v>0</v>
      </c>
      <c r="AA29">
        <v>41.230890000000002</v>
      </c>
      <c r="AB29">
        <v>42.173381999999997</v>
      </c>
      <c r="AC29">
        <v>30.647456999999999</v>
      </c>
      <c r="AD29">
        <v>28.748936</v>
      </c>
      <c r="AE29">
        <v>34.614029000000002</v>
      </c>
      <c r="AF29">
        <v>8.4209829999999997</v>
      </c>
      <c r="AG29">
        <v>44.040680000000002</v>
      </c>
      <c r="AH29">
        <v>73.320453000000001</v>
      </c>
      <c r="AI29">
        <v>3.3561130000000001</v>
      </c>
      <c r="AJ29">
        <v>0</v>
      </c>
      <c r="AK29">
        <v>57.737237</v>
      </c>
      <c r="AL29">
        <v>47.169066000000001</v>
      </c>
      <c r="AM29">
        <v>16.603563000000001</v>
      </c>
      <c r="AN29">
        <v>1.0393330000000001</v>
      </c>
      <c r="AO29">
        <v>0</v>
      </c>
      <c r="AP29">
        <v>1.4857039999999999</v>
      </c>
      <c r="AQ29">
        <v>0</v>
      </c>
      <c r="AR29">
        <v>51.216768000000002</v>
      </c>
      <c r="AS29">
        <v>34.599556999999997</v>
      </c>
      <c r="AT29">
        <v>14.497506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63.598996000000007</v>
      </c>
      <c r="BA29">
        <f t="shared" si="1"/>
        <v>1683.8620659999997</v>
      </c>
      <c r="BD29">
        <v>7.36</v>
      </c>
      <c r="BE29">
        <v>1.88</v>
      </c>
      <c r="BF29">
        <v>2.93</v>
      </c>
      <c r="BG29">
        <v>0</v>
      </c>
      <c r="BH29">
        <v>0</v>
      </c>
      <c r="BI29">
        <v>0.83</v>
      </c>
      <c r="BJ29">
        <v>0.41</v>
      </c>
      <c r="BK29">
        <v>1.67</v>
      </c>
      <c r="BL29">
        <v>0.85</v>
      </c>
      <c r="BM29">
        <v>0.18</v>
      </c>
      <c r="BN29">
        <v>2.57</v>
      </c>
      <c r="BO29">
        <v>3.65</v>
      </c>
      <c r="BP29">
        <v>0.24</v>
      </c>
      <c r="BQ29">
        <v>1.93</v>
      </c>
      <c r="BR29">
        <v>2.11</v>
      </c>
      <c r="BS29">
        <v>1.1599999999999999</v>
      </c>
      <c r="BT29">
        <v>2.7008830000000001</v>
      </c>
      <c r="BU29">
        <v>1.287995</v>
      </c>
      <c r="BV29">
        <v>2.2060749999999998</v>
      </c>
      <c r="BW29">
        <v>1.864989</v>
      </c>
      <c r="BX29">
        <v>1.8810420000000001</v>
      </c>
      <c r="BY29">
        <v>2.5759880000000002</v>
      </c>
      <c r="BZ29">
        <v>1.2742560000000001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5.1004569999999996</v>
      </c>
      <c r="CK29">
        <v>1.7951710000000001</v>
      </c>
      <c r="CL29">
        <v>1.8603190000000001</v>
      </c>
      <c r="CM29">
        <v>3.3707630000000002</v>
      </c>
      <c r="CN29">
        <v>1.7001520000000001</v>
      </c>
      <c r="CO29">
        <v>0</v>
      </c>
      <c r="CP29">
        <v>4.087237</v>
      </c>
      <c r="CQ29">
        <v>1.7001520000000001</v>
      </c>
      <c r="CR29">
        <v>1.107445</v>
      </c>
      <c r="CS29">
        <v>1.3160719999999999</v>
      </c>
      <c r="CT29">
        <v>2.466002</v>
      </c>
      <c r="CU29">
        <v>0</v>
      </c>
      <c r="CV29">
        <v>1.4138269999999999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63.598996000000007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125.226699</v>
      </c>
      <c r="M30">
        <v>91.160263999999998</v>
      </c>
      <c r="N30">
        <v>116.646885</v>
      </c>
      <c r="O30">
        <v>122.281677</v>
      </c>
      <c r="P30">
        <v>134.89440500000001</v>
      </c>
      <c r="Q30">
        <v>11.759297</v>
      </c>
      <c r="R30">
        <v>29.740750999999999</v>
      </c>
      <c r="S30">
        <v>14.972148000000001</v>
      </c>
      <c r="T30">
        <v>0</v>
      </c>
      <c r="U30">
        <v>267.47887500000002</v>
      </c>
      <c r="V30">
        <v>15.821605</v>
      </c>
      <c r="W30">
        <v>35.924137999999999</v>
      </c>
      <c r="X30">
        <v>123.454669</v>
      </c>
      <c r="Y30">
        <v>0</v>
      </c>
      <c r="Z30">
        <v>0</v>
      </c>
      <c r="AA30">
        <v>41.230890000000002</v>
      </c>
      <c r="AB30">
        <v>42.173381999999997</v>
      </c>
      <c r="AC30">
        <v>20.411048000000001</v>
      </c>
      <c r="AD30">
        <v>28.748936</v>
      </c>
      <c r="AE30">
        <v>34.614029000000002</v>
      </c>
      <c r="AF30">
        <v>8.4209829999999997</v>
      </c>
      <c r="AG30">
        <v>44.040680000000002</v>
      </c>
      <c r="AH30">
        <v>73.320453000000001</v>
      </c>
      <c r="AI30">
        <v>3.3561130000000001</v>
      </c>
      <c r="AJ30">
        <v>0</v>
      </c>
      <c r="AK30">
        <v>57.737237</v>
      </c>
      <c r="AL30">
        <v>47.169066000000001</v>
      </c>
      <c r="AM30">
        <v>16.603563000000001</v>
      </c>
      <c r="AN30">
        <v>1.0393330000000001</v>
      </c>
      <c r="AO30">
        <v>0</v>
      </c>
      <c r="AP30">
        <v>1.4857039999999999</v>
      </c>
      <c r="AQ30">
        <v>0</v>
      </c>
      <c r="AR30">
        <v>51.216768000000002</v>
      </c>
      <c r="AS30">
        <v>34.599556999999997</v>
      </c>
      <c r="AT30">
        <v>14.497506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63.728996000000002</v>
      </c>
      <c r="BA30">
        <f t="shared" si="1"/>
        <v>1673.7556569999997</v>
      </c>
      <c r="BD30">
        <v>7.36</v>
      </c>
      <c r="BE30">
        <v>1.88</v>
      </c>
      <c r="BF30">
        <v>2.93</v>
      </c>
      <c r="BG30">
        <v>0</v>
      </c>
      <c r="BH30">
        <v>0</v>
      </c>
      <c r="BI30">
        <v>0.83</v>
      </c>
      <c r="BJ30">
        <v>0.41</v>
      </c>
      <c r="BK30">
        <v>1.67</v>
      </c>
      <c r="BL30">
        <v>0.85</v>
      </c>
      <c r="BM30">
        <v>0.18</v>
      </c>
      <c r="BN30">
        <v>2.7</v>
      </c>
      <c r="BO30">
        <v>3.65</v>
      </c>
      <c r="BP30">
        <v>0.24</v>
      </c>
      <c r="BQ30">
        <v>1.93</v>
      </c>
      <c r="BR30">
        <v>2.11</v>
      </c>
      <c r="BS30">
        <v>1.1599999999999999</v>
      </c>
      <c r="BT30">
        <v>2.7008830000000001</v>
      </c>
      <c r="BU30">
        <v>1.287995</v>
      </c>
      <c r="BV30">
        <v>2.2060749999999998</v>
      </c>
      <c r="BW30">
        <v>1.864989</v>
      </c>
      <c r="BX30">
        <v>1.8810420000000001</v>
      </c>
      <c r="BY30">
        <v>2.5759880000000002</v>
      </c>
      <c r="BZ30">
        <v>1.2742560000000001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5.1004569999999996</v>
      </c>
      <c r="CK30">
        <v>1.7951710000000001</v>
      </c>
      <c r="CL30">
        <v>1.8603190000000001</v>
      </c>
      <c r="CM30">
        <v>3.3707630000000002</v>
      </c>
      <c r="CN30">
        <v>1.7001520000000001</v>
      </c>
      <c r="CO30">
        <v>0</v>
      </c>
      <c r="CP30">
        <v>4.087237</v>
      </c>
      <c r="CQ30">
        <v>1.7001520000000001</v>
      </c>
      <c r="CR30">
        <v>1.107445</v>
      </c>
      <c r="CS30">
        <v>1.3160719999999999</v>
      </c>
      <c r="CT30">
        <v>2.466002</v>
      </c>
      <c r="CU30">
        <v>0</v>
      </c>
      <c r="CV30">
        <v>1.4138269999999999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63.728996000000002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125.226699</v>
      </c>
      <c r="M31">
        <v>91.160263999999998</v>
      </c>
      <c r="N31">
        <v>116.646885</v>
      </c>
      <c r="O31">
        <v>122.281677</v>
      </c>
      <c r="P31">
        <v>134.89440500000001</v>
      </c>
      <c r="Q31">
        <v>11.759297</v>
      </c>
      <c r="R31">
        <v>29.740750999999999</v>
      </c>
      <c r="S31">
        <v>14.972148000000001</v>
      </c>
      <c r="T31">
        <v>0</v>
      </c>
      <c r="U31">
        <v>267.47887500000002</v>
      </c>
      <c r="V31">
        <v>15.821605</v>
      </c>
      <c r="W31">
        <v>35.924137999999999</v>
      </c>
      <c r="X31">
        <v>123.454669</v>
      </c>
      <c r="Y31">
        <v>0</v>
      </c>
      <c r="Z31">
        <v>0</v>
      </c>
      <c r="AA31">
        <v>41.230890000000002</v>
      </c>
      <c r="AB31">
        <v>42.173381999999997</v>
      </c>
      <c r="AC31">
        <v>20.411048000000001</v>
      </c>
      <c r="AD31">
        <v>28.748936</v>
      </c>
      <c r="AE31">
        <v>34.614029000000002</v>
      </c>
      <c r="AF31">
        <v>8.4209829999999997</v>
      </c>
      <c r="AG31">
        <v>44.040680000000002</v>
      </c>
      <c r="AH31">
        <v>73.320453000000001</v>
      </c>
      <c r="AI31">
        <v>3.3561130000000001</v>
      </c>
      <c r="AJ31">
        <v>0</v>
      </c>
      <c r="AK31">
        <v>57.737237</v>
      </c>
      <c r="AL31">
        <v>47.169066000000001</v>
      </c>
      <c r="AM31">
        <v>16.603563000000001</v>
      </c>
      <c r="AN31">
        <v>1.0393330000000001</v>
      </c>
      <c r="AO31">
        <v>0</v>
      </c>
      <c r="AP31">
        <v>1.4857039999999999</v>
      </c>
      <c r="AQ31">
        <v>0</v>
      </c>
      <c r="AR31">
        <v>48.549227999999999</v>
      </c>
      <c r="AS31">
        <v>33.893442999999998</v>
      </c>
      <c r="AT31">
        <v>14.497506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63.68899600000001</v>
      </c>
      <c r="BA31">
        <f t="shared" si="1"/>
        <v>1670.3420029999997</v>
      </c>
      <c r="BD31">
        <v>7.36</v>
      </c>
      <c r="BE31">
        <v>1.88</v>
      </c>
      <c r="BF31">
        <v>2.93</v>
      </c>
      <c r="BG31">
        <v>0</v>
      </c>
      <c r="BH31">
        <v>0</v>
      </c>
      <c r="BI31">
        <v>0.8</v>
      </c>
      <c r="BJ31">
        <v>0.4</v>
      </c>
      <c r="BK31">
        <v>1.67</v>
      </c>
      <c r="BL31">
        <v>0.85</v>
      </c>
      <c r="BM31">
        <v>0.18</v>
      </c>
      <c r="BN31">
        <v>2.7</v>
      </c>
      <c r="BO31">
        <v>3.65</v>
      </c>
      <c r="BP31">
        <v>0.24</v>
      </c>
      <c r="BQ31">
        <v>1.93</v>
      </c>
      <c r="BR31">
        <v>2.11</v>
      </c>
      <c r="BS31">
        <v>1.1599999999999999</v>
      </c>
      <c r="BT31">
        <v>2.7008830000000001</v>
      </c>
      <c r="BU31">
        <v>1.287995</v>
      </c>
      <c r="BV31">
        <v>2.2060749999999998</v>
      </c>
      <c r="BW31">
        <v>1.864989</v>
      </c>
      <c r="BX31">
        <v>1.8810420000000001</v>
      </c>
      <c r="BY31">
        <v>2.5759880000000002</v>
      </c>
      <c r="BZ31">
        <v>1.2742560000000001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5.1004569999999996</v>
      </c>
      <c r="CK31">
        <v>1.7951710000000001</v>
      </c>
      <c r="CL31">
        <v>1.8603190000000001</v>
      </c>
      <c r="CM31">
        <v>3.3707630000000002</v>
      </c>
      <c r="CN31">
        <v>1.7001520000000001</v>
      </c>
      <c r="CO31">
        <v>0</v>
      </c>
      <c r="CP31">
        <v>4.087237</v>
      </c>
      <c r="CQ31">
        <v>1.7001520000000001</v>
      </c>
      <c r="CR31">
        <v>1.107445</v>
      </c>
      <c r="CS31">
        <v>1.3160719999999999</v>
      </c>
      <c r="CT31">
        <v>2.466002</v>
      </c>
      <c r="CU31">
        <v>0</v>
      </c>
      <c r="CV31">
        <v>1.4138269999999999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63.68899600000001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125.226699</v>
      </c>
      <c r="M32">
        <v>91.160263999999998</v>
      </c>
      <c r="N32">
        <v>116.646885</v>
      </c>
      <c r="O32">
        <v>122.281677</v>
      </c>
      <c r="P32">
        <v>134.89440500000001</v>
      </c>
      <c r="Q32">
        <v>11.759297</v>
      </c>
      <c r="R32">
        <v>29.740750999999999</v>
      </c>
      <c r="S32">
        <v>14.972148000000001</v>
      </c>
      <c r="T32">
        <v>0</v>
      </c>
      <c r="U32">
        <v>267.47887500000002</v>
      </c>
      <c r="V32">
        <v>15.821605</v>
      </c>
      <c r="W32">
        <v>35.924137999999999</v>
      </c>
      <c r="X32">
        <v>123.454669</v>
      </c>
      <c r="Y32">
        <v>0</v>
      </c>
      <c r="Z32">
        <v>0</v>
      </c>
      <c r="AA32">
        <v>41.230890000000002</v>
      </c>
      <c r="AB32">
        <v>28.030217</v>
      </c>
      <c r="AC32">
        <v>20.411048000000001</v>
      </c>
      <c r="AD32">
        <v>28.748936</v>
      </c>
      <c r="AE32">
        <v>34.614029000000002</v>
      </c>
      <c r="AF32">
        <v>8.4209829999999997</v>
      </c>
      <c r="AG32">
        <v>44.040680000000002</v>
      </c>
      <c r="AH32">
        <v>48.880302</v>
      </c>
      <c r="AI32">
        <v>3.3561130000000001</v>
      </c>
      <c r="AJ32">
        <v>0</v>
      </c>
      <c r="AK32">
        <v>57.737237</v>
      </c>
      <c r="AL32">
        <v>47.169066000000001</v>
      </c>
      <c r="AM32">
        <v>16.603563000000001</v>
      </c>
      <c r="AN32">
        <v>1.0393330000000001</v>
      </c>
      <c r="AO32">
        <v>0</v>
      </c>
      <c r="AP32">
        <v>1.4857039999999999</v>
      </c>
      <c r="AQ32">
        <v>0</v>
      </c>
      <c r="AR32">
        <v>48.549227999999999</v>
      </c>
      <c r="AS32">
        <v>33.893442999999998</v>
      </c>
      <c r="AT32">
        <v>14.497506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63.68899600000001</v>
      </c>
      <c r="BA32">
        <f t="shared" si="1"/>
        <v>1631.7586869999998</v>
      </c>
      <c r="BD32">
        <v>7.36</v>
      </c>
      <c r="BE32">
        <v>1.88</v>
      </c>
      <c r="BF32">
        <v>2.93</v>
      </c>
      <c r="BG32">
        <v>0</v>
      </c>
      <c r="BH32">
        <v>0</v>
      </c>
      <c r="BI32">
        <v>0.8</v>
      </c>
      <c r="BJ32">
        <v>0.4</v>
      </c>
      <c r="BK32">
        <v>1.67</v>
      </c>
      <c r="BL32">
        <v>0.85</v>
      </c>
      <c r="BM32">
        <v>0.18</v>
      </c>
      <c r="BN32">
        <v>2.7</v>
      </c>
      <c r="BO32">
        <v>3.65</v>
      </c>
      <c r="BP32">
        <v>0.24</v>
      </c>
      <c r="BQ32">
        <v>1.93</v>
      </c>
      <c r="BR32">
        <v>2.11</v>
      </c>
      <c r="BS32">
        <v>1.1599999999999999</v>
      </c>
      <c r="BT32">
        <v>2.7008830000000001</v>
      </c>
      <c r="BU32">
        <v>1.287995</v>
      </c>
      <c r="BV32">
        <v>2.2060749999999998</v>
      </c>
      <c r="BW32">
        <v>1.864989</v>
      </c>
      <c r="BX32">
        <v>1.8810420000000001</v>
      </c>
      <c r="BY32">
        <v>2.5759880000000002</v>
      </c>
      <c r="BZ32">
        <v>1.2742560000000001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5.1004569999999996</v>
      </c>
      <c r="CK32">
        <v>1.7951710000000001</v>
      </c>
      <c r="CL32">
        <v>1.8603190000000001</v>
      </c>
      <c r="CM32">
        <v>3.3707630000000002</v>
      </c>
      <c r="CN32">
        <v>1.7001520000000001</v>
      </c>
      <c r="CO32">
        <v>0</v>
      </c>
      <c r="CP32">
        <v>4.087237</v>
      </c>
      <c r="CQ32">
        <v>1.7001520000000001</v>
      </c>
      <c r="CR32">
        <v>1.107445</v>
      </c>
      <c r="CS32">
        <v>1.3160719999999999</v>
      </c>
      <c r="CT32">
        <v>2.466002</v>
      </c>
      <c r="CU32">
        <v>0</v>
      </c>
      <c r="CV32">
        <v>0.94255100000000003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63.68899600000001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119.630664</v>
      </c>
      <c r="M33">
        <v>91.160263999999998</v>
      </c>
      <c r="N33">
        <v>116.646885</v>
      </c>
      <c r="O33">
        <v>122.281677</v>
      </c>
      <c r="P33">
        <v>134.89440500000001</v>
      </c>
      <c r="Q33">
        <v>4.1318840000000003</v>
      </c>
      <c r="R33">
        <v>23.343681</v>
      </c>
      <c r="S33">
        <v>9.2577739999999995</v>
      </c>
      <c r="T33">
        <v>0</v>
      </c>
      <c r="U33">
        <v>267.47887500000002</v>
      </c>
      <c r="V33">
        <v>15.821605</v>
      </c>
      <c r="W33">
        <v>35.924137999999999</v>
      </c>
      <c r="X33">
        <v>123.454669</v>
      </c>
      <c r="Y33">
        <v>0</v>
      </c>
      <c r="Z33">
        <v>0</v>
      </c>
      <c r="AA33">
        <v>41.230890000000002</v>
      </c>
      <c r="AB33">
        <v>28.030217</v>
      </c>
      <c r="AC33">
        <v>20.411048000000001</v>
      </c>
      <c r="AD33">
        <v>28.748936</v>
      </c>
      <c r="AE33">
        <v>34.614029000000002</v>
      </c>
      <c r="AF33">
        <v>8.4209829999999997</v>
      </c>
      <c r="AG33">
        <v>44.040680000000002</v>
      </c>
      <c r="AH33">
        <v>24.440151</v>
      </c>
      <c r="AI33">
        <v>3.3561130000000001</v>
      </c>
      <c r="AJ33">
        <v>0</v>
      </c>
      <c r="AK33">
        <v>57.737237</v>
      </c>
      <c r="AL33">
        <v>47.169066000000001</v>
      </c>
      <c r="AM33">
        <v>16.603563000000001</v>
      </c>
      <c r="AN33">
        <v>1.0393330000000001</v>
      </c>
      <c r="AO33">
        <v>0</v>
      </c>
      <c r="AP33">
        <v>0</v>
      </c>
      <c r="AQ33">
        <v>0</v>
      </c>
      <c r="AR33">
        <v>48.549227999999999</v>
      </c>
      <c r="AS33">
        <v>33.893442999999998</v>
      </c>
      <c r="AT33">
        <v>14.497506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62.347828</v>
      </c>
      <c r="BA33">
        <f t="shared" si="1"/>
        <v>1579.1567719999998</v>
      </c>
      <c r="BD33">
        <v>7.36</v>
      </c>
      <c r="BE33">
        <v>1.88</v>
      </c>
      <c r="BF33">
        <v>2.93</v>
      </c>
      <c r="BG33">
        <v>0</v>
      </c>
      <c r="BH33">
        <v>0</v>
      </c>
      <c r="BI33">
        <v>0.8</v>
      </c>
      <c r="BJ33">
        <v>0.4</v>
      </c>
      <c r="BK33">
        <v>1.67</v>
      </c>
      <c r="BL33">
        <v>0.85</v>
      </c>
      <c r="BM33">
        <v>0.18</v>
      </c>
      <c r="BN33">
        <v>2.89</v>
      </c>
      <c r="BO33">
        <v>3.65</v>
      </c>
      <c r="BP33">
        <v>0.24</v>
      </c>
      <c r="BQ33">
        <v>1.93</v>
      </c>
      <c r="BR33">
        <v>2.11</v>
      </c>
      <c r="BS33">
        <v>1.1599999999999999</v>
      </c>
      <c r="BT33">
        <v>2.7008830000000001</v>
      </c>
      <c r="BU33">
        <v>1.287995</v>
      </c>
      <c r="BV33">
        <v>2.2060749999999998</v>
      </c>
      <c r="BW33">
        <v>1.864989</v>
      </c>
      <c r="BX33">
        <v>1.8810420000000001</v>
      </c>
      <c r="BY33">
        <v>2.5759880000000002</v>
      </c>
      <c r="BZ33">
        <v>1.2742560000000001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3.5692889999999999</v>
      </c>
      <c r="CK33">
        <v>1.7951710000000001</v>
      </c>
      <c r="CL33">
        <v>1.8603190000000001</v>
      </c>
      <c r="CM33">
        <v>3.3707630000000002</v>
      </c>
      <c r="CN33">
        <v>1.7001520000000001</v>
      </c>
      <c r="CO33">
        <v>0</v>
      </c>
      <c r="CP33">
        <v>4.087237</v>
      </c>
      <c r="CQ33">
        <v>1.7001520000000001</v>
      </c>
      <c r="CR33">
        <v>1.107445</v>
      </c>
      <c r="CS33">
        <v>1.3160719999999999</v>
      </c>
      <c r="CT33">
        <v>2.466002</v>
      </c>
      <c r="CU33">
        <v>0</v>
      </c>
      <c r="CV33">
        <v>0.47127599999999997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62.347828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119.476024</v>
      </c>
      <c r="M34">
        <v>91.160263999999998</v>
      </c>
      <c r="N34">
        <v>116.646885</v>
      </c>
      <c r="O34">
        <v>122.281677</v>
      </c>
      <c r="P34">
        <v>134.89440500000001</v>
      </c>
      <c r="Q34">
        <v>4.1318840000000003</v>
      </c>
      <c r="R34">
        <v>15.611681000000001</v>
      </c>
      <c r="S34">
        <v>9.2577739999999995</v>
      </c>
      <c r="T34">
        <v>0</v>
      </c>
      <c r="U34">
        <v>267.47887500000002</v>
      </c>
      <c r="V34">
        <v>9.9215090000000004</v>
      </c>
      <c r="W34">
        <v>27.077688999999999</v>
      </c>
      <c r="X34">
        <v>123.454669</v>
      </c>
      <c r="Y34">
        <v>0</v>
      </c>
      <c r="Z34">
        <v>0</v>
      </c>
      <c r="AA34">
        <v>41.230890000000002</v>
      </c>
      <c r="AB34">
        <v>28.030217</v>
      </c>
      <c r="AC34">
        <v>20.411048000000001</v>
      </c>
      <c r="AD34">
        <v>19.165958</v>
      </c>
      <c r="AE34">
        <v>34.614029000000002</v>
      </c>
      <c r="AF34">
        <v>8.4209829999999997</v>
      </c>
      <c r="AG34">
        <v>44.040680000000002</v>
      </c>
      <c r="AH34">
        <v>0</v>
      </c>
      <c r="AI34">
        <v>3.3561130000000001</v>
      </c>
      <c r="AJ34">
        <v>0</v>
      </c>
      <c r="AK34">
        <v>57.737237</v>
      </c>
      <c r="AL34">
        <v>47.169066000000001</v>
      </c>
      <c r="AM34">
        <v>16.603563000000001</v>
      </c>
      <c r="AN34">
        <v>1.0393330000000001</v>
      </c>
      <c r="AO34">
        <v>0</v>
      </c>
      <c r="AP34">
        <v>0</v>
      </c>
      <c r="AQ34">
        <v>0</v>
      </c>
      <c r="AR34">
        <v>48.549227999999999</v>
      </c>
      <c r="AS34">
        <v>33.893442999999998</v>
      </c>
      <c r="AT34">
        <v>14.497506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62.397828000000011</v>
      </c>
      <c r="BA34">
        <f t="shared" si="1"/>
        <v>1522.5504580000002</v>
      </c>
      <c r="BD34">
        <v>7.36</v>
      </c>
      <c r="BE34">
        <v>1.88</v>
      </c>
      <c r="BF34">
        <v>2.93</v>
      </c>
      <c r="BG34">
        <v>0</v>
      </c>
      <c r="BH34">
        <v>0</v>
      </c>
      <c r="BI34">
        <v>0.8</v>
      </c>
      <c r="BJ34">
        <v>0.4</v>
      </c>
      <c r="BK34">
        <v>1.67</v>
      </c>
      <c r="BL34">
        <v>0.85</v>
      </c>
      <c r="BM34">
        <v>0.18</v>
      </c>
      <c r="BN34">
        <v>2.94</v>
      </c>
      <c r="BO34">
        <v>3.65</v>
      </c>
      <c r="BP34">
        <v>0.24</v>
      </c>
      <c r="BQ34">
        <v>1.93</v>
      </c>
      <c r="BR34">
        <v>2.11</v>
      </c>
      <c r="BS34">
        <v>1.1599999999999999</v>
      </c>
      <c r="BT34">
        <v>2.7008830000000001</v>
      </c>
      <c r="BU34">
        <v>1.287995</v>
      </c>
      <c r="BV34">
        <v>2.2060749999999998</v>
      </c>
      <c r="BW34">
        <v>1.864989</v>
      </c>
      <c r="BX34">
        <v>1.8810420000000001</v>
      </c>
      <c r="BY34">
        <v>2.5759880000000002</v>
      </c>
      <c r="BZ34">
        <v>1.2742560000000001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3.5692889999999999</v>
      </c>
      <c r="CK34">
        <v>1.7951710000000001</v>
      </c>
      <c r="CL34">
        <v>1.8603190000000001</v>
      </c>
      <c r="CM34">
        <v>3.3707630000000002</v>
      </c>
      <c r="CN34">
        <v>1.7001520000000001</v>
      </c>
      <c r="CO34">
        <v>0</v>
      </c>
      <c r="CP34">
        <v>4.087237</v>
      </c>
      <c r="CQ34">
        <v>1.7001520000000001</v>
      </c>
      <c r="CR34">
        <v>1.107445</v>
      </c>
      <c r="CS34">
        <v>1.3160719999999999</v>
      </c>
      <c r="CT34">
        <v>2.466002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62.397828000000011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119.476024</v>
      </c>
      <c r="M35">
        <v>91.160263999999998</v>
      </c>
      <c r="N35">
        <v>116.646885</v>
      </c>
      <c r="O35">
        <v>122.281677</v>
      </c>
      <c r="P35">
        <v>134.89440500000001</v>
      </c>
      <c r="Q35">
        <v>4.1318840000000003</v>
      </c>
      <c r="R35">
        <v>15.611681000000001</v>
      </c>
      <c r="S35">
        <v>13.31067</v>
      </c>
      <c r="T35">
        <v>0</v>
      </c>
      <c r="U35">
        <v>267.47887500000002</v>
      </c>
      <c r="V35">
        <v>9.9215090000000004</v>
      </c>
      <c r="W35">
        <v>21.055782000000001</v>
      </c>
      <c r="X35">
        <v>123.454669</v>
      </c>
      <c r="Y35">
        <v>0</v>
      </c>
      <c r="Z35">
        <v>0</v>
      </c>
      <c r="AA35">
        <v>41.230890000000002</v>
      </c>
      <c r="AB35">
        <v>28.030217</v>
      </c>
      <c r="AC35">
        <v>20.411048000000001</v>
      </c>
      <c r="AD35">
        <v>9.5829789999999999</v>
      </c>
      <c r="AE35">
        <v>34.614029000000002</v>
      </c>
      <c r="AF35">
        <v>8.4209829999999997</v>
      </c>
      <c r="AG35">
        <v>44.040680000000002</v>
      </c>
      <c r="AH35">
        <v>0</v>
      </c>
      <c r="AI35">
        <v>3.3561130000000001</v>
      </c>
      <c r="AJ35">
        <v>0</v>
      </c>
      <c r="AK35">
        <v>57.737237</v>
      </c>
      <c r="AL35">
        <v>47.169066000000001</v>
      </c>
      <c r="AM35">
        <v>16.603563000000001</v>
      </c>
      <c r="AN35">
        <v>1.0393330000000001</v>
      </c>
      <c r="AO35">
        <v>0</v>
      </c>
      <c r="AP35">
        <v>0</v>
      </c>
      <c r="AQ35">
        <v>0</v>
      </c>
      <c r="AR35">
        <v>48.549227999999999</v>
      </c>
      <c r="AS35">
        <v>33.893442999999998</v>
      </c>
      <c r="AT35">
        <v>14.497506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62.54884400000001</v>
      </c>
      <c r="BA35">
        <f t="shared" si="1"/>
        <v>1511.1494839999998</v>
      </c>
      <c r="BD35">
        <v>7.36</v>
      </c>
      <c r="BE35">
        <v>1.88</v>
      </c>
      <c r="BF35">
        <v>2.93</v>
      </c>
      <c r="BG35">
        <v>0</v>
      </c>
      <c r="BH35">
        <v>0</v>
      </c>
      <c r="BI35">
        <v>0.8</v>
      </c>
      <c r="BJ35">
        <v>0.4</v>
      </c>
      <c r="BK35">
        <v>1.67</v>
      </c>
      <c r="BL35">
        <v>0.85</v>
      </c>
      <c r="BM35">
        <v>0.18</v>
      </c>
      <c r="BN35">
        <v>3.25</v>
      </c>
      <c r="BO35">
        <v>3.65</v>
      </c>
      <c r="BP35">
        <v>0.24</v>
      </c>
      <c r="BQ35">
        <v>1.93</v>
      </c>
      <c r="BR35">
        <v>2.11</v>
      </c>
      <c r="BS35">
        <v>1.17</v>
      </c>
      <c r="BT35">
        <v>2.7008830000000001</v>
      </c>
      <c r="BU35">
        <v>1.287995</v>
      </c>
      <c r="BV35">
        <v>2.2060749999999998</v>
      </c>
      <c r="BW35">
        <v>1.864989</v>
      </c>
      <c r="BX35">
        <v>1.8810420000000001</v>
      </c>
      <c r="BY35">
        <v>2.5759880000000002</v>
      </c>
      <c r="BZ35">
        <v>1.2742560000000001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3.4003049999999999</v>
      </c>
      <c r="CK35">
        <v>1.7951710000000001</v>
      </c>
      <c r="CL35">
        <v>1.8603190000000001</v>
      </c>
      <c r="CM35">
        <v>3.3707630000000002</v>
      </c>
      <c r="CN35">
        <v>1.7001520000000001</v>
      </c>
      <c r="CO35">
        <v>0</v>
      </c>
      <c r="CP35">
        <v>4.087237</v>
      </c>
      <c r="CQ35">
        <v>1.7001520000000001</v>
      </c>
      <c r="CR35">
        <v>1.107445</v>
      </c>
      <c r="CS35">
        <v>1.3160719999999999</v>
      </c>
      <c r="CT35">
        <v>2.466002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62.54884400000001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119.476024</v>
      </c>
      <c r="M36">
        <v>91.160263999999998</v>
      </c>
      <c r="N36">
        <v>116.646885</v>
      </c>
      <c r="O36">
        <v>122.281677</v>
      </c>
      <c r="P36">
        <v>134.89440500000001</v>
      </c>
      <c r="Q36">
        <v>4.1318840000000003</v>
      </c>
      <c r="R36">
        <v>15.611681000000001</v>
      </c>
      <c r="S36">
        <v>13.31067</v>
      </c>
      <c r="T36">
        <v>0</v>
      </c>
      <c r="U36">
        <v>267.47887500000002</v>
      </c>
      <c r="V36">
        <v>9.9215090000000004</v>
      </c>
      <c r="W36">
        <v>21.055782000000001</v>
      </c>
      <c r="X36">
        <v>123.454669</v>
      </c>
      <c r="Y36">
        <v>0</v>
      </c>
      <c r="Z36">
        <v>0</v>
      </c>
      <c r="AA36">
        <v>41.230890000000002</v>
      </c>
      <c r="AB36">
        <v>28.030217</v>
      </c>
      <c r="AC36">
        <v>20.411048000000001</v>
      </c>
      <c r="AD36">
        <v>0</v>
      </c>
      <c r="AE36">
        <v>34.614029000000002</v>
      </c>
      <c r="AF36">
        <v>8.4209829999999997</v>
      </c>
      <c r="AG36">
        <v>44.040680000000002</v>
      </c>
      <c r="AH36">
        <v>0</v>
      </c>
      <c r="AI36">
        <v>6.7122270000000004</v>
      </c>
      <c r="AJ36">
        <v>0</v>
      </c>
      <c r="AK36">
        <v>57.737237</v>
      </c>
      <c r="AL36">
        <v>47.169066000000001</v>
      </c>
      <c r="AM36">
        <v>16.603563000000001</v>
      </c>
      <c r="AN36">
        <v>1.0393330000000001</v>
      </c>
      <c r="AO36">
        <v>0</v>
      </c>
      <c r="AP36">
        <v>0</v>
      </c>
      <c r="AQ36">
        <v>0</v>
      </c>
      <c r="AR36">
        <v>48.549227999999999</v>
      </c>
      <c r="AS36">
        <v>33.893442999999998</v>
      </c>
      <c r="AT36">
        <v>14.497506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62.748844000000012</v>
      </c>
      <c r="BA36">
        <f t="shared" si="1"/>
        <v>1505.1226189999998</v>
      </c>
      <c r="BD36">
        <v>7.36</v>
      </c>
      <c r="BE36">
        <v>1.88</v>
      </c>
      <c r="BF36">
        <v>2.93</v>
      </c>
      <c r="BG36">
        <v>0</v>
      </c>
      <c r="BH36">
        <v>0</v>
      </c>
      <c r="BI36">
        <v>0.8</v>
      </c>
      <c r="BJ36">
        <v>0.4</v>
      </c>
      <c r="BK36">
        <v>1.67</v>
      </c>
      <c r="BL36">
        <v>0.85</v>
      </c>
      <c r="BM36">
        <v>0.18</v>
      </c>
      <c r="BN36">
        <v>3.45</v>
      </c>
      <c r="BO36">
        <v>3.65</v>
      </c>
      <c r="BP36">
        <v>0.24</v>
      </c>
      <c r="BQ36">
        <v>1.93</v>
      </c>
      <c r="BR36">
        <v>2.11</v>
      </c>
      <c r="BS36">
        <v>1.17</v>
      </c>
      <c r="BT36">
        <v>2.7008830000000001</v>
      </c>
      <c r="BU36">
        <v>1.287995</v>
      </c>
      <c r="BV36">
        <v>2.2060749999999998</v>
      </c>
      <c r="BW36">
        <v>1.864989</v>
      </c>
      <c r="BX36">
        <v>1.8810420000000001</v>
      </c>
      <c r="BY36">
        <v>2.5759880000000002</v>
      </c>
      <c r="BZ36">
        <v>1.2742560000000001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3.4003049999999999</v>
      </c>
      <c r="CK36">
        <v>1.7951710000000001</v>
      </c>
      <c r="CL36">
        <v>1.8603190000000001</v>
      </c>
      <c r="CM36">
        <v>3.3707630000000002</v>
      </c>
      <c r="CN36">
        <v>1.7001520000000001</v>
      </c>
      <c r="CO36">
        <v>0</v>
      </c>
      <c r="CP36">
        <v>4.087237</v>
      </c>
      <c r="CQ36">
        <v>1.7001520000000001</v>
      </c>
      <c r="CR36">
        <v>1.107445</v>
      </c>
      <c r="CS36">
        <v>1.3160719999999999</v>
      </c>
      <c r="CT36">
        <v>2.466002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62.748844000000012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119.476024</v>
      </c>
      <c r="M37">
        <v>91.160263999999998</v>
      </c>
      <c r="N37">
        <v>116.646885</v>
      </c>
      <c r="O37">
        <v>122.281677</v>
      </c>
      <c r="P37">
        <v>134.89440500000001</v>
      </c>
      <c r="Q37">
        <v>4.1318840000000003</v>
      </c>
      <c r="R37">
        <v>15.611681000000001</v>
      </c>
      <c r="S37">
        <v>13.31067</v>
      </c>
      <c r="T37">
        <v>0</v>
      </c>
      <c r="U37">
        <v>267.47887500000002</v>
      </c>
      <c r="V37">
        <v>9.9215090000000004</v>
      </c>
      <c r="W37">
        <v>21.055782000000001</v>
      </c>
      <c r="X37">
        <v>95.049233999999998</v>
      </c>
      <c r="Y37">
        <v>0</v>
      </c>
      <c r="Z37">
        <v>0</v>
      </c>
      <c r="AA37">
        <v>41.230890000000002</v>
      </c>
      <c r="AB37">
        <v>28.030217</v>
      </c>
      <c r="AC37">
        <v>20.411048000000001</v>
      </c>
      <c r="AD37">
        <v>0</v>
      </c>
      <c r="AE37">
        <v>34.614029000000002</v>
      </c>
      <c r="AF37">
        <v>8.4209829999999997</v>
      </c>
      <c r="AG37">
        <v>44.040680000000002</v>
      </c>
      <c r="AH37">
        <v>0</v>
      </c>
      <c r="AI37">
        <v>34.903582999999998</v>
      </c>
      <c r="AJ37">
        <v>0</v>
      </c>
      <c r="AK37">
        <v>57.737237</v>
      </c>
      <c r="AL37">
        <v>34.815263000000002</v>
      </c>
      <c r="AM37">
        <v>16.603563000000001</v>
      </c>
      <c r="AN37">
        <v>1.0393330000000001</v>
      </c>
      <c r="AO37">
        <v>0</v>
      </c>
      <c r="AP37">
        <v>0</v>
      </c>
      <c r="AQ37">
        <v>0</v>
      </c>
      <c r="AR37">
        <v>48.549227999999999</v>
      </c>
      <c r="AS37">
        <v>34.599556999999997</v>
      </c>
      <c r="AT37">
        <v>14.497506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62.768844000000009</v>
      </c>
      <c r="BA37">
        <f t="shared" si="1"/>
        <v>1493.2808509999998</v>
      </c>
      <c r="BD37">
        <v>7.36</v>
      </c>
      <c r="BE37">
        <v>1.88</v>
      </c>
      <c r="BF37">
        <v>2.93</v>
      </c>
      <c r="BG37">
        <v>0</v>
      </c>
      <c r="BH37">
        <v>0</v>
      </c>
      <c r="BI37">
        <v>0.8</v>
      </c>
      <c r="BJ37">
        <v>0.4</v>
      </c>
      <c r="BK37">
        <v>1.67</v>
      </c>
      <c r="BL37">
        <v>0.85</v>
      </c>
      <c r="BM37">
        <v>0.18</v>
      </c>
      <c r="BN37">
        <v>3.45</v>
      </c>
      <c r="BO37">
        <v>3.65</v>
      </c>
      <c r="BP37">
        <v>0.24</v>
      </c>
      <c r="BQ37">
        <v>1.93</v>
      </c>
      <c r="BR37">
        <v>2.11</v>
      </c>
      <c r="BS37">
        <v>1.19</v>
      </c>
      <c r="BT37">
        <v>2.7008830000000001</v>
      </c>
      <c r="BU37">
        <v>1.287995</v>
      </c>
      <c r="BV37">
        <v>2.2060749999999998</v>
      </c>
      <c r="BW37">
        <v>1.864989</v>
      </c>
      <c r="BX37">
        <v>1.8810420000000001</v>
      </c>
      <c r="BY37">
        <v>2.5759880000000002</v>
      </c>
      <c r="BZ37">
        <v>1.2742560000000001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3.4003049999999999</v>
      </c>
      <c r="CK37">
        <v>1.7951710000000001</v>
      </c>
      <c r="CL37">
        <v>1.8603190000000001</v>
      </c>
      <c r="CM37">
        <v>3.3707630000000002</v>
      </c>
      <c r="CN37">
        <v>1.7001520000000001</v>
      </c>
      <c r="CO37">
        <v>0</v>
      </c>
      <c r="CP37">
        <v>4.087237</v>
      </c>
      <c r="CQ37">
        <v>1.7001520000000001</v>
      </c>
      <c r="CR37">
        <v>1.107445</v>
      </c>
      <c r="CS37">
        <v>1.3160719999999999</v>
      </c>
      <c r="CT37">
        <v>2.466002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62.768844000000009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119.476024</v>
      </c>
      <c r="M38">
        <v>91.160263999999998</v>
      </c>
      <c r="N38">
        <v>116.646885</v>
      </c>
      <c r="O38">
        <v>122.281677</v>
      </c>
      <c r="P38">
        <v>134.89440500000001</v>
      </c>
      <c r="Q38">
        <v>4.1318840000000003</v>
      </c>
      <c r="R38">
        <v>15.611681000000001</v>
      </c>
      <c r="S38">
        <v>13.31067</v>
      </c>
      <c r="T38">
        <v>0</v>
      </c>
      <c r="U38">
        <v>267.47887500000002</v>
      </c>
      <c r="V38">
        <v>9.9215090000000004</v>
      </c>
      <c r="W38">
        <v>21.055782000000001</v>
      </c>
      <c r="X38">
        <v>65.209851999999998</v>
      </c>
      <c r="Y38">
        <v>0</v>
      </c>
      <c r="Z38">
        <v>0</v>
      </c>
      <c r="AA38">
        <v>41.230890000000002</v>
      </c>
      <c r="AB38">
        <v>28.030217</v>
      </c>
      <c r="AC38">
        <v>20.411048000000001</v>
      </c>
      <c r="AD38">
        <v>0</v>
      </c>
      <c r="AE38">
        <v>34.614029000000002</v>
      </c>
      <c r="AF38">
        <v>8.4209829999999997</v>
      </c>
      <c r="AG38">
        <v>44.040680000000002</v>
      </c>
      <c r="AH38">
        <v>0</v>
      </c>
      <c r="AI38">
        <v>52.355375000000002</v>
      </c>
      <c r="AJ38">
        <v>0</v>
      </c>
      <c r="AK38">
        <v>57.737237</v>
      </c>
      <c r="AL38">
        <v>34.815263000000002</v>
      </c>
      <c r="AM38">
        <v>16.603563000000001</v>
      </c>
      <c r="AN38">
        <v>1.0393330000000001</v>
      </c>
      <c r="AO38">
        <v>0</v>
      </c>
      <c r="AP38">
        <v>0</v>
      </c>
      <c r="AQ38">
        <v>0</v>
      </c>
      <c r="AR38">
        <v>51.216768000000002</v>
      </c>
      <c r="AS38">
        <v>34.599556999999997</v>
      </c>
      <c r="AT38">
        <v>14.497506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62.79884400000001</v>
      </c>
      <c r="BA38">
        <f t="shared" si="1"/>
        <v>1483.5908009999998</v>
      </c>
      <c r="BD38">
        <v>7.36</v>
      </c>
      <c r="BE38">
        <v>1.88</v>
      </c>
      <c r="BF38">
        <v>2.93</v>
      </c>
      <c r="BG38">
        <v>0</v>
      </c>
      <c r="BH38">
        <v>0</v>
      </c>
      <c r="BI38">
        <v>0.8</v>
      </c>
      <c r="BJ38">
        <v>0.4</v>
      </c>
      <c r="BK38">
        <v>1.67</v>
      </c>
      <c r="BL38">
        <v>0.85</v>
      </c>
      <c r="BM38">
        <v>0.18</v>
      </c>
      <c r="BN38">
        <v>3.45</v>
      </c>
      <c r="BO38">
        <v>3.65</v>
      </c>
      <c r="BP38">
        <v>0.24</v>
      </c>
      <c r="BQ38">
        <v>1.93</v>
      </c>
      <c r="BR38">
        <v>2.11</v>
      </c>
      <c r="BS38">
        <v>1.22</v>
      </c>
      <c r="BT38">
        <v>2.7008830000000001</v>
      </c>
      <c r="BU38">
        <v>1.287995</v>
      </c>
      <c r="BV38">
        <v>2.2060749999999998</v>
      </c>
      <c r="BW38">
        <v>1.864989</v>
      </c>
      <c r="BX38">
        <v>1.8810420000000001</v>
      </c>
      <c r="BY38">
        <v>2.5759880000000002</v>
      </c>
      <c r="BZ38">
        <v>1.2742560000000001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3.4003049999999999</v>
      </c>
      <c r="CK38">
        <v>1.7951710000000001</v>
      </c>
      <c r="CL38">
        <v>1.8603190000000001</v>
      </c>
      <c r="CM38">
        <v>3.3707630000000002</v>
      </c>
      <c r="CN38">
        <v>1.7001520000000001</v>
      </c>
      <c r="CO38">
        <v>0</v>
      </c>
      <c r="CP38">
        <v>4.087237</v>
      </c>
      <c r="CQ38">
        <v>1.7001520000000001</v>
      </c>
      <c r="CR38">
        <v>1.107445</v>
      </c>
      <c r="CS38">
        <v>1.3160719999999999</v>
      </c>
      <c r="CT38">
        <v>2.466002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62.79884400000001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119.476024</v>
      </c>
      <c r="M39">
        <v>91.160263999999998</v>
      </c>
      <c r="N39">
        <v>116.646885</v>
      </c>
      <c r="O39">
        <v>122.281677</v>
      </c>
      <c r="P39">
        <v>134.89440500000001</v>
      </c>
      <c r="Q39">
        <v>4.1318840000000003</v>
      </c>
      <c r="R39">
        <v>22.245719999999999</v>
      </c>
      <c r="S39">
        <v>13.31067</v>
      </c>
      <c r="T39">
        <v>0</v>
      </c>
      <c r="U39">
        <v>267.47887500000002</v>
      </c>
      <c r="V39">
        <v>9.7519849999999995</v>
      </c>
      <c r="W39">
        <v>20.6831</v>
      </c>
      <c r="X39">
        <v>65.209851999999998</v>
      </c>
      <c r="Y39">
        <v>0</v>
      </c>
      <c r="Z39">
        <v>0</v>
      </c>
      <c r="AA39">
        <v>41.230890000000002</v>
      </c>
      <c r="AB39">
        <v>28.030217</v>
      </c>
      <c r="AC39">
        <v>10.205525</v>
      </c>
      <c r="AD39">
        <v>0</v>
      </c>
      <c r="AE39">
        <v>34.614029000000002</v>
      </c>
      <c r="AF39">
        <v>8.4209829999999997</v>
      </c>
      <c r="AG39">
        <v>44.040680000000002</v>
      </c>
      <c r="AH39">
        <v>0</v>
      </c>
      <c r="AI39">
        <v>52.355375000000002</v>
      </c>
      <c r="AJ39">
        <v>0</v>
      </c>
      <c r="AK39">
        <v>57.737237</v>
      </c>
      <c r="AL39">
        <v>34.815263000000002</v>
      </c>
      <c r="AM39">
        <v>16.603563000000001</v>
      </c>
      <c r="AN39">
        <v>1.0393330000000001</v>
      </c>
      <c r="AO39">
        <v>0</v>
      </c>
      <c r="AP39">
        <v>5.6951980000000004</v>
      </c>
      <c r="AQ39">
        <v>0</v>
      </c>
      <c r="AR39">
        <v>51.216768000000002</v>
      </c>
      <c r="AS39">
        <v>33.486722</v>
      </c>
      <c r="AT39">
        <v>14.497506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66.967416000000014</v>
      </c>
      <c r="BA39">
        <f t="shared" si="1"/>
        <v>1488.2280459999999</v>
      </c>
      <c r="BD39">
        <v>7.36</v>
      </c>
      <c r="BE39">
        <v>1.88</v>
      </c>
      <c r="BF39">
        <v>2.93</v>
      </c>
      <c r="BG39">
        <v>0</v>
      </c>
      <c r="BH39">
        <v>4.21</v>
      </c>
      <c r="BI39">
        <v>0.8</v>
      </c>
      <c r="BJ39">
        <v>0.4</v>
      </c>
      <c r="BK39">
        <v>1.67</v>
      </c>
      <c r="BL39">
        <v>0.85</v>
      </c>
      <c r="BM39">
        <v>0.18</v>
      </c>
      <c r="BN39">
        <v>3.45</v>
      </c>
      <c r="BO39">
        <v>3.65</v>
      </c>
      <c r="BP39">
        <v>0.24</v>
      </c>
      <c r="BQ39">
        <v>1.93</v>
      </c>
      <c r="BR39">
        <v>2.11</v>
      </c>
      <c r="BS39">
        <v>1.22</v>
      </c>
      <c r="BT39">
        <v>2.7008830000000001</v>
      </c>
      <c r="BU39">
        <v>1.287995</v>
      </c>
      <c r="BV39">
        <v>2.164647</v>
      </c>
      <c r="BW39">
        <v>1.864989</v>
      </c>
      <c r="BX39">
        <v>1.8810420000000001</v>
      </c>
      <c r="BY39">
        <v>2.5759880000000002</v>
      </c>
      <c r="BZ39">
        <v>1.2742560000000001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3.4003049999999999</v>
      </c>
      <c r="CK39">
        <v>1.7951710000000001</v>
      </c>
      <c r="CL39">
        <v>1.8603190000000001</v>
      </c>
      <c r="CM39">
        <v>3.3707630000000002</v>
      </c>
      <c r="CN39">
        <v>1.7001520000000001</v>
      </c>
      <c r="CO39">
        <v>0</v>
      </c>
      <c r="CP39">
        <v>4.087237</v>
      </c>
      <c r="CQ39">
        <v>1.7001520000000001</v>
      </c>
      <c r="CR39">
        <v>1.107445</v>
      </c>
      <c r="CS39">
        <v>1.3160719999999999</v>
      </c>
      <c r="CT39">
        <v>2.466002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66.967416000000014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119.476024</v>
      </c>
      <c r="M40">
        <v>91.160263999999998</v>
      </c>
      <c r="N40">
        <v>116.646885</v>
      </c>
      <c r="O40">
        <v>122.281677</v>
      </c>
      <c r="P40">
        <v>134.89440500000001</v>
      </c>
      <c r="Q40">
        <v>4.1318840000000003</v>
      </c>
      <c r="R40">
        <v>21.692589999999999</v>
      </c>
      <c r="S40">
        <v>13.31067</v>
      </c>
      <c r="T40">
        <v>0</v>
      </c>
      <c r="U40">
        <v>267.47887500000002</v>
      </c>
      <c r="V40">
        <v>9.7519849999999995</v>
      </c>
      <c r="W40">
        <v>20.6831</v>
      </c>
      <c r="X40">
        <v>65.209851999999998</v>
      </c>
      <c r="Y40">
        <v>0</v>
      </c>
      <c r="Z40">
        <v>0</v>
      </c>
      <c r="AA40">
        <v>41.230890000000002</v>
      </c>
      <c r="AB40">
        <v>28.030217</v>
      </c>
      <c r="AC40">
        <v>10.205525</v>
      </c>
      <c r="AD40">
        <v>0</v>
      </c>
      <c r="AE40">
        <v>34.614029000000002</v>
      </c>
      <c r="AF40">
        <v>8.4209829999999997</v>
      </c>
      <c r="AG40">
        <v>44.040680000000002</v>
      </c>
      <c r="AH40">
        <v>0</v>
      </c>
      <c r="AI40">
        <v>52.355375000000002</v>
      </c>
      <c r="AJ40">
        <v>0</v>
      </c>
      <c r="AK40">
        <v>57.737237</v>
      </c>
      <c r="AL40">
        <v>34.815263000000002</v>
      </c>
      <c r="AM40">
        <v>16.603563000000001</v>
      </c>
      <c r="AN40">
        <v>1.0393330000000001</v>
      </c>
      <c r="AO40">
        <v>0</v>
      </c>
      <c r="AP40">
        <v>5.6951980000000004</v>
      </c>
      <c r="AQ40">
        <v>0</v>
      </c>
      <c r="AR40">
        <v>48.549227999999999</v>
      </c>
      <c r="AS40">
        <v>33.486722</v>
      </c>
      <c r="AT40">
        <v>14.497506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71.797416000000013</v>
      </c>
      <c r="BA40">
        <f t="shared" si="1"/>
        <v>1489.8373760000002</v>
      </c>
      <c r="BD40">
        <v>7.36</v>
      </c>
      <c r="BE40">
        <v>1.88</v>
      </c>
      <c r="BF40">
        <v>2.93</v>
      </c>
      <c r="BG40">
        <v>0</v>
      </c>
      <c r="BH40">
        <v>9.02</v>
      </c>
      <c r="BI40">
        <v>0.8</v>
      </c>
      <c r="BJ40">
        <v>0.4</v>
      </c>
      <c r="BK40">
        <v>1.67</v>
      </c>
      <c r="BL40">
        <v>0.85</v>
      </c>
      <c r="BM40">
        <v>0.19</v>
      </c>
      <c r="BN40">
        <v>3.45</v>
      </c>
      <c r="BO40">
        <v>3.65</v>
      </c>
      <c r="BP40">
        <v>0.24</v>
      </c>
      <c r="BQ40">
        <v>1.93</v>
      </c>
      <c r="BR40">
        <v>2.11</v>
      </c>
      <c r="BS40">
        <v>1.23</v>
      </c>
      <c r="BT40">
        <v>2.7008830000000001</v>
      </c>
      <c r="BU40">
        <v>1.287995</v>
      </c>
      <c r="BV40">
        <v>2.164647</v>
      </c>
      <c r="BW40">
        <v>1.864989</v>
      </c>
      <c r="BX40">
        <v>1.8810420000000001</v>
      </c>
      <c r="BY40">
        <v>2.5759880000000002</v>
      </c>
      <c r="BZ40">
        <v>1.2742560000000001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3.4003049999999999</v>
      </c>
      <c r="CK40">
        <v>1.7951710000000001</v>
      </c>
      <c r="CL40">
        <v>1.8603190000000001</v>
      </c>
      <c r="CM40">
        <v>3.3707630000000002</v>
      </c>
      <c r="CN40">
        <v>1.7001520000000001</v>
      </c>
      <c r="CO40">
        <v>0</v>
      </c>
      <c r="CP40">
        <v>4.087237</v>
      </c>
      <c r="CQ40">
        <v>1.7001520000000001</v>
      </c>
      <c r="CR40">
        <v>1.107445</v>
      </c>
      <c r="CS40">
        <v>1.3160719999999999</v>
      </c>
      <c r="CT40">
        <v>2.466002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71.797416000000013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119.476024</v>
      </c>
      <c r="M41">
        <v>91.160263999999998</v>
      </c>
      <c r="N41">
        <v>116.646885</v>
      </c>
      <c r="O41">
        <v>122.281677</v>
      </c>
      <c r="P41">
        <v>134.89440500000001</v>
      </c>
      <c r="Q41">
        <v>4.1318840000000003</v>
      </c>
      <c r="R41">
        <v>21.692589999999999</v>
      </c>
      <c r="S41">
        <v>13.31067</v>
      </c>
      <c r="T41">
        <v>0</v>
      </c>
      <c r="U41">
        <v>267.47887500000002</v>
      </c>
      <c r="V41">
        <v>4.8324999999999996</v>
      </c>
      <c r="W41">
        <v>15.82226</v>
      </c>
      <c r="X41">
        <v>65.209851999999998</v>
      </c>
      <c r="Y41">
        <v>0</v>
      </c>
      <c r="Z41">
        <v>0</v>
      </c>
      <c r="AA41">
        <v>41.230890000000002</v>
      </c>
      <c r="AB41">
        <v>28.030217</v>
      </c>
      <c r="AC41">
        <v>10.205525</v>
      </c>
      <c r="AD41">
        <v>0</v>
      </c>
      <c r="AE41">
        <v>34.614029000000002</v>
      </c>
      <c r="AF41">
        <v>8.4209829999999997</v>
      </c>
      <c r="AG41">
        <v>44.040680000000002</v>
      </c>
      <c r="AH41">
        <v>0</v>
      </c>
      <c r="AI41">
        <v>52.355375000000002</v>
      </c>
      <c r="AJ41">
        <v>0</v>
      </c>
      <c r="AK41">
        <v>57.737237</v>
      </c>
      <c r="AL41">
        <v>47.169066000000001</v>
      </c>
      <c r="AM41">
        <v>16.603563000000001</v>
      </c>
      <c r="AN41">
        <v>1.0393330000000001</v>
      </c>
      <c r="AO41">
        <v>0</v>
      </c>
      <c r="AP41">
        <v>5.6951980000000004</v>
      </c>
      <c r="AQ41">
        <v>0</v>
      </c>
      <c r="AR41">
        <v>48.549227999999999</v>
      </c>
      <c r="AS41">
        <v>33.486722</v>
      </c>
      <c r="AT41">
        <v>14.497506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72.106344000000021</v>
      </c>
      <c r="BA41">
        <f t="shared" si="1"/>
        <v>1492.7197820000001</v>
      </c>
      <c r="BD41">
        <v>7.68</v>
      </c>
      <c r="BE41">
        <v>1.88</v>
      </c>
      <c r="BF41">
        <v>2.93</v>
      </c>
      <c r="BG41">
        <v>0</v>
      </c>
      <c r="BH41">
        <v>9.02</v>
      </c>
      <c r="BI41">
        <v>0.8</v>
      </c>
      <c r="BJ41">
        <v>0.4</v>
      </c>
      <c r="BK41">
        <v>1.67</v>
      </c>
      <c r="BL41">
        <v>0.85</v>
      </c>
      <c r="BM41">
        <v>0.19</v>
      </c>
      <c r="BN41">
        <v>3.45</v>
      </c>
      <c r="BO41">
        <v>3.65</v>
      </c>
      <c r="BP41">
        <v>0.24</v>
      </c>
      <c r="BQ41">
        <v>1.93</v>
      </c>
      <c r="BR41">
        <v>2.11</v>
      </c>
      <c r="BS41">
        <v>1.25</v>
      </c>
      <c r="BT41">
        <v>2.7008830000000001</v>
      </c>
      <c r="BU41">
        <v>1.287995</v>
      </c>
      <c r="BV41">
        <v>2.133575</v>
      </c>
      <c r="BW41">
        <v>1.864989</v>
      </c>
      <c r="BX41">
        <v>1.8810420000000001</v>
      </c>
      <c r="BY41">
        <v>2.5759880000000002</v>
      </c>
      <c r="BZ41">
        <v>1.2742560000000001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3.4003049999999999</v>
      </c>
      <c r="CK41">
        <v>1.7951710000000001</v>
      </c>
      <c r="CL41">
        <v>1.8603190000000001</v>
      </c>
      <c r="CM41">
        <v>3.3707630000000002</v>
      </c>
      <c r="CN41">
        <v>1.7001520000000001</v>
      </c>
      <c r="CO41">
        <v>0</v>
      </c>
      <c r="CP41">
        <v>4.087237</v>
      </c>
      <c r="CQ41">
        <v>1.7001520000000001</v>
      </c>
      <c r="CR41">
        <v>1.107445</v>
      </c>
      <c r="CS41">
        <v>1.3160719999999999</v>
      </c>
      <c r="CT41">
        <v>2.466002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72.106344000000021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119.476024</v>
      </c>
      <c r="M42">
        <v>91.160263999999998</v>
      </c>
      <c r="N42">
        <v>116.646885</v>
      </c>
      <c r="O42">
        <v>122.281677</v>
      </c>
      <c r="P42">
        <v>134.89440500000001</v>
      </c>
      <c r="Q42">
        <v>4.1318840000000003</v>
      </c>
      <c r="R42">
        <v>21.692589999999999</v>
      </c>
      <c r="S42">
        <v>13.31067</v>
      </c>
      <c r="T42">
        <v>0</v>
      </c>
      <c r="U42">
        <v>267.47887500000002</v>
      </c>
      <c r="V42">
        <v>4.8324999999999996</v>
      </c>
      <c r="W42">
        <v>14.4975</v>
      </c>
      <c r="X42">
        <v>94.455271999999994</v>
      </c>
      <c r="Y42">
        <v>0</v>
      </c>
      <c r="Z42">
        <v>0</v>
      </c>
      <c r="AA42">
        <v>41.230890000000002</v>
      </c>
      <c r="AB42">
        <v>13.943965</v>
      </c>
      <c r="AC42">
        <v>20.142481</v>
      </c>
      <c r="AD42">
        <v>0</v>
      </c>
      <c r="AE42">
        <v>34.614029000000002</v>
      </c>
      <c r="AF42">
        <v>8.4209829999999997</v>
      </c>
      <c r="AG42">
        <v>44.040680000000002</v>
      </c>
      <c r="AH42">
        <v>0</v>
      </c>
      <c r="AI42">
        <v>34.903582999999998</v>
      </c>
      <c r="AJ42">
        <v>0</v>
      </c>
      <c r="AK42">
        <v>57.737237</v>
      </c>
      <c r="AL42">
        <v>47.169066000000001</v>
      </c>
      <c r="AM42">
        <v>16.603563000000001</v>
      </c>
      <c r="AN42">
        <v>1.0393330000000001</v>
      </c>
      <c r="AO42">
        <v>0</v>
      </c>
      <c r="AP42">
        <v>5.6951980000000004</v>
      </c>
      <c r="AQ42">
        <v>0</v>
      </c>
      <c r="AR42">
        <v>48.549227999999999</v>
      </c>
      <c r="AS42">
        <v>33.486722</v>
      </c>
      <c r="AT42">
        <v>14.497506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72.156344000000018</v>
      </c>
      <c r="BA42">
        <f t="shared" si="1"/>
        <v>1499.089354</v>
      </c>
      <c r="BD42">
        <v>7.68</v>
      </c>
      <c r="BE42">
        <v>1.88</v>
      </c>
      <c r="BF42">
        <v>2.93</v>
      </c>
      <c r="BG42">
        <v>0</v>
      </c>
      <c r="BH42">
        <v>9.02</v>
      </c>
      <c r="BI42">
        <v>0.83</v>
      </c>
      <c r="BJ42">
        <v>0.41</v>
      </c>
      <c r="BK42">
        <v>1.67</v>
      </c>
      <c r="BL42">
        <v>0.85</v>
      </c>
      <c r="BM42">
        <v>0.19</v>
      </c>
      <c r="BN42">
        <v>3.45</v>
      </c>
      <c r="BO42">
        <v>3.65</v>
      </c>
      <c r="BP42">
        <v>0.24</v>
      </c>
      <c r="BQ42">
        <v>1.93</v>
      </c>
      <c r="BR42">
        <v>2.11</v>
      </c>
      <c r="BS42">
        <v>1.26</v>
      </c>
      <c r="BT42">
        <v>2.7008830000000001</v>
      </c>
      <c r="BU42">
        <v>1.287995</v>
      </c>
      <c r="BV42">
        <v>2.133575</v>
      </c>
      <c r="BW42">
        <v>1.864989</v>
      </c>
      <c r="BX42">
        <v>1.8810420000000001</v>
      </c>
      <c r="BY42">
        <v>2.5759880000000002</v>
      </c>
      <c r="BZ42">
        <v>1.2742560000000001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3.4003049999999999</v>
      </c>
      <c r="CK42">
        <v>1.7951710000000001</v>
      </c>
      <c r="CL42">
        <v>1.8603190000000001</v>
      </c>
      <c r="CM42">
        <v>3.3707630000000002</v>
      </c>
      <c r="CN42">
        <v>1.7001520000000001</v>
      </c>
      <c r="CO42">
        <v>0</v>
      </c>
      <c r="CP42">
        <v>4.087237</v>
      </c>
      <c r="CQ42">
        <v>1.7001520000000001</v>
      </c>
      <c r="CR42">
        <v>1.107445</v>
      </c>
      <c r="CS42">
        <v>1.3160719999999999</v>
      </c>
      <c r="CT42">
        <v>2.466002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72.156344000000018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119.476024</v>
      </c>
      <c r="M43">
        <v>91.160263999999998</v>
      </c>
      <c r="N43">
        <v>116.646885</v>
      </c>
      <c r="O43">
        <v>122.281677</v>
      </c>
      <c r="P43">
        <v>134.89440500000001</v>
      </c>
      <c r="Q43">
        <v>4.1318840000000003</v>
      </c>
      <c r="R43">
        <v>21.692589999999999</v>
      </c>
      <c r="S43">
        <v>13.393891999999999</v>
      </c>
      <c r="T43">
        <v>0</v>
      </c>
      <c r="U43">
        <v>267.47887500000002</v>
      </c>
      <c r="V43">
        <v>4.8324999999999996</v>
      </c>
      <c r="W43">
        <v>14.4975</v>
      </c>
      <c r="X43">
        <v>94.455271999999994</v>
      </c>
      <c r="Y43">
        <v>0</v>
      </c>
      <c r="Z43">
        <v>0</v>
      </c>
      <c r="AA43">
        <v>41.230890000000002</v>
      </c>
      <c r="AB43">
        <v>28.030217</v>
      </c>
      <c r="AC43">
        <v>20.142481</v>
      </c>
      <c r="AD43">
        <v>0</v>
      </c>
      <c r="AE43">
        <v>34.614029000000002</v>
      </c>
      <c r="AF43">
        <v>8.4209829999999997</v>
      </c>
      <c r="AG43">
        <v>44.040680000000002</v>
      </c>
      <c r="AH43">
        <v>0</v>
      </c>
      <c r="AI43">
        <v>6.7122270000000004</v>
      </c>
      <c r="AJ43">
        <v>0</v>
      </c>
      <c r="AK43">
        <v>57.737237</v>
      </c>
      <c r="AL43">
        <v>47.169066000000001</v>
      </c>
      <c r="AM43">
        <v>16.603563000000001</v>
      </c>
      <c r="AN43">
        <v>1.0393330000000001</v>
      </c>
      <c r="AO43">
        <v>0</v>
      </c>
      <c r="AP43">
        <v>5.6951980000000004</v>
      </c>
      <c r="AQ43">
        <v>0</v>
      </c>
      <c r="AR43">
        <v>48.549227999999999</v>
      </c>
      <c r="AS43">
        <v>33.486722</v>
      </c>
      <c r="AT43">
        <v>14.497506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72.166344000000024</v>
      </c>
      <c r="BA43">
        <f t="shared" si="1"/>
        <v>1485.0774719999999</v>
      </c>
      <c r="BD43">
        <v>7.68</v>
      </c>
      <c r="BE43">
        <v>1.88</v>
      </c>
      <c r="BF43">
        <v>2.93</v>
      </c>
      <c r="BG43">
        <v>0</v>
      </c>
      <c r="BH43">
        <v>9.02</v>
      </c>
      <c r="BI43">
        <v>0.83</v>
      </c>
      <c r="BJ43">
        <v>0.41</v>
      </c>
      <c r="BK43">
        <v>1.67</v>
      </c>
      <c r="BL43">
        <v>0.85</v>
      </c>
      <c r="BM43">
        <v>0.19</v>
      </c>
      <c r="BN43">
        <v>3.45</v>
      </c>
      <c r="BO43">
        <v>3.65</v>
      </c>
      <c r="BP43">
        <v>0.24</v>
      </c>
      <c r="BQ43">
        <v>1.93</v>
      </c>
      <c r="BR43">
        <v>2.11</v>
      </c>
      <c r="BS43">
        <v>1.27</v>
      </c>
      <c r="BT43">
        <v>2.7008830000000001</v>
      </c>
      <c r="BU43">
        <v>1.287995</v>
      </c>
      <c r="BV43">
        <v>2.133575</v>
      </c>
      <c r="BW43">
        <v>1.864989</v>
      </c>
      <c r="BX43">
        <v>1.8810420000000001</v>
      </c>
      <c r="BY43">
        <v>2.5759880000000002</v>
      </c>
      <c r="BZ43">
        <v>1.2742560000000001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3.4003049999999999</v>
      </c>
      <c r="CK43">
        <v>1.7951710000000001</v>
      </c>
      <c r="CL43">
        <v>1.8603190000000001</v>
      </c>
      <c r="CM43">
        <v>3.3707630000000002</v>
      </c>
      <c r="CN43">
        <v>1.7001520000000001</v>
      </c>
      <c r="CO43">
        <v>0</v>
      </c>
      <c r="CP43">
        <v>4.087237</v>
      </c>
      <c r="CQ43">
        <v>1.7001520000000001</v>
      </c>
      <c r="CR43">
        <v>1.107445</v>
      </c>
      <c r="CS43">
        <v>1.3160719999999999</v>
      </c>
      <c r="CT43">
        <v>2.466002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72.166344000000024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119.476024</v>
      </c>
      <c r="M44">
        <v>91.160263999999998</v>
      </c>
      <c r="N44">
        <v>116.646885</v>
      </c>
      <c r="O44">
        <v>122.281677</v>
      </c>
      <c r="P44">
        <v>134.89440500000001</v>
      </c>
      <c r="Q44">
        <v>4.1318840000000003</v>
      </c>
      <c r="R44">
        <v>21.692589999999999</v>
      </c>
      <c r="S44">
        <v>13.393891999999999</v>
      </c>
      <c r="T44">
        <v>0</v>
      </c>
      <c r="U44">
        <v>267.47887500000002</v>
      </c>
      <c r="V44">
        <v>4.8324999999999996</v>
      </c>
      <c r="W44">
        <v>14.4975</v>
      </c>
      <c r="X44">
        <v>94.455271999999994</v>
      </c>
      <c r="Y44">
        <v>0</v>
      </c>
      <c r="Z44">
        <v>0</v>
      </c>
      <c r="AA44">
        <v>41.230890000000002</v>
      </c>
      <c r="AB44">
        <v>28.030217</v>
      </c>
      <c r="AC44">
        <v>20.142481</v>
      </c>
      <c r="AD44">
        <v>0</v>
      </c>
      <c r="AE44">
        <v>34.614029000000002</v>
      </c>
      <c r="AF44">
        <v>8.4209829999999997</v>
      </c>
      <c r="AG44">
        <v>44.040680000000002</v>
      </c>
      <c r="AH44">
        <v>0</v>
      </c>
      <c r="AI44">
        <v>3.3561130000000001</v>
      </c>
      <c r="AJ44">
        <v>0</v>
      </c>
      <c r="AK44">
        <v>57.737237</v>
      </c>
      <c r="AL44">
        <v>47.169066000000001</v>
      </c>
      <c r="AM44">
        <v>16.603563000000001</v>
      </c>
      <c r="AN44">
        <v>1.0393330000000001</v>
      </c>
      <c r="AO44">
        <v>0</v>
      </c>
      <c r="AP44">
        <v>5.6951980000000004</v>
      </c>
      <c r="AQ44">
        <v>0</v>
      </c>
      <c r="AR44">
        <v>48.549227999999999</v>
      </c>
      <c r="AS44">
        <v>33.486722</v>
      </c>
      <c r="AT44">
        <v>14.497506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72.246344000000022</v>
      </c>
      <c r="BA44">
        <f t="shared" si="1"/>
        <v>1481.8013580000002</v>
      </c>
      <c r="BD44">
        <v>7.68</v>
      </c>
      <c r="BE44">
        <v>1.88</v>
      </c>
      <c r="BF44">
        <v>2.93</v>
      </c>
      <c r="BG44">
        <v>0</v>
      </c>
      <c r="BH44">
        <v>9.02</v>
      </c>
      <c r="BI44">
        <v>0.88</v>
      </c>
      <c r="BJ44">
        <v>0.43</v>
      </c>
      <c r="BK44">
        <v>1.67</v>
      </c>
      <c r="BL44">
        <v>0.85</v>
      </c>
      <c r="BM44">
        <v>0.19</v>
      </c>
      <c r="BN44">
        <v>3.45</v>
      </c>
      <c r="BO44">
        <v>3.65</v>
      </c>
      <c r="BP44">
        <v>0.24</v>
      </c>
      <c r="BQ44">
        <v>1.93</v>
      </c>
      <c r="BR44">
        <v>2.11</v>
      </c>
      <c r="BS44">
        <v>1.28</v>
      </c>
      <c r="BT44">
        <v>2.7008830000000001</v>
      </c>
      <c r="BU44">
        <v>1.287995</v>
      </c>
      <c r="BV44">
        <v>2.133575</v>
      </c>
      <c r="BW44">
        <v>1.864989</v>
      </c>
      <c r="BX44">
        <v>1.8810420000000001</v>
      </c>
      <c r="BY44">
        <v>2.5759880000000002</v>
      </c>
      <c r="BZ44">
        <v>1.2742560000000001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3.4003049999999999</v>
      </c>
      <c r="CK44">
        <v>1.7951710000000001</v>
      </c>
      <c r="CL44">
        <v>1.8603190000000001</v>
      </c>
      <c r="CM44">
        <v>3.3707630000000002</v>
      </c>
      <c r="CN44">
        <v>1.7001520000000001</v>
      </c>
      <c r="CO44">
        <v>0</v>
      </c>
      <c r="CP44">
        <v>4.087237</v>
      </c>
      <c r="CQ44">
        <v>1.7001520000000001</v>
      </c>
      <c r="CR44">
        <v>1.107445</v>
      </c>
      <c r="CS44">
        <v>1.3160719999999999</v>
      </c>
      <c r="CT44">
        <v>2.466002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72.246344000000022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119.476024</v>
      </c>
      <c r="M45">
        <v>91.160263999999998</v>
      </c>
      <c r="N45">
        <v>116.646885</v>
      </c>
      <c r="O45">
        <v>122.281677</v>
      </c>
      <c r="P45">
        <v>134.89440500000001</v>
      </c>
      <c r="Q45">
        <v>4.1318840000000003</v>
      </c>
      <c r="R45">
        <v>21.692589999999999</v>
      </c>
      <c r="S45">
        <v>13.393891999999999</v>
      </c>
      <c r="T45">
        <v>0</v>
      </c>
      <c r="U45">
        <v>267.47887500000002</v>
      </c>
      <c r="V45">
        <v>4.8324999999999996</v>
      </c>
      <c r="W45">
        <v>14.4975</v>
      </c>
      <c r="X45">
        <v>94.455271999999994</v>
      </c>
      <c r="Y45">
        <v>0</v>
      </c>
      <c r="Z45">
        <v>0</v>
      </c>
      <c r="AA45">
        <v>41.230890000000002</v>
      </c>
      <c r="AB45">
        <v>28.030217</v>
      </c>
      <c r="AC45">
        <v>20.142481</v>
      </c>
      <c r="AD45">
        <v>0</v>
      </c>
      <c r="AE45">
        <v>34.614029000000002</v>
      </c>
      <c r="AF45">
        <v>8.4209829999999997</v>
      </c>
      <c r="AG45">
        <v>44.040680000000002</v>
      </c>
      <c r="AH45">
        <v>0</v>
      </c>
      <c r="AI45">
        <v>0</v>
      </c>
      <c r="AJ45">
        <v>0</v>
      </c>
      <c r="AK45">
        <v>57.737237</v>
      </c>
      <c r="AL45">
        <v>34.815263000000002</v>
      </c>
      <c r="AM45">
        <v>16.603563000000001</v>
      </c>
      <c r="AN45">
        <v>1.0393330000000001</v>
      </c>
      <c r="AO45">
        <v>0</v>
      </c>
      <c r="AP45">
        <v>0.49523499999999998</v>
      </c>
      <c r="AQ45">
        <v>0</v>
      </c>
      <c r="AR45">
        <v>48.549227999999999</v>
      </c>
      <c r="AS45">
        <v>33.486722</v>
      </c>
      <c r="AT45">
        <v>14.497506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72.329341000000014</v>
      </c>
      <c r="BA45">
        <f t="shared" si="1"/>
        <v>1460.9744760000003</v>
      </c>
      <c r="BD45">
        <v>7.68</v>
      </c>
      <c r="BE45">
        <v>1.88</v>
      </c>
      <c r="BF45">
        <v>2.93</v>
      </c>
      <c r="BG45">
        <v>0</v>
      </c>
      <c r="BH45">
        <v>9.02</v>
      </c>
      <c r="BI45">
        <v>0.88</v>
      </c>
      <c r="BJ45">
        <v>0.43</v>
      </c>
      <c r="BK45">
        <v>1.67</v>
      </c>
      <c r="BL45">
        <v>0.85</v>
      </c>
      <c r="BM45">
        <v>0.19</v>
      </c>
      <c r="BN45">
        <v>3.45</v>
      </c>
      <c r="BO45">
        <v>3.65</v>
      </c>
      <c r="BP45">
        <v>0.24</v>
      </c>
      <c r="BQ45">
        <v>1.93</v>
      </c>
      <c r="BR45">
        <v>2.11</v>
      </c>
      <c r="BS45">
        <v>1.29</v>
      </c>
      <c r="BT45">
        <v>2.7738800000000001</v>
      </c>
      <c r="BU45">
        <v>1.287995</v>
      </c>
      <c r="BV45">
        <v>2.133575</v>
      </c>
      <c r="BW45">
        <v>1.864989</v>
      </c>
      <c r="BX45">
        <v>1.8810420000000001</v>
      </c>
      <c r="BY45">
        <v>2.5759880000000002</v>
      </c>
      <c r="BZ45">
        <v>1.2742560000000001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3.4003049999999999</v>
      </c>
      <c r="CK45">
        <v>1.7951710000000001</v>
      </c>
      <c r="CL45">
        <v>1.8603190000000001</v>
      </c>
      <c r="CM45">
        <v>3.3707630000000002</v>
      </c>
      <c r="CN45">
        <v>1.7001520000000001</v>
      </c>
      <c r="CO45">
        <v>0</v>
      </c>
      <c r="CP45">
        <v>4.087237</v>
      </c>
      <c r="CQ45">
        <v>1.7001520000000001</v>
      </c>
      <c r="CR45">
        <v>1.107445</v>
      </c>
      <c r="CS45">
        <v>1.3160719999999999</v>
      </c>
      <c r="CT45">
        <v>2.466002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72.329341000000014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119.476024</v>
      </c>
      <c r="M46">
        <v>91.160263999999998</v>
      </c>
      <c r="N46">
        <v>116.646885</v>
      </c>
      <c r="O46">
        <v>122.281677</v>
      </c>
      <c r="P46">
        <v>134.89440500000001</v>
      </c>
      <c r="Q46">
        <v>4.1318840000000003</v>
      </c>
      <c r="R46">
        <v>21.692589999999999</v>
      </c>
      <c r="S46">
        <v>13.393891999999999</v>
      </c>
      <c r="T46">
        <v>0</v>
      </c>
      <c r="U46">
        <v>267.47887500000002</v>
      </c>
      <c r="V46">
        <v>4.8324999999999996</v>
      </c>
      <c r="W46">
        <v>14.4975</v>
      </c>
      <c r="X46">
        <v>94.455271999999994</v>
      </c>
      <c r="Y46">
        <v>0</v>
      </c>
      <c r="Z46">
        <v>0</v>
      </c>
      <c r="AA46">
        <v>41.230890000000002</v>
      </c>
      <c r="AB46">
        <v>28.030217</v>
      </c>
      <c r="AC46">
        <v>20.142481</v>
      </c>
      <c r="AD46">
        <v>0</v>
      </c>
      <c r="AE46">
        <v>34.614029000000002</v>
      </c>
      <c r="AF46">
        <v>8.4209829999999997</v>
      </c>
      <c r="AG46">
        <v>44.040680000000002</v>
      </c>
      <c r="AH46">
        <v>0</v>
      </c>
      <c r="AI46">
        <v>0</v>
      </c>
      <c r="AJ46">
        <v>0</v>
      </c>
      <c r="AK46">
        <v>57.737237</v>
      </c>
      <c r="AL46">
        <v>34.815263000000002</v>
      </c>
      <c r="AM46">
        <v>16.603563000000001</v>
      </c>
      <c r="AN46">
        <v>1.0393330000000001</v>
      </c>
      <c r="AO46">
        <v>0</v>
      </c>
      <c r="AP46">
        <v>0.49523499999999998</v>
      </c>
      <c r="AQ46">
        <v>0</v>
      </c>
      <c r="AR46">
        <v>48.549227999999999</v>
      </c>
      <c r="AS46">
        <v>33.486722</v>
      </c>
      <c r="AT46">
        <v>14.497506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72.349341000000024</v>
      </c>
      <c r="BA46">
        <f t="shared" si="1"/>
        <v>1460.9944760000003</v>
      </c>
      <c r="BD46">
        <v>7.68</v>
      </c>
      <c r="BE46">
        <v>1.88</v>
      </c>
      <c r="BF46">
        <v>2.93</v>
      </c>
      <c r="BG46">
        <v>0</v>
      </c>
      <c r="BH46">
        <v>9.02</v>
      </c>
      <c r="BI46">
        <v>0.88</v>
      </c>
      <c r="BJ46">
        <v>0.43</v>
      </c>
      <c r="BK46">
        <v>1.67</v>
      </c>
      <c r="BL46">
        <v>0.85</v>
      </c>
      <c r="BM46">
        <v>0.19</v>
      </c>
      <c r="BN46">
        <v>3.45</v>
      </c>
      <c r="BO46">
        <v>3.65</v>
      </c>
      <c r="BP46">
        <v>0.24</v>
      </c>
      <c r="BQ46">
        <v>1.93</v>
      </c>
      <c r="BR46">
        <v>2.11</v>
      </c>
      <c r="BS46">
        <v>1.31</v>
      </c>
      <c r="BT46">
        <v>2.7738800000000001</v>
      </c>
      <c r="BU46">
        <v>1.287995</v>
      </c>
      <c r="BV46">
        <v>2.133575</v>
      </c>
      <c r="BW46">
        <v>1.864989</v>
      </c>
      <c r="BX46">
        <v>1.8810420000000001</v>
      </c>
      <c r="BY46">
        <v>2.5759880000000002</v>
      </c>
      <c r="BZ46">
        <v>1.2742560000000001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3.4003049999999999</v>
      </c>
      <c r="CK46">
        <v>1.7951710000000001</v>
      </c>
      <c r="CL46">
        <v>1.8603190000000001</v>
      </c>
      <c r="CM46">
        <v>3.3707630000000002</v>
      </c>
      <c r="CN46">
        <v>1.7001520000000001</v>
      </c>
      <c r="CO46">
        <v>0</v>
      </c>
      <c r="CP46">
        <v>4.087237</v>
      </c>
      <c r="CQ46">
        <v>1.7001520000000001</v>
      </c>
      <c r="CR46">
        <v>1.107445</v>
      </c>
      <c r="CS46">
        <v>1.3160719999999999</v>
      </c>
      <c r="CT46">
        <v>2.466002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72.349341000000024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119.476024</v>
      </c>
      <c r="M47">
        <v>91.160263999999998</v>
      </c>
      <c r="N47">
        <v>116.646885</v>
      </c>
      <c r="O47">
        <v>122.281677</v>
      </c>
      <c r="P47">
        <v>134.89440500000001</v>
      </c>
      <c r="Q47">
        <v>4.1318840000000003</v>
      </c>
      <c r="R47">
        <v>21.692589999999999</v>
      </c>
      <c r="S47">
        <v>13.393891999999999</v>
      </c>
      <c r="T47">
        <v>0</v>
      </c>
      <c r="U47">
        <v>267.47887500000002</v>
      </c>
      <c r="V47">
        <v>4.8324999999999996</v>
      </c>
      <c r="W47">
        <v>14.4975</v>
      </c>
      <c r="X47">
        <v>94.455271999999994</v>
      </c>
      <c r="Y47">
        <v>0</v>
      </c>
      <c r="Z47">
        <v>0</v>
      </c>
      <c r="AA47">
        <v>41.230890000000002</v>
      </c>
      <c r="AB47">
        <v>28.030217</v>
      </c>
      <c r="AC47">
        <v>20.142481</v>
      </c>
      <c r="AD47">
        <v>0</v>
      </c>
      <c r="AE47">
        <v>34.614029000000002</v>
      </c>
      <c r="AF47">
        <v>8.4209829999999997</v>
      </c>
      <c r="AG47">
        <v>44.040680000000002</v>
      </c>
      <c r="AH47">
        <v>0</v>
      </c>
      <c r="AI47">
        <v>0</v>
      </c>
      <c r="AJ47">
        <v>0</v>
      </c>
      <c r="AK47">
        <v>57.737237</v>
      </c>
      <c r="AL47">
        <v>34.815263000000002</v>
      </c>
      <c r="AM47">
        <v>16.603563000000001</v>
      </c>
      <c r="AN47">
        <v>1.0393330000000001</v>
      </c>
      <c r="AO47">
        <v>0</v>
      </c>
      <c r="AP47">
        <v>0.61904300000000001</v>
      </c>
      <c r="AQ47">
        <v>0</v>
      </c>
      <c r="AR47">
        <v>48.549227999999999</v>
      </c>
      <c r="AS47">
        <v>33.486722</v>
      </c>
      <c r="AT47">
        <v>14.497506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72.380056000000025</v>
      </c>
      <c r="BA47">
        <f t="shared" si="1"/>
        <v>1461.148999</v>
      </c>
      <c r="BD47">
        <v>7.68</v>
      </c>
      <c r="BE47">
        <v>1.88</v>
      </c>
      <c r="BF47">
        <v>2.93</v>
      </c>
      <c r="BG47">
        <v>0</v>
      </c>
      <c r="BH47">
        <v>9.02</v>
      </c>
      <c r="BI47">
        <v>0.88</v>
      </c>
      <c r="BJ47">
        <v>0.43</v>
      </c>
      <c r="BK47">
        <v>1.67</v>
      </c>
      <c r="BL47">
        <v>0.85</v>
      </c>
      <c r="BM47">
        <v>0.19</v>
      </c>
      <c r="BN47">
        <v>3.45</v>
      </c>
      <c r="BO47">
        <v>3.65</v>
      </c>
      <c r="BP47">
        <v>0.24</v>
      </c>
      <c r="BQ47">
        <v>1.93</v>
      </c>
      <c r="BR47">
        <v>2.11</v>
      </c>
      <c r="BS47">
        <v>1.32</v>
      </c>
      <c r="BT47">
        <v>2.7738800000000001</v>
      </c>
      <c r="BU47">
        <v>1.287995</v>
      </c>
      <c r="BV47">
        <v>2.15429</v>
      </c>
      <c r="BW47">
        <v>1.864989</v>
      </c>
      <c r="BX47">
        <v>1.8810420000000001</v>
      </c>
      <c r="BY47">
        <v>2.5759880000000002</v>
      </c>
      <c r="BZ47">
        <v>1.2742560000000001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3.4003049999999999</v>
      </c>
      <c r="CK47">
        <v>1.7951710000000001</v>
      </c>
      <c r="CL47">
        <v>1.8603190000000001</v>
      </c>
      <c r="CM47">
        <v>3.3707630000000002</v>
      </c>
      <c r="CN47">
        <v>1.7001520000000001</v>
      </c>
      <c r="CO47">
        <v>0</v>
      </c>
      <c r="CP47">
        <v>4.087237</v>
      </c>
      <c r="CQ47">
        <v>1.7001520000000001</v>
      </c>
      <c r="CR47">
        <v>1.107445</v>
      </c>
      <c r="CS47">
        <v>1.3160719999999999</v>
      </c>
      <c r="CT47">
        <v>2.466002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72.380056000000025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119.476024</v>
      </c>
      <c r="M48">
        <v>91.160263999999998</v>
      </c>
      <c r="N48">
        <v>116.646885</v>
      </c>
      <c r="O48">
        <v>122.281677</v>
      </c>
      <c r="P48">
        <v>134.89440500000001</v>
      </c>
      <c r="Q48">
        <v>4.1318840000000003</v>
      </c>
      <c r="R48">
        <v>21.692589999999999</v>
      </c>
      <c r="S48">
        <v>13.393891999999999</v>
      </c>
      <c r="T48">
        <v>0</v>
      </c>
      <c r="U48">
        <v>267.47887500000002</v>
      </c>
      <c r="V48">
        <v>4.8324999999999996</v>
      </c>
      <c r="W48">
        <v>14.4975</v>
      </c>
      <c r="X48">
        <v>94.455271999999994</v>
      </c>
      <c r="Y48">
        <v>0</v>
      </c>
      <c r="Z48">
        <v>0</v>
      </c>
      <c r="AA48">
        <v>41.230890000000002</v>
      </c>
      <c r="AB48">
        <v>28.030217</v>
      </c>
      <c r="AC48">
        <v>20.142481</v>
      </c>
      <c r="AD48">
        <v>0</v>
      </c>
      <c r="AE48">
        <v>34.614029000000002</v>
      </c>
      <c r="AF48">
        <v>8.4209829999999997</v>
      </c>
      <c r="AG48">
        <v>44.040680000000002</v>
      </c>
      <c r="AH48">
        <v>0</v>
      </c>
      <c r="AI48">
        <v>0</v>
      </c>
      <c r="AJ48">
        <v>0</v>
      </c>
      <c r="AK48">
        <v>57.737237</v>
      </c>
      <c r="AL48">
        <v>34.815263000000002</v>
      </c>
      <c r="AM48">
        <v>16.603563000000001</v>
      </c>
      <c r="AN48">
        <v>1.0393330000000001</v>
      </c>
      <c r="AO48">
        <v>0</v>
      </c>
      <c r="AP48">
        <v>0.61904300000000001</v>
      </c>
      <c r="AQ48">
        <v>0</v>
      </c>
      <c r="AR48">
        <v>48.549227999999999</v>
      </c>
      <c r="AS48">
        <v>33.486722</v>
      </c>
      <c r="AT48">
        <v>14.497506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72.380056000000025</v>
      </c>
      <c r="BA48">
        <f t="shared" si="1"/>
        <v>1461.148999</v>
      </c>
      <c r="BD48">
        <v>7.68</v>
      </c>
      <c r="BE48">
        <v>1.88</v>
      </c>
      <c r="BF48">
        <v>2.93</v>
      </c>
      <c r="BG48">
        <v>0</v>
      </c>
      <c r="BH48">
        <v>9.02</v>
      </c>
      <c r="BI48">
        <v>0.88</v>
      </c>
      <c r="BJ48">
        <v>0.43</v>
      </c>
      <c r="BK48">
        <v>1.67</v>
      </c>
      <c r="BL48">
        <v>0.85</v>
      </c>
      <c r="BM48">
        <v>0.19</v>
      </c>
      <c r="BN48">
        <v>3.45</v>
      </c>
      <c r="BO48">
        <v>3.65</v>
      </c>
      <c r="BP48">
        <v>0.24</v>
      </c>
      <c r="BQ48">
        <v>1.93</v>
      </c>
      <c r="BR48">
        <v>2.11</v>
      </c>
      <c r="BS48">
        <v>1.32</v>
      </c>
      <c r="BT48">
        <v>2.7738800000000001</v>
      </c>
      <c r="BU48">
        <v>1.287995</v>
      </c>
      <c r="BV48">
        <v>2.15429</v>
      </c>
      <c r="BW48">
        <v>1.864989</v>
      </c>
      <c r="BX48">
        <v>1.8810420000000001</v>
      </c>
      <c r="BY48">
        <v>2.5759880000000002</v>
      </c>
      <c r="BZ48">
        <v>1.2742560000000001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3.4003049999999999</v>
      </c>
      <c r="CK48">
        <v>1.7951710000000001</v>
      </c>
      <c r="CL48">
        <v>1.8603190000000001</v>
      </c>
      <c r="CM48">
        <v>3.3707630000000002</v>
      </c>
      <c r="CN48">
        <v>1.7001520000000001</v>
      </c>
      <c r="CO48">
        <v>0</v>
      </c>
      <c r="CP48">
        <v>4.087237</v>
      </c>
      <c r="CQ48">
        <v>1.7001520000000001</v>
      </c>
      <c r="CR48">
        <v>1.107445</v>
      </c>
      <c r="CS48">
        <v>1.3160719999999999</v>
      </c>
      <c r="CT48">
        <v>2.466002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72.380056000000025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119.476024</v>
      </c>
      <c r="M49">
        <v>91.160263999999998</v>
      </c>
      <c r="N49">
        <v>116.646885</v>
      </c>
      <c r="O49">
        <v>122.281677</v>
      </c>
      <c r="P49">
        <v>134.89440500000001</v>
      </c>
      <c r="Q49">
        <v>4.1318840000000003</v>
      </c>
      <c r="R49">
        <v>21.692589999999999</v>
      </c>
      <c r="S49">
        <v>13.393891999999999</v>
      </c>
      <c r="T49">
        <v>0</v>
      </c>
      <c r="U49">
        <v>267.47887500000002</v>
      </c>
      <c r="V49">
        <v>4.8324999999999996</v>
      </c>
      <c r="W49">
        <v>14.4975</v>
      </c>
      <c r="X49">
        <v>94.455271999999994</v>
      </c>
      <c r="Y49">
        <v>0</v>
      </c>
      <c r="Z49">
        <v>0</v>
      </c>
      <c r="AA49">
        <v>41.230890000000002</v>
      </c>
      <c r="AB49">
        <v>28.030217</v>
      </c>
      <c r="AC49">
        <v>20.142481</v>
      </c>
      <c r="AD49">
        <v>0</v>
      </c>
      <c r="AE49">
        <v>34.614029000000002</v>
      </c>
      <c r="AF49">
        <v>8.4209829999999997</v>
      </c>
      <c r="AG49">
        <v>44.040680000000002</v>
      </c>
      <c r="AH49">
        <v>0</v>
      </c>
      <c r="AI49">
        <v>0</v>
      </c>
      <c r="AJ49">
        <v>0</v>
      </c>
      <c r="AK49">
        <v>57.737237</v>
      </c>
      <c r="AL49">
        <v>34.815263000000002</v>
      </c>
      <c r="AM49">
        <v>16.603563000000001</v>
      </c>
      <c r="AN49">
        <v>1.0393330000000001</v>
      </c>
      <c r="AO49">
        <v>0</v>
      </c>
      <c r="AP49">
        <v>0.61904300000000001</v>
      </c>
      <c r="AQ49">
        <v>10.857713</v>
      </c>
      <c r="AR49">
        <v>48.549227999999999</v>
      </c>
      <c r="AS49">
        <v>33.486722</v>
      </c>
      <c r="AT49">
        <v>14.497506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72.41041300000002</v>
      </c>
      <c r="BA49">
        <f t="shared" si="1"/>
        <v>1472.0370690000002</v>
      </c>
      <c r="BD49">
        <v>7.68</v>
      </c>
      <c r="BE49">
        <v>1.88</v>
      </c>
      <c r="BF49">
        <v>2.93</v>
      </c>
      <c r="BG49">
        <v>0</v>
      </c>
      <c r="BH49">
        <v>9.02</v>
      </c>
      <c r="BI49">
        <v>0.88</v>
      </c>
      <c r="BJ49">
        <v>0.43</v>
      </c>
      <c r="BK49">
        <v>1.67</v>
      </c>
      <c r="BL49">
        <v>0.85</v>
      </c>
      <c r="BM49">
        <v>0.19</v>
      </c>
      <c r="BN49">
        <v>3.45</v>
      </c>
      <c r="BO49">
        <v>3.65</v>
      </c>
      <c r="BP49">
        <v>0.24</v>
      </c>
      <c r="BQ49">
        <v>1.93</v>
      </c>
      <c r="BR49">
        <v>2.11</v>
      </c>
      <c r="BS49">
        <v>1.34</v>
      </c>
      <c r="BT49">
        <v>2.7738800000000001</v>
      </c>
      <c r="BU49">
        <v>1.287995</v>
      </c>
      <c r="BV49">
        <v>2.164647</v>
      </c>
      <c r="BW49">
        <v>1.864989</v>
      </c>
      <c r="BX49">
        <v>1.8810420000000001</v>
      </c>
      <c r="BY49">
        <v>2.5759880000000002</v>
      </c>
      <c r="BZ49">
        <v>1.2742560000000001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3.4003049999999999</v>
      </c>
      <c r="CK49">
        <v>1.7951710000000001</v>
      </c>
      <c r="CL49">
        <v>1.8603190000000001</v>
      </c>
      <c r="CM49">
        <v>3.3707630000000002</v>
      </c>
      <c r="CN49">
        <v>1.7001520000000001</v>
      </c>
      <c r="CO49">
        <v>0</v>
      </c>
      <c r="CP49">
        <v>4.087237</v>
      </c>
      <c r="CQ49">
        <v>1.7001520000000001</v>
      </c>
      <c r="CR49">
        <v>1.107445</v>
      </c>
      <c r="CS49">
        <v>1.3160719999999999</v>
      </c>
      <c r="CT49">
        <v>2.466002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72.41041300000002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119.476024</v>
      </c>
      <c r="M50">
        <v>91.160263999999998</v>
      </c>
      <c r="N50">
        <v>116.646885</v>
      </c>
      <c r="O50">
        <v>122.281677</v>
      </c>
      <c r="P50">
        <v>134.89440500000001</v>
      </c>
      <c r="Q50">
        <v>4.1318840000000003</v>
      </c>
      <c r="R50">
        <v>21.692589999999999</v>
      </c>
      <c r="S50">
        <v>13.393891999999999</v>
      </c>
      <c r="T50">
        <v>0</v>
      </c>
      <c r="U50">
        <v>267.47887500000002</v>
      </c>
      <c r="V50">
        <v>4.8324999999999996</v>
      </c>
      <c r="W50">
        <v>14.4975</v>
      </c>
      <c r="X50">
        <v>94.455271999999994</v>
      </c>
      <c r="Y50">
        <v>0</v>
      </c>
      <c r="Z50">
        <v>0</v>
      </c>
      <c r="AA50">
        <v>41.230890000000002</v>
      </c>
      <c r="AB50">
        <v>28.030217</v>
      </c>
      <c r="AC50">
        <v>20.142481</v>
      </c>
      <c r="AD50">
        <v>0</v>
      </c>
      <c r="AE50">
        <v>34.614029000000002</v>
      </c>
      <c r="AF50">
        <v>8.4209829999999997</v>
      </c>
      <c r="AG50">
        <v>44.040680000000002</v>
      </c>
      <c r="AH50">
        <v>0</v>
      </c>
      <c r="AI50">
        <v>0</v>
      </c>
      <c r="AJ50">
        <v>0</v>
      </c>
      <c r="AK50">
        <v>57.737237</v>
      </c>
      <c r="AL50">
        <v>34.815263000000002</v>
      </c>
      <c r="AM50">
        <v>16.603563000000001</v>
      </c>
      <c r="AN50">
        <v>1.0393330000000001</v>
      </c>
      <c r="AO50">
        <v>0</v>
      </c>
      <c r="AP50">
        <v>0.61904300000000001</v>
      </c>
      <c r="AQ50">
        <v>21.715426999999998</v>
      </c>
      <c r="AR50">
        <v>48.549227999999999</v>
      </c>
      <c r="AS50">
        <v>33.486722</v>
      </c>
      <c r="AT50">
        <v>14.497506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72.420413000000025</v>
      </c>
      <c r="BA50">
        <f t="shared" si="1"/>
        <v>1482.9047830000002</v>
      </c>
      <c r="BD50">
        <v>7.68</v>
      </c>
      <c r="BE50">
        <v>1.88</v>
      </c>
      <c r="BF50">
        <v>2.93</v>
      </c>
      <c r="BG50">
        <v>0</v>
      </c>
      <c r="BH50">
        <v>9.02</v>
      </c>
      <c r="BI50">
        <v>0.88</v>
      </c>
      <c r="BJ50">
        <v>0.43</v>
      </c>
      <c r="BK50">
        <v>1.67</v>
      </c>
      <c r="BL50">
        <v>0.85</v>
      </c>
      <c r="BM50">
        <v>0.19</v>
      </c>
      <c r="BN50">
        <v>3.45</v>
      </c>
      <c r="BO50">
        <v>3.65</v>
      </c>
      <c r="BP50">
        <v>0.24</v>
      </c>
      <c r="BQ50">
        <v>1.93</v>
      </c>
      <c r="BR50">
        <v>2.11</v>
      </c>
      <c r="BS50">
        <v>1.35</v>
      </c>
      <c r="BT50">
        <v>2.7738800000000001</v>
      </c>
      <c r="BU50">
        <v>1.287995</v>
      </c>
      <c r="BV50">
        <v>2.164647</v>
      </c>
      <c r="BW50">
        <v>1.864989</v>
      </c>
      <c r="BX50">
        <v>1.8810420000000001</v>
      </c>
      <c r="BY50">
        <v>2.5759880000000002</v>
      </c>
      <c r="BZ50">
        <v>1.2742560000000001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3.4003049999999999</v>
      </c>
      <c r="CK50">
        <v>1.7951710000000001</v>
      </c>
      <c r="CL50">
        <v>1.8603190000000001</v>
      </c>
      <c r="CM50">
        <v>3.3707630000000002</v>
      </c>
      <c r="CN50">
        <v>1.7001520000000001</v>
      </c>
      <c r="CO50">
        <v>0</v>
      </c>
      <c r="CP50">
        <v>4.087237</v>
      </c>
      <c r="CQ50">
        <v>1.7001520000000001</v>
      </c>
      <c r="CR50">
        <v>1.107445</v>
      </c>
      <c r="CS50">
        <v>1.3160719999999999</v>
      </c>
      <c r="CT50">
        <v>2.466002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72.420413000000025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119.379374</v>
      </c>
      <c r="M51">
        <v>91.160263999999998</v>
      </c>
      <c r="N51">
        <v>116.646885</v>
      </c>
      <c r="O51">
        <v>122.281677</v>
      </c>
      <c r="P51">
        <v>134.89440500000001</v>
      </c>
      <c r="Q51">
        <v>4.0642290000000001</v>
      </c>
      <c r="R51">
        <v>21.796999</v>
      </c>
      <c r="S51">
        <v>13.705204999999999</v>
      </c>
      <c r="T51">
        <v>0</v>
      </c>
      <c r="U51">
        <v>267.47887500000002</v>
      </c>
      <c r="V51">
        <v>4.7358500000000001</v>
      </c>
      <c r="W51">
        <v>14.333195</v>
      </c>
      <c r="X51">
        <v>75.154169999999993</v>
      </c>
      <c r="Y51">
        <v>0</v>
      </c>
      <c r="Z51">
        <v>0</v>
      </c>
      <c r="AA51">
        <v>41.230890000000002</v>
      </c>
      <c r="AB51">
        <v>28.030217</v>
      </c>
      <c r="AC51">
        <v>30.616572000000001</v>
      </c>
      <c r="AD51">
        <v>0</v>
      </c>
      <c r="AE51">
        <v>34.614029000000002</v>
      </c>
      <c r="AF51">
        <v>8.4209829999999997</v>
      </c>
      <c r="AG51">
        <v>44.040680000000002</v>
      </c>
      <c r="AH51">
        <v>0</v>
      </c>
      <c r="AI51">
        <v>0</v>
      </c>
      <c r="AJ51">
        <v>0</v>
      </c>
      <c r="AK51">
        <v>57.737237</v>
      </c>
      <c r="AL51">
        <v>34.815263000000002</v>
      </c>
      <c r="AM51">
        <v>16.603563000000001</v>
      </c>
      <c r="AN51">
        <v>1.0393330000000001</v>
      </c>
      <c r="AO51">
        <v>0</v>
      </c>
      <c r="AP51">
        <v>1.6095120000000001</v>
      </c>
      <c r="AQ51">
        <v>32.368277999999997</v>
      </c>
      <c r="AR51">
        <v>48.549227999999999</v>
      </c>
      <c r="AS51">
        <v>33.486722</v>
      </c>
      <c r="AT51">
        <v>14.497506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71.671513000000019</v>
      </c>
      <c r="BA51">
        <f t="shared" si="1"/>
        <v>1484.9626539999999</v>
      </c>
      <c r="BD51">
        <v>7.68</v>
      </c>
      <c r="BE51">
        <v>1.88</v>
      </c>
      <c r="BF51">
        <v>2.93</v>
      </c>
      <c r="BG51">
        <v>0</v>
      </c>
      <c r="BH51">
        <v>9.02</v>
      </c>
      <c r="BI51">
        <v>0.88</v>
      </c>
      <c r="BJ51">
        <v>0.43</v>
      </c>
      <c r="BK51">
        <v>1.67</v>
      </c>
      <c r="BL51">
        <v>0.85</v>
      </c>
      <c r="BM51">
        <v>0.19</v>
      </c>
      <c r="BN51">
        <v>3.45</v>
      </c>
      <c r="BO51">
        <v>3.65</v>
      </c>
      <c r="BP51">
        <v>0.24</v>
      </c>
      <c r="BQ51">
        <v>1.93</v>
      </c>
      <c r="BR51">
        <v>2.11</v>
      </c>
      <c r="BS51">
        <v>1.36</v>
      </c>
      <c r="BT51">
        <v>2.7738800000000001</v>
      </c>
      <c r="BU51">
        <v>1.287995</v>
      </c>
      <c r="BV51">
        <v>2.1957170000000001</v>
      </c>
      <c r="BW51">
        <v>1.864989</v>
      </c>
      <c r="BX51">
        <v>1.8810420000000001</v>
      </c>
      <c r="BY51">
        <v>2.5759880000000002</v>
      </c>
      <c r="BZ51">
        <v>1.2742560000000001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2.6103350000000001</v>
      </c>
      <c r="CK51">
        <v>1.7951710000000001</v>
      </c>
      <c r="CL51">
        <v>1.8603190000000001</v>
      </c>
      <c r="CM51">
        <v>3.3707630000000002</v>
      </c>
      <c r="CN51">
        <v>1.7001520000000001</v>
      </c>
      <c r="CO51">
        <v>0</v>
      </c>
      <c r="CP51">
        <v>4.087237</v>
      </c>
      <c r="CQ51">
        <v>1.7001520000000001</v>
      </c>
      <c r="CR51">
        <v>1.107445</v>
      </c>
      <c r="CS51">
        <v>1.3160719999999999</v>
      </c>
      <c r="CT51">
        <v>2.466002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71.671513000000019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119.379374</v>
      </c>
      <c r="M52">
        <v>91.160263999999998</v>
      </c>
      <c r="N52">
        <v>116.646885</v>
      </c>
      <c r="O52">
        <v>122.281677</v>
      </c>
      <c r="P52">
        <v>134.89440500000001</v>
      </c>
      <c r="Q52">
        <v>4.0642290000000001</v>
      </c>
      <c r="R52">
        <v>21.796999</v>
      </c>
      <c r="S52">
        <v>13.705204999999999</v>
      </c>
      <c r="T52">
        <v>0</v>
      </c>
      <c r="U52">
        <v>267.47887500000002</v>
      </c>
      <c r="V52">
        <v>4.7358500000000001</v>
      </c>
      <c r="W52">
        <v>14.333195</v>
      </c>
      <c r="X52">
        <v>75.154169999999993</v>
      </c>
      <c r="Y52">
        <v>0</v>
      </c>
      <c r="Z52">
        <v>6.3342479999999997</v>
      </c>
      <c r="AA52">
        <v>41.230890000000002</v>
      </c>
      <c r="AB52">
        <v>28.030217</v>
      </c>
      <c r="AC52">
        <v>30.616572000000001</v>
      </c>
      <c r="AD52">
        <v>0</v>
      </c>
      <c r="AE52">
        <v>34.614029000000002</v>
      </c>
      <c r="AF52">
        <v>8.4209829999999997</v>
      </c>
      <c r="AG52">
        <v>44.040680000000002</v>
      </c>
      <c r="AH52">
        <v>0</v>
      </c>
      <c r="AI52">
        <v>0</v>
      </c>
      <c r="AJ52">
        <v>0</v>
      </c>
      <c r="AK52">
        <v>57.737237</v>
      </c>
      <c r="AL52">
        <v>34.815263000000002</v>
      </c>
      <c r="AM52">
        <v>16.603563000000001</v>
      </c>
      <c r="AN52">
        <v>1.0393330000000001</v>
      </c>
      <c r="AO52">
        <v>0</v>
      </c>
      <c r="AP52">
        <v>1.6095120000000001</v>
      </c>
      <c r="AQ52">
        <v>32.368277999999997</v>
      </c>
      <c r="AR52">
        <v>48.549227999999999</v>
      </c>
      <c r="AS52">
        <v>33.486722</v>
      </c>
      <c r="AT52">
        <v>14.497506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71.68151300000001</v>
      </c>
      <c r="BA52">
        <f t="shared" si="1"/>
        <v>1491.306902</v>
      </c>
      <c r="BD52">
        <v>7.68</v>
      </c>
      <c r="BE52">
        <v>1.88</v>
      </c>
      <c r="BF52">
        <v>2.93</v>
      </c>
      <c r="BG52">
        <v>0</v>
      </c>
      <c r="BH52">
        <v>9.02</v>
      </c>
      <c r="BI52">
        <v>0.88</v>
      </c>
      <c r="BJ52">
        <v>0.43</v>
      </c>
      <c r="BK52">
        <v>1.67</v>
      </c>
      <c r="BL52">
        <v>0.85</v>
      </c>
      <c r="BM52">
        <v>0.19</v>
      </c>
      <c r="BN52">
        <v>3.45</v>
      </c>
      <c r="BO52">
        <v>3.65</v>
      </c>
      <c r="BP52">
        <v>0.24</v>
      </c>
      <c r="BQ52">
        <v>1.93</v>
      </c>
      <c r="BR52">
        <v>2.11</v>
      </c>
      <c r="BS52">
        <v>1.37</v>
      </c>
      <c r="BT52">
        <v>2.7738800000000001</v>
      </c>
      <c r="BU52">
        <v>1.287995</v>
      </c>
      <c r="BV52">
        <v>2.1957170000000001</v>
      </c>
      <c r="BW52">
        <v>1.864989</v>
      </c>
      <c r="BX52">
        <v>1.8810420000000001</v>
      </c>
      <c r="BY52">
        <v>2.5759880000000002</v>
      </c>
      <c r="BZ52">
        <v>1.2742560000000001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2.6103350000000001</v>
      </c>
      <c r="CK52">
        <v>1.7951710000000001</v>
      </c>
      <c r="CL52">
        <v>1.8603190000000001</v>
      </c>
      <c r="CM52">
        <v>3.3707630000000002</v>
      </c>
      <c r="CN52">
        <v>1.7001520000000001</v>
      </c>
      <c r="CO52">
        <v>0</v>
      </c>
      <c r="CP52">
        <v>4.087237</v>
      </c>
      <c r="CQ52">
        <v>1.7001520000000001</v>
      </c>
      <c r="CR52">
        <v>1.107445</v>
      </c>
      <c r="CS52">
        <v>1.3160719999999999</v>
      </c>
      <c r="CT52">
        <v>2.466002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71.68151300000001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119.379374</v>
      </c>
      <c r="M53">
        <v>91.160263999999998</v>
      </c>
      <c r="N53">
        <v>116.646885</v>
      </c>
      <c r="O53">
        <v>122.281677</v>
      </c>
      <c r="P53">
        <v>134.89440500000001</v>
      </c>
      <c r="Q53">
        <v>4.0642290000000001</v>
      </c>
      <c r="R53">
        <v>21.796999</v>
      </c>
      <c r="S53">
        <v>13.705204999999999</v>
      </c>
      <c r="T53">
        <v>0</v>
      </c>
      <c r="U53">
        <v>267.47887500000002</v>
      </c>
      <c r="V53">
        <v>2.8028499999999998</v>
      </c>
      <c r="W53">
        <v>9.5006950000000003</v>
      </c>
      <c r="X53">
        <v>75.154169999999993</v>
      </c>
      <c r="Y53">
        <v>0</v>
      </c>
      <c r="Z53">
        <v>6.3342479999999997</v>
      </c>
      <c r="AA53">
        <v>41.230890000000002</v>
      </c>
      <c r="AB53">
        <v>28.030217</v>
      </c>
      <c r="AC53">
        <v>30.616572000000001</v>
      </c>
      <c r="AD53">
        <v>0</v>
      </c>
      <c r="AE53">
        <v>34.614029000000002</v>
      </c>
      <c r="AF53">
        <v>8.4209829999999997</v>
      </c>
      <c r="AG53">
        <v>44.040680000000002</v>
      </c>
      <c r="AH53">
        <v>0</v>
      </c>
      <c r="AI53">
        <v>0</v>
      </c>
      <c r="AJ53">
        <v>0</v>
      </c>
      <c r="AK53">
        <v>57.737237</v>
      </c>
      <c r="AL53">
        <v>34.815263000000002</v>
      </c>
      <c r="AM53">
        <v>16.603563000000001</v>
      </c>
      <c r="AN53">
        <v>1.0393330000000001</v>
      </c>
      <c r="AO53">
        <v>0</v>
      </c>
      <c r="AP53">
        <v>1.6095120000000001</v>
      </c>
      <c r="AQ53">
        <v>32.368277999999997</v>
      </c>
      <c r="AR53">
        <v>48.549227999999999</v>
      </c>
      <c r="AS53">
        <v>33.486722</v>
      </c>
      <c r="AT53">
        <v>14.497506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71.691513000000015</v>
      </c>
      <c r="BA53">
        <f t="shared" si="1"/>
        <v>1484.5514019999998</v>
      </c>
      <c r="BD53">
        <v>7.68</v>
      </c>
      <c r="BE53">
        <v>1.88</v>
      </c>
      <c r="BF53">
        <v>2.93</v>
      </c>
      <c r="BG53">
        <v>0</v>
      </c>
      <c r="BH53">
        <v>9.02</v>
      </c>
      <c r="BI53">
        <v>0.88</v>
      </c>
      <c r="BJ53">
        <v>0.43</v>
      </c>
      <c r="BK53">
        <v>1.67</v>
      </c>
      <c r="BL53">
        <v>0.85</v>
      </c>
      <c r="BM53">
        <v>0.19</v>
      </c>
      <c r="BN53">
        <v>3.45</v>
      </c>
      <c r="BO53">
        <v>3.65</v>
      </c>
      <c r="BP53">
        <v>0.24</v>
      </c>
      <c r="BQ53">
        <v>1.93</v>
      </c>
      <c r="BR53">
        <v>2.11</v>
      </c>
      <c r="BS53">
        <v>1.38</v>
      </c>
      <c r="BT53">
        <v>2.7738800000000001</v>
      </c>
      <c r="BU53">
        <v>1.287995</v>
      </c>
      <c r="BV53">
        <v>2.1957170000000001</v>
      </c>
      <c r="BW53">
        <v>1.864989</v>
      </c>
      <c r="BX53">
        <v>1.8810420000000001</v>
      </c>
      <c r="BY53">
        <v>2.5759880000000002</v>
      </c>
      <c r="BZ53">
        <v>1.2742560000000001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2.6103350000000001</v>
      </c>
      <c r="CK53">
        <v>1.7951710000000001</v>
      </c>
      <c r="CL53">
        <v>1.8603190000000001</v>
      </c>
      <c r="CM53">
        <v>3.3707630000000002</v>
      </c>
      <c r="CN53">
        <v>1.7001520000000001</v>
      </c>
      <c r="CO53">
        <v>0</v>
      </c>
      <c r="CP53">
        <v>4.087237</v>
      </c>
      <c r="CQ53">
        <v>1.7001520000000001</v>
      </c>
      <c r="CR53">
        <v>1.107445</v>
      </c>
      <c r="CS53">
        <v>1.3160719999999999</v>
      </c>
      <c r="CT53">
        <v>2.466002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71.691513000000015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119.379374</v>
      </c>
      <c r="M54">
        <v>56.94473</v>
      </c>
      <c r="N54">
        <v>88.514292999999995</v>
      </c>
      <c r="O54">
        <v>122.281677</v>
      </c>
      <c r="P54">
        <v>134.89440500000001</v>
      </c>
      <c r="Q54">
        <v>4.0642290000000001</v>
      </c>
      <c r="R54">
        <v>21.796999</v>
      </c>
      <c r="S54">
        <v>13.705204999999999</v>
      </c>
      <c r="T54">
        <v>0</v>
      </c>
      <c r="U54">
        <v>267.47887500000002</v>
      </c>
      <c r="V54">
        <v>2.8028499999999998</v>
      </c>
      <c r="W54">
        <v>9.5006950000000003</v>
      </c>
      <c r="X54">
        <v>45.908749999999998</v>
      </c>
      <c r="Y54">
        <v>0</v>
      </c>
      <c r="Z54">
        <v>12.668495</v>
      </c>
      <c r="AA54">
        <v>41.230890000000002</v>
      </c>
      <c r="AB54">
        <v>28.030217</v>
      </c>
      <c r="AC54">
        <v>30.616572000000001</v>
      </c>
      <c r="AD54">
        <v>0</v>
      </c>
      <c r="AE54">
        <v>34.614029000000002</v>
      </c>
      <c r="AF54">
        <v>8.4209829999999997</v>
      </c>
      <c r="AG54">
        <v>44.040680000000002</v>
      </c>
      <c r="AH54">
        <v>0</v>
      </c>
      <c r="AI54">
        <v>0</v>
      </c>
      <c r="AJ54">
        <v>0</v>
      </c>
      <c r="AK54">
        <v>57.737237</v>
      </c>
      <c r="AL54">
        <v>34.815263000000002</v>
      </c>
      <c r="AM54">
        <v>16.603563000000001</v>
      </c>
      <c r="AN54">
        <v>1.0393330000000001</v>
      </c>
      <c r="AO54">
        <v>0</v>
      </c>
      <c r="AP54">
        <v>1.6095120000000001</v>
      </c>
      <c r="AQ54">
        <v>32.368277999999997</v>
      </c>
      <c r="AR54">
        <v>51.216768000000002</v>
      </c>
      <c r="AS54">
        <v>33.486722</v>
      </c>
      <c r="AT54">
        <v>14.497506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71.651513000000023</v>
      </c>
      <c r="BA54">
        <f t="shared" si="1"/>
        <v>1401.919643</v>
      </c>
      <c r="BD54">
        <v>7.68</v>
      </c>
      <c r="BE54">
        <v>1.88</v>
      </c>
      <c r="BF54">
        <v>2.93</v>
      </c>
      <c r="BG54">
        <v>0</v>
      </c>
      <c r="BH54">
        <v>9.02</v>
      </c>
      <c r="BI54">
        <v>0.82</v>
      </c>
      <c r="BJ54">
        <v>0.42</v>
      </c>
      <c r="BK54">
        <v>1.67</v>
      </c>
      <c r="BL54">
        <v>0.85</v>
      </c>
      <c r="BM54">
        <v>0.19</v>
      </c>
      <c r="BN54">
        <v>3.45</v>
      </c>
      <c r="BO54">
        <v>3.65</v>
      </c>
      <c r="BP54">
        <v>0.24</v>
      </c>
      <c r="BQ54">
        <v>1.93</v>
      </c>
      <c r="BR54">
        <v>2.11</v>
      </c>
      <c r="BS54">
        <v>1.41</v>
      </c>
      <c r="BT54">
        <v>2.7738800000000001</v>
      </c>
      <c r="BU54">
        <v>1.287995</v>
      </c>
      <c r="BV54">
        <v>2.1957170000000001</v>
      </c>
      <c r="BW54">
        <v>1.864989</v>
      </c>
      <c r="BX54">
        <v>1.8810420000000001</v>
      </c>
      <c r="BY54">
        <v>2.5759880000000002</v>
      </c>
      <c r="BZ54">
        <v>1.2742560000000001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2.6103350000000001</v>
      </c>
      <c r="CK54">
        <v>1.7951710000000001</v>
      </c>
      <c r="CL54">
        <v>1.8603190000000001</v>
      </c>
      <c r="CM54">
        <v>3.3707630000000002</v>
      </c>
      <c r="CN54">
        <v>1.7001520000000001</v>
      </c>
      <c r="CO54">
        <v>0</v>
      </c>
      <c r="CP54">
        <v>4.087237</v>
      </c>
      <c r="CQ54">
        <v>1.7001520000000001</v>
      </c>
      <c r="CR54">
        <v>1.107445</v>
      </c>
      <c r="CS54">
        <v>1.3160719999999999</v>
      </c>
      <c r="CT54">
        <v>2.466002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71.651513000000023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119.379374</v>
      </c>
      <c r="M55">
        <v>56.94473</v>
      </c>
      <c r="N55">
        <v>88.514292999999995</v>
      </c>
      <c r="O55">
        <v>122.281677</v>
      </c>
      <c r="P55">
        <v>134.89440500000001</v>
      </c>
      <c r="Q55">
        <v>4.0642290000000001</v>
      </c>
      <c r="R55">
        <v>21.796999</v>
      </c>
      <c r="S55">
        <v>13.705204999999999</v>
      </c>
      <c r="T55">
        <v>0</v>
      </c>
      <c r="U55">
        <v>267.47887500000002</v>
      </c>
      <c r="V55">
        <v>2.8028499999999998</v>
      </c>
      <c r="W55">
        <v>9.5006950000000003</v>
      </c>
      <c r="X55">
        <v>45.908749999999998</v>
      </c>
      <c r="Y55">
        <v>0</v>
      </c>
      <c r="Z55">
        <v>12.668495</v>
      </c>
      <c r="AA55">
        <v>41.230890000000002</v>
      </c>
      <c r="AB55">
        <v>42.173381999999997</v>
      </c>
      <c r="AC55">
        <v>30.616572000000001</v>
      </c>
      <c r="AD55">
        <v>0</v>
      </c>
      <c r="AE55">
        <v>52.099521000000003</v>
      </c>
      <c r="AF55">
        <v>8.4209829999999997</v>
      </c>
      <c r="AG55">
        <v>44.040680000000002</v>
      </c>
      <c r="AH55">
        <v>0</v>
      </c>
      <c r="AI55">
        <v>0</v>
      </c>
      <c r="AJ55">
        <v>0</v>
      </c>
      <c r="AK55">
        <v>57.737237</v>
      </c>
      <c r="AL55">
        <v>34.815263000000002</v>
      </c>
      <c r="AM55">
        <v>16.603563000000001</v>
      </c>
      <c r="AN55">
        <v>1.0393330000000001</v>
      </c>
      <c r="AO55">
        <v>0</v>
      </c>
      <c r="AP55">
        <v>1.6095120000000001</v>
      </c>
      <c r="AQ55">
        <v>32.368277999999997</v>
      </c>
      <c r="AR55">
        <v>51.216768000000002</v>
      </c>
      <c r="AS55">
        <v>33.486722</v>
      </c>
      <c r="AT55">
        <v>14.497506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71.713544000000027</v>
      </c>
      <c r="BA55">
        <f t="shared" si="1"/>
        <v>1433.6103309999999</v>
      </c>
      <c r="BD55">
        <v>7.68</v>
      </c>
      <c r="BE55">
        <v>1.88</v>
      </c>
      <c r="BF55">
        <v>2.93</v>
      </c>
      <c r="BG55">
        <v>0</v>
      </c>
      <c r="BH55">
        <v>9.02</v>
      </c>
      <c r="BI55">
        <v>0.82</v>
      </c>
      <c r="BJ55">
        <v>0.42</v>
      </c>
      <c r="BK55">
        <v>1.67</v>
      </c>
      <c r="BL55">
        <v>0.85</v>
      </c>
      <c r="BM55">
        <v>0.19</v>
      </c>
      <c r="BN55">
        <v>3.45</v>
      </c>
      <c r="BO55">
        <v>3.65</v>
      </c>
      <c r="BP55">
        <v>0.24</v>
      </c>
      <c r="BQ55">
        <v>1.93</v>
      </c>
      <c r="BR55">
        <v>2.11</v>
      </c>
      <c r="BS55">
        <v>1.42</v>
      </c>
      <c r="BT55">
        <v>2.7738800000000001</v>
      </c>
      <c r="BU55">
        <v>1.287995</v>
      </c>
      <c r="BV55">
        <v>2.1957170000000001</v>
      </c>
      <c r="BW55">
        <v>1.864989</v>
      </c>
      <c r="BX55">
        <v>1.8810420000000001</v>
      </c>
      <c r="BY55">
        <v>2.5759880000000002</v>
      </c>
      <c r="BZ55">
        <v>1.2742560000000001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2.662366</v>
      </c>
      <c r="CK55">
        <v>1.7951710000000001</v>
      </c>
      <c r="CL55">
        <v>1.8603190000000001</v>
      </c>
      <c r="CM55">
        <v>3.3707630000000002</v>
      </c>
      <c r="CN55">
        <v>1.7001520000000001</v>
      </c>
      <c r="CO55">
        <v>0</v>
      </c>
      <c r="CP55">
        <v>4.087237</v>
      </c>
      <c r="CQ55">
        <v>1.7001520000000001</v>
      </c>
      <c r="CR55">
        <v>1.107445</v>
      </c>
      <c r="CS55">
        <v>1.3160719999999999</v>
      </c>
      <c r="CT55">
        <v>2.466002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71.713544000000027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119.379374</v>
      </c>
      <c r="M56">
        <v>56.94473</v>
      </c>
      <c r="N56">
        <v>88.514292999999995</v>
      </c>
      <c r="O56">
        <v>122.281677</v>
      </c>
      <c r="P56">
        <v>134.89440500000001</v>
      </c>
      <c r="Q56">
        <v>4.0642290000000001</v>
      </c>
      <c r="R56">
        <v>21.796999</v>
      </c>
      <c r="S56">
        <v>13.705204999999999</v>
      </c>
      <c r="T56">
        <v>0</v>
      </c>
      <c r="U56">
        <v>267.47887500000002</v>
      </c>
      <c r="V56">
        <v>2.8028499999999998</v>
      </c>
      <c r="W56">
        <v>9.5006950000000003</v>
      </c>
      <c r="X56">
        <v>45.908749999999998</v>
      </c>
      <c r="Y56">
        <v>0</v>
      </c>
      <c r="Z56">
        <v>19.002742999999999</v>
      </c>
      <c r="AA56">
        <v>41.230890000000002</v>
      </c>
      <c r="AB56">
        <v>42.173381999999997</v>
      </c>
      <c r="AC56">
        <v>30.616572000000001</v>
      </c>
      <c r="AD56">
        <v>0</v>
      </c>
      <c r="AE56">
        <v>52.099521000000003</v>
      </c>
      <c r="AF56">
        <v>8.4209829999999997</v>
      </c>
      <c r="AG56">
        <v>44.040680000000002</v>
      </c>
      <c r="AH56">
        <v>0</v>
      </c>
      <c r="AI56">
        <v>0</v>
      </c>
      <c r="AJ56">
        <v>0</v>
      </c>
      <c r="AK56">
        <v>57.737237</v>
      </c>
      <c r="AL56">
        <v>34.815263000000002</v>
      </c>
      <c r="AM56">
        <v>16.603563000000001</v>
      </c>
      <c r="AN56">
        <v>1.0393330000000001</v>
      </c>
      <c r="AO56">
        <v>0</v>
      </c>
      <c r="AP56">
        <v>1.6095120000000001</v>
      </c>
      <c r="AQ56">
        <v>32.368277999999997</v>
      </c>
      <c r="AR56">
        <v>48.549227999999999</v>
      </c>
      <c r="AS56">
        <v>33.486722</v>
      </c>
      <c r="AT56">
        <v>14.497506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71.726467000000028</v>
      </c>
      <c r="BA56">
        <f t="shared" si="1"/>
        <v>1437.2899619999998</v>
      </c>
      <c r="BD56">
        <v>7.68</v>
      </c>
      <c r="BE56">
        <v>1.88</v>
      </c>
      <c r="BF56">
        <v>2.93</v>
      </c>
      <c r="BG56">
        <v>0</v>
      </c>
      <c r="BH56">
        <v>9.02</v>
      </c>
      <c r="BI56">
        <v>0.82</v>
      </c>
      <c r="BJ56">
        <v>0.42</v>
      </c>
      <c r="BK56">
        <v>1.67</v>
      </c>
      <c r="BL56">
        <v>0.85</v>
      </c>
      <c r="BM56">
        <v>0.19</v>
      </c>
      <c r="BN56">
        <v>3.45</v>
      </c>
      <c r="BO56">
        <v>3.65</v>
      </c>
      <c r="BP56">
        <v>0.24</v>
      </c>
      <c r="BQ56">
        <v>1.93</v>
      </c>
      <c r="BR56">
        <v>2.11</v>
      </c>
      <c r="BS56">
        <v>1.43</v>
      </c>
      <c r="BT56">
        <v>2.7738800000000001</v>
      </c>
      <c r="BU56">
        <v>1.287995</v>
      </c>
      <c r="BV56">
        <v>2.1957170000000001</v>
      </c>
      <c r="BW56">
        <v>1.864989</v>
      </c>
      <c r="BX56">
        <v>1.8810420000000001</v>
      </c>
      <c r="BY56">
        <v>2.5759880000000002</v>
      </c>
      <c r="BZ56">
        <v>1.2742560000000001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2.665289</v>
      </c>
      <c r="CK56">
        <v>1.7951710000000001</v>
      </c>
      <c r="CL56">
        <v>1.8603190000000001</v>
      </c>
      <c r="CM56">
        <v>3.3707630000000002</v>
      </c>
      <c r="CN56">
        <v>1.7001520000000001</v>
      </c>
      <c r="CO56">
        <v>0</v>
      </c>
      <c r="CP56">
        <v>4.087237</v>
      </c>
      <c r="CQ56">
        <v>1.7001520000000001</v>
      </c>
      <c r="CR56">
        <v>1.107445</v>
      </c>
      <c r="CS56">
        <v>1.3160719999999999</v>
      </c>
      <c r="CT56">
        <v>2.466002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71.726467000000028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119.379374</v>
      </c>
      <c r="M57">
        <v>56.94473</v>
      </c>
      <c r="N57">
        <v>88.514292999999995</v>
      </c>
      <c r="O57">
        <v>122.281677</v>
      </c>
      <c r="P57">
        <v>134.89440500000001</v>
      </c>
      <c r="Q57">
        <v>4.0642290000000001</v>
      </c>
      <c r="R57">
        <v>21.796999</v>
      </c>
      <c r="S57">
        <v>13.705204999999999</v>
      </c>
      <c r="T57">
        <v>0</v>
      </c>
      <c r="U57">
        <v>267.47887500000002</v>
      </c>
      <c r="V57">
        <v>2.8028499999999998</v>
      </c>
      <c r="W57">
        <v>9.5006950000000003</v>
      </c>
      <c r="X57">
        <v>45.908749999999998</v>
      </c>
      <c r="Y57">
        <v>0</v>
      </c>
      <c r="Z57">
        <v>19.002742999999999</v>
      </c>
      <c r="AA57">
        <v>41.230890000000002</v>
      </c>
      <c r="AB57">
        <v>42.173381999999997</v>
      </c>
      <c r="AC57">
        <v>30.616572000000001</v>
      </c>
      <c r="AD57">
        <v>0</v>
      </c>
      <c r="AE57">
        <v>52.099521000000003</v>
      </c>
      <c r="AF57">
        <v>8.4209829999999997</v>
      </c>
      <c r="AG57">
        <v>44.040680000000002</v>
      </c>
      <c r="AH57">
        <v>0</v>
      </c>
      <c r="AI57">
        <v>0</v>
      </c>
      <c r="AJ57">
        <v>0</v>
      </c>
      <c r="AK57">
        <v>57.737237</v>
      </c>
      <c r="AL57">
        <v>34.815263000000002</v>
      </c>
      <c r="AM57">
        <v>16.603563000000001</v>
      </c>
      <c r="AN57">
        <v>1.0393330000000001</v>
      </c>
      <c r="AO57">
        <v>0</v>
      </c>
      <c r="AP57">
        <v>1.6095120000000001</v>
      </c>
      <c r="AQ57">
        <v>32.368277999999997</v>
      </c>
      <c r="AR57">
        <v>48.549227999999999</v>
      </c>
      <c r="AS57">
        <v>33.486722</v>
      </c>
      <c r="AT57">
        <v>14.497506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71.676467000000017</v>
      </c>
      <c r="BA57">
        <f t="shared" si="1"/>
        <v>1437.2399619999999</v>
      </c>
      <c r="BD57">
        <v>7.68</v>
      </c>
      <c r="BE57">
        <v>1.88</v>
      </c>
      <c r="BF57">
        <v>2.82</v>
      </c>
      <c r="BG57">
        <v>0</v>
      </c>
      <c r="BH57">
        <v>9.02</v>
      </c>
      <c r="BI57">
        <v>0.82</v>
      </c>
      <c r="BJ57">
        <v>0.42</v>
      </c>
      <c r="BK57">
        <v>1.72</v>
      </c>
      <c r="BL57">
        <v>0.85</v>
      </c>
      <c r="BM57">
        <v>0.19</v>
      </c>
      <c r="BN57">
        <v>3.45</v>
      </c>
      <c r="BO57">
        <v>3.65</v>
      </c>
      <c r="BP57">
        <v>0.24</v>
      </c>
      <c r="BQ57">
        <v>1.93</v>
      </c>
      <c r="BR57">
        <v>2.11</v>
      </c>
      <c r="BS57">
        <v>1.44</v>
      </c>
      <c r="BT57">
        <v>2.7738800000000001</v>
      </c>
      <c r="BU57">
        <v>1.287995</v>
      </c>
      <c r="BV57">
        <v>2.1957170000000001</v>
      </c>
      <c r="BW57">
        <v>1.864989</v>
      </c>
      <c r="BX57">
        <v>1.8810420000000001</v>
      </c>
      <c r="BY57">
        <v>2.5759880000000002</v>
      </c>
      <c r="BZ57">
        <v>1.2742560000000001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2.665289</v>
      </c>
      <c r="CK57">
        <v>1.7951710000000001</v>
      </c>
      <c r="CL57">
        <v>1.8603190000000001</v>
      </c>
      <c r="CM57">
        <v>3.3707630000000002</v>
      </c>
      <c r="CN57">
        <v>1.7001520000000001</v>
      </c>
      <c r="CO57">
        <v>0</v>
      </c>
      <c r="CP57">
        <v>4.087237</v>
      </c>
      <c r="CQ57">
        <v>1.7001520000000001</v>
      </c>
      <c r="CR57">
        <v>1.107445</v>
      </c>
      <c r="CS57">
        <v>1.3160719999999999</v>
      </c>
      <c r="CT57">
        <v>2.466002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71.676467000000017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119.379374</v>
      </c>
      <c r="M58">
        <v>56.94473</v>
      </c>
      <c r="N58">
        <v>88.514292999999995</v>
      </c>
      <c r="O58">
        <v>122.281677</v>
      </c>
      <c r="P58">
        <v>134.89440500000001</v>
      </c>
      <c r="Q58">
        <v>4.0642290000000001</v>
      </c>
      <c r="R58">
        <v>21.796999</v>
      </c>
      <c r="S58">
        <v>13.705204999999999</v>
      </c>
      <c r="T58">
        <v>0</v>
      </c>
      <c r="U58">
        <v>267.47887500000002</v>
      </c>
      <c r="V58">
        <v>2.8028499999999998</v>
      </c>
      <c r="W58">
        <v>9.5006950000000003</v>
      </c>
      <c r="X58">
        <v>45.908749999999998</v>
      </c>
      <c r="Y58">
        <v>0</v>
      </c>
      <c r="Z58">
        <v>19.002742999999999</v>
      </c>
      <c r="AA58">
        <v>41.230890000000002</v>
      </c>
      <c r="AB58">
        <v>42.173381999999997</v>
      </c>
      <c r="AC58">
        <v>30.616572000000001</v>
      </c>
      <c r="AD58">
        <v>0</v>
      </c>
      <c r="AE58">
        <v>52.099521000000003</v>
      </c>
      <c r="AF58">
        <v>8.4209829999999997</v>
      </c>
      <c r="AG58">
        <v>44.040680000000002</v>
      </c>
      <c r="AH58">
        <v>0</v>
      </c>
      <c r="AI58">
        <v>0</v>
      </c>
      <c r="AJ58">
        <v>0</v>
      </c>
      <c r="AK58">
        <v>57.737237</v>
      </c>
      <c r="AL58">
        <v>34.815263000000002</v>
      </c>
      <c r="AM58">
        <v>16.603563000000001</v>
      </c>
      <c r="AN58">
        <v>1.0393330000000001</v>
      </c>
      <c r="AO58">
        <v>0</v>
      </c>
      <c r="AP58">
        <v>1.6095120000000001</v>
      </c>
      <c r="AQ58">
        <v>32.368277999999997</v>
      </c>
      <c r="AR58">
        <v>48.549227999999999</v>
      </c>
      <c r="AS58">
        <v>33.486722</v>
      </c>
      <c r="AT58">
        <v>14.497506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71.696467000000027</v>
      </c>
      <c r="BA58">
        <f t="shared" si="1"/>
        <v>1437.2599619999999</v>
      </c>
      <c r="BD58">
        <v>7.68</v>
      </c>
      <c r="BE58">
        <v>1.88</v>
      </c>
      <c r="BF58">
        <v>2.82</v>
      </c>
      <c r="BG58">
        <v>0</v>
      </c>
      <c r="BH58">
        <v>9.02</v>
      </c>
      <c r="BI58">
        <v>0.82</v>
      </c>
      <c r="BJ58">
        <v>0.42</v>
      </c>
      <c r="BK58">
        <v>1.72</v>
      </c>
      <c r="BL58">
        <v>0.85</v>
      </c>
      <c r="BM58">
        <v>0.19</v>
      </c>
      <c r="BN58">
        <v>3.45</v>
      </c>
      <c r="BO58">
        <v>3.65</v>
      </c>
      <c r="BP58">
        <v>0.24</v>
      </c>
      <c r="BQ58">
        <v>1.93</v>
      </c>
      <c r="BR58">
        <v>2.11</v>
      </c>
      <c r="BS58">
        <v>1.46</v>
      </c>
      <c r="BT58">
        <v>2.7738800000000001</v>
      </c>
      <c r="BU58">
        <v>1.287995</v>
      </c>
      <c r="BV58">
        <v>2.1957170000000001</v>
      </c>
      <c r="BW58">
        <v>1.864989</v>
      </c>
      <c r="BX58">
        <v>1.8810420000000001</v>
      </c>
      <c r="BY58">
        <v>2.5759880000000002</v>
      </c>
      <c r="BZ58">
        <v>1.2742560000000001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2.665289</v>
      </c>
      <c r="CK58">
        <v>1.7951710000000001</v>
      </c>
      <c r="CL58">
        <v>1.8603190000000001</v>
      </c>
      <c r="CM58">
        <v>3.3707630000000002</v>
      </c>
      <c r="CN58">
        <v>1.7001520000000001</v>
      </c>
      <c r="CO58">
        <v>0</v>
      </c>
      <c r="CP58">
        <v>4.087237</v>
      </c>
      <c r="CQ58">
        <v>1.7001520000000001</v>
      </c>
      <c r="CR58">
        <v>1.107445</v>
      </c>
      <c r="CS58">
        <v>1.3160719999999999</v>
      </c>
      <c r="CT58">
        <v>2.466002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71.696467000000027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119.379374</v>
      </c>
      <c r="M59">
        <v>56.94473</v>
      </c>
      <c r="N59">
        <v>88.514292999999995</v>
      </c>
      <c r="O59">
        <v>122.281677</v>
      </c>
      <c r="P59">
        <v>135.946054</v>
      </c>
      <c r="Q59">
        <v>4.0642290000000001</v>
      </c>
      <c r="R59">
        <v>21.796999</v>
      </c>
      <c r="S59">
        <v>13.705204999999999</v>
      </c>
      <c r="T59">
        <v>0</v>
      </c>
      <c r="U59">
        <v>267.47887500000002</v>
      </c>
      <c r="V59">
        <v>2.8028499999999998</v>
      </c>
      <c r="W59">
        <v>9.5006950000000003</v>
      </c>
      <c r="X59">
        <v>45.328850000000003</v>
      </c>
      <c r="Y59">
        <v>0</v>
      </c>
      <c r="Z59">
        <v>19.002742999999999</v>
      </c>
      <c r="AA59">
        <v>41.230890000000002</v>
      </c>
      <c r="AB59">
        <v>42.173381999999997</v>
      </c>
      <c r="AC59">
        <v>30.616572000000001</v>
      </c>
      <c r="AD59">
        <v>0</v>
      </c>
      <c r="AE59">
        <v>52.099521000000003</v>
      </c>
      <c r="AF59">
        <v>8.4209829999999997</v>
      </c>
      <c r="AG59">
        <v>44.040680000000002</v>
      </c>
      <c r="AH59">
        <v>0</v>
      </c>
      <c r="AI59">
        <v>0</v>
      </c>
      <c r="AJ59">
        <v>0</v>
      </c>
      <c r="AK59">
        <v>57.737237</v>
      </c>
      <c r="AL59">
        <v>34.815263000000002</v>
      </c>
      <c r="AM59">
        <v>16.603563000000001</v>
      </c>
      <c r="AN59">
        <v>1.0393330000000001</v>
      </c>
      <c r="AO59">
        <v>0</v>
      </c>
      <c r="AP59">
        <v>5.819007</v>
      </c>
      <c r="AQ59">
        <v>32.368277999999997</v>
      </c>
      <c r="AR59">
        <v>48.549227999999999</v>
      </c>
      <c r="AS59">
        <v>33.486722</v>
      </c>
      <c r="AT59">
        <v>14.497506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71.717182000000022</v>
      </c>
      <c r="BA59">
        <f t="shared" si="1"/>
        <v>1441.9619210000001</v>
      </c>
      <c r="BD59">
        <v>7.68</v>
      </c>
      <c r="BE59">
        <v>1.88</v>
      </c>
      <c r="BF59">
        <v>2.82</v>
      </c>
      <c r="BG59">
        <v>0</v>
      </c>
      <c r="BH59">
        <v>9.02</v>
      </c>
      <c r="BI59">
        <v>0.82</v>
      </c>
      <c r="BJ59">
        <v>0.42</v>
      </c>
      <c r="BK59">
        <v>1.72</v>
      </c>
      <c r="BL59">
        <v>0.85</v>
      </c>
      <c r="BM59">
        <v>0.19</v>
      </c>
      <c r="BN59">
        <v>3.45</v>
      </c>
      <c r="BO59">
        <v>3.65</v>
      </c>
      <c r="BP59">
        <v>0.24</v>
      </c>
      <c r="BQ59">
        <v>1.93</v>
      </c>
      <c r="BR59">
        <v>2.11</v>
      </c>
      <c r="BS59">
        <v>1.46</v>
      </c>
      <c r="BT59">
        <v>2.7738800000000001</v>
      </c>
      <c r="BU59">
        <v>1.287995</v>
      </c>
      <c r="BV59">
        <v>2.2164320000000002</v>
      </c>
      <c r="BW59">
        <v>1.864989</v>
      </c>
      <c r="BX59">
        <v>1.8810420000000001</v>
      </c>
      <c r="BY59">
        <v>2.5759880000000002</v>
      </c>
      <c r="BZ59">
        <v>1.2742560000000001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2.665289</v>
      </c>
      <c r="CK59">
        <v>1.7951710000000001</v>
      </c>
      <c r="CL59">
        <v>1.8603190000000001</v>
      </c>
      <c r="CM59">
        <v>3.3707630000000002</v>
      </c>
      <c r="CN59">
        <v>1.7001520000000001</v>
      </c>
      <c r="CO59">
        <v>0</v>
      </c>
      <c r="CP59">
        <v>4.087237</v>
      </c>
      <c r="CQ59">
        <v>1.7001520000000001</v>
      </c>
      <c r="CR59">
        <v>1.107445</v>
      </c>
      <c r="CS59">
        <v>1.3160719999999999</v>
      </c>
      <c r="CT59">
        <v>2.466002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71.717182000000022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119.379374</v>
      </c>
      <c r="M60">
        <v>56.94473</v>
      </c>
      <c r="N60">
        <v>88.514292999999995</v>
      </c>
      <c r="O60">
        <v>122.281677</v>
      </c>
      <c r="P60">
        <v>135.946054</v>
      </c>
      <c r="Q60">
        <v>4.0642290000000001</v>
      </c>
      <c r="R60">
        <v>21.664607</v>
      </c>
      <c r="S60">
        <v>13.940219000000001</v>
      </c>
      <c r="T60">
        <v>0</v>
      </c>
      <c r="U60">
        <v>267.47887500000002</v>
      </c>
      <c r="V60">
        <v>2.8028499999999998</v>
      </c>
      <c r="W60">
        <v>9.5006950000000003</v>
      </c>
      <c r="X60">
        <v>74.574269999999999</v>
      </c>
      <c r="Y60">
        <v>0</v>
      </c>
      <c r="Z60">
        <v>19.002742999999999</v>
      </c>
      <c r="AA60">
        <v>41.230890000000002</v>
      </c>
      <c r="AB60">
        <v>42.173381999999997</v>
      </c>
      <c r="AC60">
        <v>30.616572000000001</v>
      </c>
      <c r="AD60">
        <v>0</v>
      </c>
      <c r="AE60">
        <v>52.099521000000003</v>
      </c>
      <c r="AF60">
        <v>8.4209829999999997</v>
      </c>
      <c r="AG60">
        <v>44.040680000000002</v>
      </c>
      <c r="AH60">
        <v>0</v>
      </c>
      <c r="AI60">
        <v>0</v>
      </c>
      <c r="AJ60">
        <v>0</v>
      </c>
      <c r="AK60">
        <v>57.737237</v>
      </c>
      <c r="AL60">
        <v>34.815263000000002</v>
      </c>
      <c r="AM60">
        <v>16.603563000000001</v>
      </c>
      <c r="AN60">
        <v>1.0393330000000001</v>
      </c>
      <c r="AO60">
        <v>0</v>
      </c>
      <c r="AP60">
        <v>5.819007</v>
      </c>
      <c r="AQ60">
        <v>32.368277999999997</v>
      </c>
      <c r="AR60">
        <v>48.549227999999999</v>
      </c>
      <c r="AS60">
        <v>33.486722</v>
      </c>
      <c r="AT60">
        <v>14.497506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71.727182000000013</v>
      </c>
      <c r="BA60">
        <f t="shared" si="1"/>
        <v>1471.3199629999999</v>
      </c>
      <c r="BD60">
        <v>7.68</v>
      </c>
      <c r="BE60">
        <v>1.88</v>
      </c>
      <c r="BF60">
        <v>2.82</v>
      </c>
      <c r="BG60">
        <v>0</v>
      </c>
      <c r="BH60">
        <v>9.02</v>
      </c>
      <c r="BI60">
        <v>0.82</v>
      </c>
      <c r="BJ60">
        <v>0.42</v>
      </c>
      <c r="BK60">
        <v>1.72</v>
      </c>
      <c r="BL60">
        <v>0.85</v>
      </c>
      <c r="BM60">
        <v>0.19</v>
      </c>
      <c r="BN60">
        <v>3.45</v>
      </c>
      <c r="BO60">
        <v>3.65</v>
      </c>
      <c r="BP60">
        <v>0.24</v>
      </c>
      <c r="BQ60">
        <v>1.93</v>
      </c>
      <c r="BR60">
        <v>2.11</v>
      </c>
      <c r="BS60">
        <v>1.47</v>
      </c>
      <c r="BT60">
        <v>2.7738800000000001</v>
      </c>
      <c r="BU60">
        <v>1.287995</v>
      </c>
      <c r="BV60">
        <v>2.2164320000000002</v>
      </c>
      <c r="BW60">
        <v>1.864989</v>
      </c>
      <c r="BX60">
        <v>1.8810420000000001</v>
      </c>
      <c r="BY60">
        <v>2.5759880000000002</v>
      </c>
      <c r="BZ60">
        <v>1.2742560000000001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2.665289</v>
      </c>
      <c r="CK60">
        <v>1.7951710000000001</v>
      </c>
      <c r="CL60">
        <v>1.8603190000000001</v>
      </c>
      <c r="CM60">
        <v>3.3707630000000002</v>
      </c>
      <c r="CN60">
        <v>1.7001520000000001</v>
      </c>
      <c r="CO60">
        <v>0</v>
      </c>
      <c r="CP60">
        <v>4.087237</v>
      </c>
      <c r="CQ60">
        <v>1.7001520000000001</v>
      </c>
      <c r="CR60">
        <v>1.107445</v>
      </c>
      <c r="CS60">
        <v>1.3160719999999999</v>
      </c>
      <c r="CT60">
        <v>2.466002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71.727182000000013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119.379374</v>
      </c>
      <c r="M61">
        <v>56.94473</v>
      </c>
      <c r="N61">
        <v>88.514292999999995</v>
      </c>
      <c r="O61">
        <v>122.281677</v>
      </c>
      <c r="P61">
        <v>135.946054</v>
      </c>
      <c r="Q61">
        <v>4.0642290000000001</v>
      </c>
      <c r="R61">
        <v>21.664607</v>
      </c>
      <c r="S61">
        <v>13.940219000000001</v>
      </c>
      <c r="T61">
        <v>0</v>
      </c>
      <c r="U61">
        <v>267.47887500000002</v>
      </c>
      <c r="V61">
        <v>2.8028499999999998</v>
      </c>
      <c r="W61">
        <v>9.1817499999999992</v>
      </c>
      <c r="X61">
        <v>74.187669999999997</v>
      </c>
      <c r="Y61">
        <v>0</v>
      </c>
      <c r="Z61">
        <v>19.002742999999999</v>
      </c>
      <c r="AA61">
        <v>41.230890000000002</v>
      </c>
      <c r="AB61">
        <v>42.173381999999997</v>
      </c>
      <c r="AC61">
        <v>30.616572000000001</v>
      </c>
      <c r="AD61">
        <v>0</v>
      </c>
      <c r="AE61">
        <v>52.099521000000003</v>
      </c>
      <c r="AF61">
        <v>8.4209829999999997</v>
      </c>
      <c r="AG61">
        <v>44.040680000000002</v>
      </c>
      <c r="AH61">
        <v>0</v>
      </c>
      <c r="AI61">
        <v>0</v>
      </c>
      <c r="AJ61">
        <v>0</v>
      </c>
      <c r="AK61">
        <v>57.737237</v>
      </c>
      <c r="AL61">
        <v>34.815263000000002</v>
      </c>
      <c r="AM61">
        <v>16.603563000000001</v>
      </c>
      <c r="AN61">
        <v>1.0393330000000001</v>
      </c>
      <c r="AO61">
        <v>0</v>
      </c>
      <c r="AP61">
        <v>3.0952160000000002</v>
      </c>
      <c r="AQ61">
        <v>32.368277999999997</v>
      </c>
      <c r="AR61">
        <v>48.549227999999999</v>
      </c>
      <c r="AS61">
        <v>33.486722</v>
      </c>
      <c r="AT61">
        <v>14.497506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71.787182000000016</v>
      </c>
      <c r="BA61">
        <f t="shared" si="1"/>
        <v>1467.9506269999999</v>
      </c>
      <c r="BD61">
        <v>7.68</v>
      </c>
      <c r="BE61">
        <v>1.88</v>
      </c>
      <c r="BF61">
        <v>2.86</v>
      </c>
      <c r="BG61">
        <v>0</v>
      </c>
      <c r="BH61">
        <v>9.02</v>
      </c>
      <c r="BI61">
        <v>0.82</v>
      </c>
      <c r="BJ61">
        <v>0.42</v>
      </c>
      <c r="BK61">
        <v>1.72</v>
      </c>
      <c r="BL61">
        <v>0.85</v>
      </c>
      <c r="BM61">
        <v>0.19</v>
      </c>
      <c r="BN61">
        <v>3.45</v>
      </c>
      <c r="BO61">
        <v>3.65</v>
      </c>
      <c r="BP61">
        <v>0.24</v>
      </c>
      <c r="BQ61">
        <v>1.93</v>
      </c>
      <c r="BR61">
        <v>2.11</v>
      </c>
      <c r="BS61">
        <v>1.49</v>
      </c>
      <c r="BT61">
        <v>2.7738800000000001</v>
      </c>
      <c r="BU61">
        <v>1.287995</v>
      </c>
      <c r="BV61">
        <v>2.2164320000000002</v>
      </c>
      <c r="BW61">
        <v>1.864989</v>
      </c>
      <c r="BX61">
        <v>1.8810420000000001</v>
      </c>
      <c r="BY61">
        <v>2.5759880000000002</v>
      </c>
      <c r="BZ61">
        <v>1.2742560000000001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2.665289</v>
      </c>
      <c r="CK61">
        <v>1.7951710000000001</v>
      </c>
      <c r="CL61">
        <v>1.8603190000000001</v>
      </c>
      <c r="CM61">
        <v>3.3707630000000002</v>
      </c>
      <c r="CN61">
        <v>1.7001520000000001</v>
      </c>
      <c r="CO61">
        <v>0</v>
      </c>
      <c r="CP61">
        <v>4.087237</v>
      </c>
      <c r="CQ61">
        <v>1.7001520000000001</v>
      </c>
      <c r="CR61">
        <v>1.107445</v>
      </c>
      <c r="CS61">
        <v>1.3160719999999999</v>
      </c>
      <c r="CT61">
        <v>2.466002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71.787182000000016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119.379374</v>
      </c>
      <c r="M62">
        <v>56.94473</v>
      </c>
      <c r="N62">
        <v>88.514292999999995</v>
      </c>
      <c r="O62">
        <v>122.281677</v>
      </c>
      <c r="P62">
        <v>135.946054</v>
      </c>
      <c r="Q62">
        <v>4.0642290000000001</v>
      </c>
      <c r="R62">
        <v>21.664607</v>
      </c>
      <c r="S62">
        <v>13.940219000000001</v>
      </c>
      <c r="T62">
        <v>0</v>
      </c>
      <c r="U62">
        <v>267.47887500000002</v>
      </c>
      <c r="V62">
        <v>2.8028499999999998</v>
      </c>
      <c r="W62">
        <v>9.1817499999999992</v>
      </c>
      <c r="X62">
        <v>74.187669999999997</v>
      </c>
      <c r="Y62">
        <v>0</v>
      </c>
      <c r="Z62">
        <v>19.002742999999999</v>
      </c>
      <c r="AA62">
        <v>41.230890000000002</v>
      </c>
      <c r="AB62">
        <v>42.173381999999997</v>
      </c>
      <c r="AC62">
        <v>30.616572000000001</v>
      </c>
      <c r="AD62">
        <v>0</v>
      </c>
      <c r="AE62">
        <v>52.099521000000003</v>
      </c>
      <c r="AF62">
        <v>8.4209829999999997</v>
      </c>
      <c r="AG62">
        <v>44.040680000000002</v>
      </c>
      <c r="AH62">
        <v>0</v>
      </c>
      <c r="AI62">
        <v>0</v>
      </c>
      <c r="AJ62">
        <v>0</v>
      </c>
      <c r="AK62">
        <v>57.737237</v>
      </c>
      <c r="AL62">
        <v>34.815263000000002</v>
      </c>
      <c r="AM62">
        <v>16.603563000000001</v>
      </c>
      <c r="AN62">
        <v>1.0393330000000001</v>
      </c>
      <c r="AO62">
        <v>0</v>
      </c>
      <c r="AP62">
        <v>3.0952160000000002</v>
      </c>
      <c r="AQ62">
        <v>32.368277999999997</v>
      </c>
      <c r="AR62">
        <v>51.216768000000002</v>
      </c>
      <c r="AS62">
        <v>33.486722</v>
      </c>
      <c r="AT62">
        <v>14.497506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71.697182000000012</v>
      </c>
      <c r="BA62">
        <f t="shared" si="1"/>
        <v>1470.5281669999999</v>
      </c>
      <c r="BD62">
        <v>7.68</v>
      </c>
      <c r="BE62">
        <v>1.88</v>
      </c>
      <c r="BF62">
        <v>2.86</v>
      </c>
      <c r="BG62">
        <v>0</v>
      </c>
      <c r="BH62">
        <v>9.02</v>
      </c>
      <c r="BI62">
        <v>0.78</v>
      </c>
      <c r="BJ62">
        <v>0.41</v>
      </c>
      <c r="BK62">
        <v>1.67</v>
      </c>
      <c r="BL62">
        <v>0.85</v>
      </c>
      <c r="BM62">
        <v>0.19</v>
      </c>
      <c r="BN62">
        <v>3.45</v>
      </c>
      <c r="BO62">
        <v>3.65</v>
      </c>
      <c r="BP62">
        <v>0.24</v>
      </c>
      <c r="BQ62">
        <v>1.93</v>
      </c>
      <c r="BR62">
        <v>2.11</v>
      </c>
      <c r="BS62">
        <v>1.5</v>
      </c>
      <c r="BT62">
        <v>2.7738800000000001</v>
      </c>
      <c r="BU62">
        <v>1.287995</v>
      </c>
      <c r="BV62">
        <v>2.2164320000000002</v>
      </c>
      <c r="BW62">
        <v>1.864989</v>
      </c>
      <c r="BX62">
        <v>1.8810420000000001</v>
      </c>
      <c r="BY62">
        <v>2.5759880000000002</v>
      </c>
      <c r="BZ62">
        <v>1.2742560000000001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2.665289</v>
      </c>
      <c r="CK62">
        <v>1.7951710000000001</v>
      </c>
      <c r="CL62">
        <v>1.8603190000000001</v>
      </c>
      <c r="CM62">
        <v>3.3707630000000002</v>
      </c>
      <c r="CN62">
        <v>1.7001520000000001</v>
      </c>
      <c r="CO62">
        <v>0</v>
      </c>
      <c r="CP62">
        <v>4.087237</v>
      </c>
      <c r="CQ62">
        <v>1.7001520000000001</v>
      </c>
      <c r="CR62">
        <v>1.107445</v>
      </c>
      <c r="CS62">
        <v>1.3160719999999999</v>
      </c>
      <c r="CT62">
        <v>2.466002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71.697182000000012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119.379374</v>
      </c>
      <c r="M63">
        <v>91.160263999999998</v>
      </c>
      <c r="N63">
        <v>116.646885</v>
      </c>
      <c r="O63">
        <v>122.281677</v>
      </c>
      <c r="P63">
        <v>135.946054</v>
      </c>
      <c r="Q63">
        <v>4.0642290000000001</v>
      </c>
      <c r="R63">
        <v>21.664607</v>
      </c>
      <c r="S63">
        <v>13.940219000000001</v>
      </c>
      <c r="T63">
        <v>0</v>
      </c>
      <c r="U63">
        <v>267.47887500000002</v>
      </c>
      <c r="V63">
        <v>2.8028499999999998</v>
      </c>
      <c r="W63">
        <v>9.0271100000000004</v>
      </c>
      <c r="X63">
        <v>73.636764999999997</v>
      </c>
      <c r="Y63">
        <v>0</v>
      </c>
      <c r="Z63">
        <v>12.668495</v>
      </c>
      <c r="AA63">
        <v>41.230890000000002</v>
      </c>
      <c r="AB63">
        <v>42.173381999999997</v>
      </c>
      <c r="AC63">
        <v>20.431190000000001</v>
      </c>
      <c r="AD63">
        <v>0</v>
      </c>
      <c r="AE63">
        <v>52.099521000000003</v>
      </c>
      <c r="AF63">
        <v>8.4209829999999997</v>
      </c>
      <c r="AG63">
        <v>44.040680000000002</v>
      </c>
      <c r="AH63">
        <v>0</v>
      </c>
      <c r="AI63">
        <v>0</v>
      </c>
      <c r="AJ63">
        <v>0</v>
      </c>
      <c r="AK63">
        <v>57.737237</v>
      </c>
      <c r="AL63">
        <v>34.815263000000002</v>
      </c>
      <c r="AM63">
        <v>16.603563000000001</v>
      </c>
      <c r="AN63">
        <v>1.0393330000000001</v>
      </c>
      <c r="AO63">
        <v>0</v>
      </c>
      <c r="AP63">
        <v>3.0952160000000002</v>
      </c>
      <c r="AQ63">
        <v>32.368277999999997</v>
      </c>
      <c r="AR63">
        <v>51.216768000000002</v>
      </c>
      <c r="AS63">
        <v>33.486722</v>
      </c>
      <c r="AT63">
        <v>14.497506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71.717182000000022</v>
      </c>
      <c r="BA63">
        <f t="shared" si="1"/>
        <v>1515.671118</v>
      </c>
      <c r="BD63">
        <v>7.68</v>
      </c>
      <c r="BE63">
        <v>1.88</v>
      </c>
      <c r="BF63">
        <v>2.86</v>
      </c>
      <c r="BG63">
        <v>0</v>
      </c>
      <c r="BH63">
        <v>9.02</v>
      </c>
      <c r="BI63">
        <v>0.78</v>
      </c>
      <c r="BJ63">
        <v>0.41</v>
      </c>
      <c r="BK63">
        <v>1.67</v>
      </c>
      <c r="BL63">
        <v>0.85</v>
      </c>
      <c r="BM63">
        <v>0.19</v>
      </c>
      <c r="BN63">
        <v>3.45</v>
      </c>
      <c r="BO63">
        <v>3.65</v>
      </c>
      <c r="BP63">
        <v>0.24</v>
      </c>
      <c r="BQ63">
        <v>1.93</v>
      </c>
      <c r="BR63">
        <v>2.11</v>
      </c>
      <c r="BS63">
        <v>1.52</v>
      </c>
      <c r="BT63">
        <v>2.7738800000000001</v>
      </c>
      <c r="BU63">
        <v>1.287995</v>
      </c>
      <c r="BV63">
        <v>2.2164320000000002</v>
      </c>
      <c r="BW63">
        <v>1.864989</v>
      </c>
      <c r="BX63">
        <v>1.8810420000000001</v>
      </c>
      <c r="BY63">
        <v>2.5759880000000002</v>
      </c>
      <c r="BZ63">
        <v>1.2742560000000001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2.665289</v>
      </c>
      <c r="CK63">
        <v>1.7951710000000001</v>
      </c>
      <c r="CL63">
        <v>1.8603190000000001</v>
      </c>
      <c r="CM63">
        <v>3.3707630000000002</v>
      </c>
      <c r="CN63">
        <v>1.7001520000000001</v>
      </c>
      <c r="CO63">
        <v>0</v>
      </c>
      <c r="CP63">
        <v>4.087237</v>
      </c>
      <c r="CQ63">
        <v>1.7001520000000001</v>
      </c>
      <c r="CR63">
        <v>1.107445</v>
      </c>
      <c r="CS63">
        <v>1.3160719999999999</v>
      </c>
      <c r="CT63">
        <v>2.466002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71.717182000000022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119.379374</v>
      </c>
      <c r="M64">
        <v>91.160263999999998</v>
      </c>
      <c r="N64">
        <v>116.646885</v>
      </c>
      <c r="O64">
        <v>122.281677</v>
      </c>
      <c r="P64">
        <v>135.946054</v>
      </c>
      <c r="Q64">
        <v>4.0642290000000001</v>
      </c>
      <c r="R64">
        <v>21.664607</v>
      </c>
      <c r="S64">
        <v>13.940219000000001</v>
      </c>
      <c r="T64">
        <v>0</v>
      </c>
      <c r="U64">
        <v>267.47887500000002</v>
      </c>
      <c r="V64">
        <v>2.8028499999999998</v>
      </c>
      <c r="W64">
        <v>9.0271100000000004</v>
      </c>
      <c r="X64">
        <v>73.636764999999997</v>
      </c>
      <c r="Y64">
        <v>0</v>
      </c>
      <c r="Z64">
        <v>12.668495</v>
      </c>
      <c r="AA64">
        <v>41.230890000000002</v>
      </c>
      <c r="AB64">
        <v>42.173381999999997</v>
      </c>
      <c r="AC64">
        <v>20.431190000000001</v>
      </c>
      <c r="AD64">
        <v>0</v>
      </c>
      <c r="AE64">
        <v>52.099521000000003</v>
      </c>
      <c r="AF64">
        <v>8.4209829999999997</v>
      </c>
      <c r="AG64">
        <v>44.040680000000002</v>
      </c>
      <c r="AH64">
        <v>0</v>
      </c>
      <c r="AI64">
        <v>0</v>
      </c>
      <c r="AJ64">
        <v>0</v>
      </c>
      <c r="AK64">
        <v>57.737237</v>
      </c>
      <c r="AL64">
        <v>34.815263000000002</v>
      </c>
      <c r="AM64">
        <v>16.603563000000001</v>
      </c>
      <c r="AN64">
        <v>1.0393330000000001</v>
      </c>
      <c r="AO64">
        <v>0</v>
      </c>
      <c r="AP64">
        <v>3.0952160000000002</v>
      </c>
      <c r="AQ64">
        <v>32.368277999999997</v>
      </c>
      <c r="AR64">
        <v>48.549227999999999</v>
      </c>
      <c r="AS64">
        <v>33.486722</v>
      </c>
      <c r="AT64">
        <v>14.497506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71.727182000000013</v>
      </c>
      <c r="BA64">
        <f t="shared" si="1"/>
        <v>1513.0135780000001</v>
      </c>
      <c r="BD64">
        <v>7.68</v>
      </c>
      <c r="BE64">
        <v>1.88</v>
      </c>
      <c r="BF64">
        <v>2.86</v>
      </c>
      <c r="BG64">
        <v>0</v>
      </c>
      <c r="BH64">
        <v>9.02</v>
      </c>
      <c r="BI64">
        <v>0.78</v>
      </c>
      <c r="BJ64">
        <v>0.41</v>
      </c>
      <c r="BK64">
        <v>1.67</v>
      </c>
      <c r="BL64">
        <v>0.85</v>
      </c>
      <c r="BM64">
        <v>0.19</v>
      </c>
      <c r="BN64">
        <v>3.45</v>
      </c>
      <c r="BO64">
        <v>3.65</v>
      </c>
      <c r="BP64">
        <v>0.24</v>
      </c>
      <c r="BQ64">
        <v>1.93</v>
      </c>
      <c r="BR64">
        <v>2.11</v>
      </c>
      <c r="BS64">
        <v>1.53</v>
      </c>
      <c r="BT64">
        <v>2.7738800000000001</v>
      </c>
      <c r="BU64">
        <v>1.287995</v>
      </c>
      <c r="BV64">
        <v>2.2164320000000002</v>
      </c>
      <c r="BW64">
        <v>1.864989</v>
      </c>
      <c r="BX64">
        <v>1.8810420000000001</v>
      </c>
      <c r="BY64">
        <v>2.5759880000000002</v>
      </c>
      <c r="BZ64">
        <v>1.2742560000000001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2.665289</v>
      </c>
      <c r="CK64">
        <v>1.7951710000000001</v>
      </c>
      <c r="CL64">
        <v>1.8603190000000001</v>
      </c>
      <c r="CM64">
        <v>3.3707630000000002</v>
      </c>
      <c r="CN64">
        <v>1.7001520000000001</v>
      </c>
      <c r="CO64">
        <v>0</v>
      </c>
      <c r="CP64">
        <v>4.087237</v>
      </c>
      <c r="CQ64">
        <v>1.7001520000000001</v>
      </c>
      <c r="CR64">
        <v>1.107445</v>
      </c>
      <c r="CS64">
        <v>1.3160719999999999</v>
      </c>
      <c r="CT64">
        <v>2.466002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71.727182000000013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119.379374</v>
      </c>
      <c r="M65">
        <v>91.160263999999998</v>
      </c>
      <c r="N65">
        <v>116.646885</v>
      </c>
      <c r="O65">
        <v>122.281677</v>
      </c>
      <c r="P65">
        <v>135.946054</v>
      </c>
      <c r="Q65">
        <v>4.0642290000000001</v>
      </c>
      <c r="R65">
        <v>23.081464</v>
      </c>
      <c r="S65">
        <v>13.940219000000001</v>
      </c>
      <c r="T65">
        <v>0</v>
      </c>
      <c r="U65">
        <v>267.47887500000002</v>
      </c>
      <c r="V65">
        <v>14.038798999999999</v>
      </c>
      <c r="W65">
        <v>29.817588000000001</v>
      </c>
      <c r="X65">
        <v>93.972021999999996</v>
      </c>
      <c r="Y65">
        <v>0</v>
      </c>
      <c r="Z65">
        <v>12.668495</v>
      </c>
      <c r="AA65">
        <v>41.230890000000002</v>
      </c>
      <c r="AB65">
        <v>42.173381999999997</v>
      </c>
      <c r="AC65">
        <v>20.431190000000001</v>
      </c>
      <c r="AD65">
        <v>0</v>
      </c>
      <c r="AE65">
        <v>52.099521000000003</v>
      </c>
      <c r="AF65">
        <v>8.4209829999999997</v>
      </c>
      <c r="AG65">
        <v>44.040680000000002</v>
      </c>
      <c r="AH65">
        <v>0</v>
      </c>
      <c r="AI65">
        <v>0</v>
      </c>
      <c r="AJ65">
        <v>0</v>
      </c>
      <c r="AK65">
        <v>57.737237</v>
      </c>
      <c r="AL65">
        <v>34.815263000000002</v>
      </c>
      <c r="AM65">
        <v>16.603563000000001</v>
      </c>
      <c r="AN65">
        <v>1.0393330000000001</v>
      </c>
      <c r="AO65">
        <v>0</v>
      </c>
      <c r="AP65">
        <v>5.5713889999999999</v>
      </c>
      <c r="AQ65">
        <v>32.368277999999997</v>
      </c>
      <c r="AR65">
        <v>48.549227999999999</v>
      </c>
      <c r="AS65">
        <v>33.486722</v>
      </c>
      <c r="AT65">
        <v>14.497506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71.737182000000018</v>
      </c>
      <c r="BA65">
        <f t="shared" si="1"/>
        <v>1569.278292</v>
      </c>
      <c r="BD65">
        <v>7.68</v>
      </c>
      <c r="BE65">
        <v>1.88</v>
      </c>
      <c r="BF65">
        <v>2.86</v>
      </c>
      <c r="BG65">
        <v>0</v>
      </c>
      <c r="BH65">
        <v>9.02</v>
      </c>
      <c r="BI65">
        <v>0.78</v>
      </c>
      <c r="BJ65">
        <v>0.41</v>
      </c>
      <c r="BK65">
        <v>1.67</v>
      </c>
      <c r="BL65">
        <v>0.85</v>
      </c>
      <c r="BM65">
        <v>0.19</v>
      </c>
      <c r="BN65">
        <v>3.45</v>
      </c>
      <c r="BO65">
        <v>3.65</v>
      </c>
      <c r="BP65">
        <v>0.24</v>
      </c>
      <c r="BQ65">
        <v>1.93</v>
      </c>
      <c r="BR65">
        <v>2.11</v>
      </c>
      <c r="BS65">
        <v>1.54</v>
      </c>
      <c r="BT65">
        <v>2.7738800000000001</v>
      </c>
      <c r="BU65">
        <v>1.287995</v>
      </c>
      <c r="BV65">
        <v>2.2164320000000002</v>
      </c>
      <c r="BW65">
        <v>1.864989</v>
      </c>
      <c r="BX65">
        <v>1.8810420000000001</v>
      </c>
      <c r="BY65">
        <v>2.5759880000000002</v>
      </c>
      <c r="BZ65">
        <v>1.2742560000000001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2.665289</v>
      </c>
      <c r="CK65">
        <v>1.7951710000000001</v>
      </c>
      <c r="CL65">
        <v>1.8603190000000001</v>
      </c>
      <c r="CM65">
        <v>3.3707630000000002</v>
      </c>
      <c r="CN65">
        <v>1.7001520000000001</v>
      </c>
      <c r="CO65">
        <v>0</v>
      </c>
      <c r="CP65">
        <v>4.087237</v>
      </c>
      <c r="CQ65">
        <v>1.7001520000000001</v>
      </c>
      <c r="CR65">
        <v>1.107445</v>
      </c>
      <c r="CS65">
        <v>1.3160719999999999</v>
      </c>
      <c r="CT65">
        <v>2.466002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71.737182000000018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119.379374</v>
      </c>
      <c r="M66">
        <v>91.160263999999998</v>
      </c>
      <c r="N66">
        <v>116.646885</v>
      </c>
      <c r="O66">
        <v>122.281677</v>
      </c>
      <c r="P66">
        <v>135.946054</v>
      </c>
      <c r="Q66">
        <v>4.0642290000000001</v>
      </c>
      <c r="R66">
        <v>23.081464</v>
      </c>
      <c r="S66">
        <v>13.940219000000001</v>
      </c>
      <c r="T66">
        <v>0</v>
      </c>
      <c r="U66">
        <v>267.47887500000002</v>
      </c>
      <c r="V66">
        <v>14.038798999999999</v>
      </c>
      <c r="W66">
        <v>29.817588000000001</v>
      </c>
      <c r="X66">
        <v>93.972021999999996</v>
      </c>
      <c r="Y66">
        <v>0</v>
      </c>
      <c r="Z66">
        <v>12.668495</v>
      </c>
      <c r="AA66">
        <v>41.230890000000002</v>
      </c>
      <c r="AB66">
        <v>42.173381999999997</v>
      </c>
      <c r="AC66">
        <v>20.431190000000001</v>
      </c>
      <c r="AD66">
        <v>0</v>
      </c>
      <c r="AE66">
        <v>52.099521000000003</v>
      </c>
      <c r="AF66">
        <v>8.4209829999999997</v>
      </c>
      <c r="AG66">
        <v>44.040680000000002</v>
      </c>
      <c r="AH66">
        <v>0</v>
      </c>
      <c r="AI66">
        <v>0</v>
      </c>
      <c r="AJ66">
        <v>0</v>
      </c>
      <c r="AK66">
        <v>57.737237</v>
      </c>
      <c r="AL66">
        <v>34.815263000000002</v>
      </c>
      <c r="AM66">
        <v>16.603563000000001</v>
      </c>
      <c r="AN66">
        <v>1.0393330000000001</v>
      </c>
      <c r="AO66">
        <v>0</v>
      </c>
      <c r="AP66">
        <v>5.5713889999999999</v>
      </c>
      <c r="AQ66">
        <v>32.368277999999997</v>
      </c>
      <c r="AR66">
        <v>48.549227999999999</v>
      </c>
      <c r="AS66">
        <v>33.486722</v>
      </c>
      <c r="AT66">
        <v>14.497506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71.737182000000018</v>
      </c>
      <c r="BA66">
        <f t="shared" si="1"/>
        <v>1569.278292</v>
      </c>
      <c r="BD66">
        <v>7.68</v>
      </c>
      <c r="BE66">
        <v>1.88</v>
      </c>
      <c r="BF66">
        <v>2.86</v>
      </c>
      <c r="BG66">
        <v>0</v>
      </c>
      <c r="BH66">
        <v>9.02</v>
      </c>
      <c r="BI66">
        <v>0.78</v>
      </c>
      <c r="BJ66">
        <v>0.41</v>
      </c>
      <c r="BK66">
        <v>1.67</v>
      </c>
      <c r="BL66">
        <v>0.85</v>
      </c>
      <c r="BM66">
        <v>0.19</v>
      </c>
      <c r="BN66">
        <v>3.45</v>
      </c>
      <c r="BO66">
        <v>3.65</v>
      </c>
      <c r="BP66">
        <v>0.24</v>
      </c>
      <c r="BQ66">
        <v>1.93</v>
      </c>
      <c r="BR66">
        <v>2.11</v>
      </c>
      <c r="BS66">
        <v>1.54</v>
      </c>
      <c r="BT66">
        <v>2.7738800000000001</v>
      </c>
      <c r="BU66">
        <v>1.287995</v>
      </c>
      <c r="BV66">
        <v>2.2164320000000002</v>
      </c>
      <c r="BW66">
        <v>1.864989</v>
      </c>
      <c r="BX66">
        <v>1.8810420000000001</v>
      </c>
      <c r="BY66">
        <v>2.5759880000000002</v>
      </c>
      <c r="BZ66">
        <v>1.2742560000000001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2.665289</v>
      </c>
      <c r="CK66">
        <v>1.7951710000000001</v>
      </c>
      <c r="CL66">
        <v>1.8603190000000001</v>
      </c>
      <c r="CM66">
        <v>3.3707630000000002</v>
      </c>
      <c r="CN66">
        <v>1.7001520000000001</v>
      </c>
      <c r="CO66">
        <v>0</v>
      </c>
      <c r="CP66">
        <v>4.087237</v>
      </c>
      <c r="CQ66">
        <v>1.7001520000000001</v>
      </c>
      <c r="CR66">
        <v>1.107445</v>
      </c>
      <c r="CS66">
        <v>1.3160719999999999</v>
      </c>
      <c r="CT66">
        <v>2.466002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71.737182000000018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119.379374</v>
      </c>
      <c r="M67">
        <v>91.160263999999998</v>
      </c>
      <c r="N67">
        <v>116.646885</v>
      </c>
      <c r="O67">
        <v>122.281677</v>
      </c>
      <c r="P67">
        <v>135.946054</v>
      </c>
      <c r="Q67">
        <v>4.0642290000000001</v>
      </c>
      <c r="R67">
        <v>23.098002000000001</v>
      </c>
      <c r="S67">
        <v>13.965361</v>
      </c>
      <c r="T67">
        <v>0</v>
      </c>
      <c r="U67">
        <v>267.47887500000002</v>
      </c>
      <c r="V67">
        <v>14.038798999999999</v>
      </c>
      <c r="W67">
        <v>29.817588000000001</v>
      </c>
      <c r="X67">
        <v>93.972021999999996</v>
      </c>
      <c r="Y67">
        <v>0</v>
      </c>
      <c r="Z67">
        <v>12.668495</v>
      </c>
      <c r="AA67">
        <v>41.230890000000002</v>
      </c>
      <c r="AB67">
        <v>42.173381999999997</v>
      </c>
      <c r="AC67">
        <v>20.431190000000001</v>
      </c>
      <c r="AD67">
        <v>0</v>
      </c>
      <c r="AE67">
        <v>52.099521000000003</v>
      </c>
      <c r="AF67">
        <v>8.4209829999999997</v>
      </c>
      <c r="AG67">
        <v>44.040680000000002</v>
      </c>
      <c r="AH67">
        <v>0</v>
      </c>
      <c r="AI67">
        <v>0</v>
      </c>
      <c r="AJ67">
        <v>0</v>
      </c>
      <c r="AK67">
        <v>57.737237</v>
      </c>
      <c r="AL67">
        <v>34.815263000000002</v>
      </c>
      <c r="AM67">
        <v>16.603563000000001</v>
      </c>
      <c r="AN67">
        <v>1.0393330000000001</v>
      </c>
      <c r="AO67">
        <v>0</v>
      </c>
      <c r="AP67">
        <v>6.8094760000000001</v>
      </c>
      <c r="AQ67">
        <v>32.368277999999997</v>
      </c>
      <c r="AR67">
        <v>48.549227999999999</v>
      </c>
      <c r="AS67">
        <v>33.486722</v>
      </c>
      <c r="AT67">
        <v>14.497506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70.737182000000018</v>
      </c>
      <c r="BA67">
        <f t="shared" si="1"/>
        <v>1569.558059</v>
      </c>
      <c r="BD67">
        <v>6.69</v>
      </c>
      <c r="BE67">
        <v>1.88</v>
      </c>
      <c r="BF67">
        <v>2.86</v>
      </c>
      <c r="BG67">
        <v>0</v>
      </c>
      <c r="BH67">
        <v>9.02</v>
      </c>
      <c r="BI67">
        <v>0.78</v>
      </c>
      <c r="BJ67">
        <v>0.41</v>
      </c>
      <c r="BK67">
        <v>1.67</v>
      </c>
      <c r="BL67">
        <v>0.84</v>
      </c>
      <c r="BM67">
        <v>0.19</v>
      </c>
      <c r="BN67">
        <v>3.45</v>
      </c>
      <c r="BO67">
        <v>3.65</v>
      </c>
      <c r="BP67">
        <v>0.24</v>
      </c>
      <c r="BQ67">
        <v>1.93</v>
      </c>
      <c r="BR67">
        <v>2.11</v>
      </c>
      <c r="BS67">
        <v>1.54</v>
      </c>
      <c r="BT67">
        <v>2.7738800000000001</v>
      </c>
      <c r="BU67">
        <v>1.287995</v>
      </c>
      <c r="BV67">
        <v>2.2164320000000002</v>
      </c>
      <c r="BW67">
        <v>1.864989</v>
      </c>
      <c r="BX67">
        <v>1.8810420000000001</v>
      </c>
      <c r="BY67">
        <v>2.5759880000000002</v>
      </c>
      <c r="BZ67">
        <v>1.2742560000000001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2.665289</v>
      </c>
      <c r="CK67">
        <v>1.7951710000000001</v>
      </c>
      <c r="CL67">
        <v>1.8603190000000001</v>
      </c>
      <c r="CM67">
        <v>3.3707630000000002</v>
      </c>
      <c r="CN67">
        <v>1.7001520000000001</v>
      </c>
      <c r="CO67">
        <v>0</v>
      </c>
      <c r="CP67">
        <v>4.087237</v>
      </c>
      <c r="CQ67">
        <v>1.7001520000000001</v>
      </c>
      <c r="CR67">
        <v>1.107445</v>
      </c>
      <c r="CS67">
        <v>1.3160719999999999</v>
      </c>
      <c r="CT67">
        <v>2.466002</v>
      </c>
      <c r="CU67">
        <v>1.028322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70.737182000000018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119.379374</v>
      </c>
      <c r="M68">
        <v>91.160263999999998</v>
      </c>
      <c r="N68">
        <v>116.646885</v>
      </c>
      <c r="O68">
        <v>122.281677</v>
      </c>
      <c r="P68">
        <v>135.946054</v>
      </c>
      <c r="Q68">
        <v>4.0642290000000001</v>
      </c>
      <c r="R68">
        <v>23.098002000000001</v>
      </c>
      <c r="S68">
        <v>13.965361</v>
      </c>
      <c r="T68">
        <v>0</v>
      </c>
      <c r="U68">
        <v>267.47887500000002</v>
      </c>
      <c r="V68">
        <v>14.038798999999999</v>
      </c>
      <c r="W68">
        <v>28.159943999999999</v>
      </c>
      <c r="X68">
        <v>93.972021999999996</v>
      </c>
      <c r="Y68">
        <v>0</v>
      </c>
      <c r="Z68">
        <v>12.668495</v>
      </c>
      <c r="AA68">
        <v>41.230890000000002</v>
      </c>
      <c r="AB68">
        <v>42.173381999999997</v>
      </c>
      <c r="AC68">
        <v>20.431190000000001</v>
      </c>
      <c r="AD68">
        <v>0</v>
      </c>
      <c r="AE68">
        <v>52.099521000000003</v>
      </c>
      <c r="AF68">
        <v>8.4209829999999997</v>
      </c>
      <c r="AG68">
        <v>44.040680000000002</v>
      </c>
      <c r="AH68">
        <v>19.789596</v>
      </c>
      <c r="AI68">
        <v>0</v>
      </c>
      <c r="AJ68">
        <v>0</v>
      </c>
      <c r="AK68">
        <v>57.737237</v>
      </c>
      <c r="AL68">
        <v>34.815263000000002</v>
      </c>
      <c r="AM68">
        <v>16.603563000000001</v>
      </c>
      <c r="AN68">
        <v>1.0393330000000001</v>
      </c>
      <c r="AO68">
        <v>0</v>
      </c>
      <c r="AP68">
        <v>6.8094760000000001</v>
      </c>
      <c r="AQ68">
        <v>32.368277999999997</v>
      </c>
      <c r="AR68">
        <v>48.549227999999999</v>
      </c>
      <c r="AS68">
        <v>33.486722</v>
      </c>
      <c r="AT68">
        <v>14.497506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70.147182000000015</v>
      </c>
      <c r="BA68">
        <f t="shared" ref="BA68:BA99" si="4">SUM(B68:AZ68)</f>
        <v>1587.1000109999998</v>
      </c>
      <c r="BD68">
        <v>6.1</v>
      </c>
      <c r="BE68">
        <v>1.88</v>
      </c>
      <c r="BF68">
        <v>2.86</v>
      </c>
      <c r="BG68">
        <v>0</v>
      </c>
      <c r="BH68">
        <v>9.02</v>
      </c>
      <c r="BI68">
        <v>0.78</v>
      </c>
      <c r="BJ68">
        <v>0.41</v>
      </c>
      <c r="BK68">
        <v>1.67</v>
      </c>
      <c r="BL68">
        <v>0.84</v>
      </c>
      <c r="BM68">
        <v>0.19</v>
      </c>
      <c r="BN68">
        <v>3.45</v>
      </c>
      <c r="BO68">
        <v>3.65</v>
      </c>
      <c r="BP68">
        <v>0.24</v>
      </c>
      <c r="BQ68">
        <v>1.93</v>
      </c>
      <c r="BR68">
        <v>2.11</v>
      </c>
      <c r="BS68">
        <v>1.54</v>
      </c>
      <c r="BT68">
        <v>2.7738800000000001</v>
      </c>
      <c r="BU68">
        <v>1.287995</v>
      </c>
      <c r="BV68">
        <v>2.2164320000000002</v>
      </c>
      <c r="BW68">
        <v>1.864989</v>
      </c>
      <c r="BX68">
        <v>1.8810420000000001</v>
      </c>
      <c r="BY68">
        <v>2.5759880000000002</v>
      </c>
      <c r="BZ68">
        <v>1.2742560000000001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2.665289</v>
      </c>
      <c r="CK68">
        <v>1.7951710000000001</v>
      </c>
      <c r="CL68">
        <v>1.8603190000000001</v>
      </c>
      <c r="CM68">
        <v>3.3707630000000002</v>
      </c>
      <c r="CN68">
        <v>1.7001520000000001</v>
      </c>
      <c r="CO68">
        <v>0</v>
      </c>
      <c r="CP68">
        <v>4.087237</v>
      </c>
      <c r="CQ68">
        <v>1.7001520000000001</v>
      </c>
      <c r="CR68">
        <v>1.107445</v>
      </c>
      <c r="CS68">
        <v>1.3160719999999999</v>
      </c>
      <c r="CT68">
        <v>2.466002</v>
      </c>
      <c r="CU68">
        <v>2.3786429999999998</v>
      </c>
      <c r="CV68">
        <v>0.38248500000000002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70.147182000000015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119.379374</v>
      </c>
      <c r="M69">
        <v>91.160263999999998</v>
      </c>
      <c r="N69">
        <v>116.646885</v>
      </c>
      <c r="O69">
        <v>122.281677</v>
      </c>
      <c r="P69">
        <v>135.946054</v>
      </c>
      <c r="Q69">
        <v>4.0642290000000001</v>
      </c>
      <c r="R69">
        <v>27.865355000000001</v>
      </c>
      <c r="S69">
        <v>13.965361</v>
      </c>
      <c r="T69">
        <v>0</v>
      </c>
      <c r="U69">
        <v>267.47887500000002</v>
      </c>
      <c r="V69">
        <v>14.038798999999999</v>
      </c>
      <c r="W69">
        <v>28.159943999999999</v>
      </c>
      <c r="X69">
        <v>93.972021999999996</v>
      </c>
      <c r="Y69">
        <v>0</v>
      </c>
      <c r="Z69">
        <v>12.651484999999999</v>
      </c>
      <c r="AA69">
        <v>41.230890000000002</v>
      </c>
      <c r="AB69">
        <v>28.030217</v>
      </c>
      <c r="AC69">
        <v>20.431190000000001</v>
      </c>
      <c r="AD69">
        <v>0</v>
      </c>
      <c r="AE69">
        <v>52.099521000000003</v>
      </c>
      <c r="AF69">
        <v>8.4209829999999997</v>
      </c>
      <c r="AG69">
        <v>44.040680000000002</v>
      </c>
      <c r="AH69">
        <v>19.789596</v>
      </c>
      <c r="AI69">
        <v>0</v>
      </c>
      <c r="AJ69">
        <v>0</v>
      </c>
      <c r="AK69">
        <v>57.737237</v>
      </c>
      <c r="AL69">
        <v>34.815263000000002</v>
      </c>
      <c r="AM69">
        <v>16.603563000000001</v>
      </c>
      <c r="AN69">
        <v>1.0393330000000001</v>
      </c>
      <c r="AO69">
        <v>0</v>
      </c>
      <c r="AP69">
        <v>6.8094760000000001</v>
      </c>
      <c r="AQ69">
        <v>32.368277999999997</v>
      </c>
      <c r="AR69">
        <v>48.549227999999999</v>
      </c>
      <c r="AS69">
        <v>33.486722</v>
      </c>
      <c r="AT69">
        <v>14.497506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70.147182000000015</v>
      </c>
      <c r="BA69">
        <f t="shared" si="4"/>
        <v>1577.7071890000002</v>
      </c>
      <c r="BD69">
        <v>6.1</v>
      </c>
      <c r="BE69">
        <v>1.88</v>
      </c>
      <c r="BF69">
        <v>2.86</v>
      </c>
      <c r="BG69">
        <v>0</v>
      </c>
      <c r="BH69">
        <v>9.02</v>
      </c>
      <c r="BI69">
        <v>0.78</v>
      </c>
      <c r="BJ69">
        <v>0.41</v>
      </c>
      <c r="BK69">
        <v>1.67</v>
      </c>
      <c r="BL69">
        <v>0.84</v>
      </c>
      <c r="BM69">
        <v>0.19</v>
      </c>
      <c r="BN69">
        <v>3.45</v>
      </c>
      <c r="BO69">
        <v>3.65</v>
      </c>
      <c r="BP69">
        <v>0.24</v>
      </c>
      <c r="BQ69">
        <v>1.93</v>
      </c>
      <c r="BR69">
        <v>2.11</v>
      </c>
      <c r="BS69">
        <v>1.54</v>
      </c>
      <c r="BT69">
        <v>2.7738800000000001</v>
      </c>
      <c r="BU69">
        <v>1.287995</v>
      </c>
      <c r="BV69">
        <v>2.2164320000000002</v>
      </c>
      <c r="BW69">
        <v>1.864989</v>
      </c>
      <c r="BX69">
        <v>1.8810420000000001</v>
      </c>
      <c r="BY69">
        <v>2.5759880000000002</v>
      </c>
      <c r="BZ69">
        <v>1.2742560000000001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2.665289</v>
      </c>
      <c r="CK69">
        <v>1.7951710000000001</v>
      </c>
      <c r="CL69">
        <v>1.8603190000000001</v>
      </c>
      <c r="CM69">
        <v>3.3707630000000002</v>
      </c>
      <c r="CN69">
        <v>1.7001520000000001</v>
      </c>
      <c r="CO69">
        <v>0</v>
      </c>
      <c r="CP69">
        <v>4.087237</v>
      </c>
      <c r="CQ69">
        <v>1.7001520000000001</v>
      </c>
      <c r="CR69">
        <v>1.107445</v>
      </c>
      <c r="CS69">
        <v>1.3160719999999999</v>
      </c>
      <c r="CT69">
        <v>2.466002</v>
      </c>
      <c r="CU69">
        <v>2.3786429999999998</v>
      </c>
      <c r="CV69">
        <v>0.38248500000000002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70.147182000000015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119.379374</v>
      </c>
      <c r="M70">
        <v>91.160263999999998</v>
      </c>
      <c r="N70">
        <v>116.646885</v>
      </c>
      <c r="O70">
        <v>122.281677</v>
      </c>
      <c r="P70">
        <v>135.946054</v>
      </c>
      <c r="Q70">
        <v>4.0642290000000001</v>
      </c>
      <c r="R70">
        <v>27.865355000000001</v>
      </c>
      <c r="S70">
        <v>13.965361</v>
      </c>
      <c r="T70">
        <v>0</v>
      </c>
      <c r="U70">
        <v>267.47887500000002</v>
      </c>
      <c r="V70">
        <v>14.038798999999999</v>
      </c>
      <c r="W70">
        <v>28.159943999999999</v>
      </c>
      <c r="X70">
        <v>93.972021999999996</v>
      </c>
      <c r="Y70">
        <v>0</v>
      </c>
      <c r="Z70">
        <v>12.651484999999999</v>
      </c>
      <c r="AA70">
        <v>41.230890000000002</v>
      </c>
      <c r="AB70">
        <v>28.030217</v>
      </c>
      <c r="AC70">
        <v>20.431190000000001</v>
      </c>
      <c r="AD70">
        <v>0</v>
      </c>
      <c r="AE70">
        <v>52.099521000000003</v>
      </c>
      <c r="AF70">
        <v>8.4209829999999997</v>
      </c>
      <c r="AG70">
        <v>44.040680000000002</v>
      </c>
      <c r="AH70">
        <v>19.789596</v>
      </c>
      <c r="AI70">
        <v>0</v>
      </c>
      <c r="AJ70">
        <v>0</v>
      </c>
      <c r="AK70">
        <v>57.737237</v>
      </c>
      <c r="AL70">
        <v>34.815263000000002</v>
      </c>
      <c r="AM70">
        <v>16.603563000000001</v>
      </c>
      <c r="AN70">
        <v>1.0393330000000001</v>
      </c>
      <c r="AO70">
        <v>0</v>
      </c>
      <c r="AP70">
        <v>6.8094760000000001</v>
      </c>
      <c r="AQ70">
        <v>32.368277999999997</v>
      </c>
      <c r="AR70">
        <v>48.549227999999999</v>
      </c>
      <c r="AS70">
        <v>33.486722</v>
      </c>
      <c r="AT70">
        <v>14.497506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70.147182000000015</v>
      </c>
      <c r="BA70">
        <f t="shared" si="4"/>
        <v>1577.7071890000002</v>
      </c>
      <c r="BD70">
        <v>6.1</v>
      </c>
      <c r="BE70">
        <v>1.88</v>
      </c>
      <c r="BF70">
        <v>2.86</v>
      </c>
      <c r="BG70">
        <v>0</v>
      </c>
      <c r="BH70">
        <v>9.02</v>
      </c>
      <c r="BI70">
        <v>0.78</v>
      </c>
      <c r="BJ70">
        <v>0.41</v>
      </c>
      <c r="BK70">
        <v>1.67</v>
      </c>
      <c r="BL70">
        <v>0.84</v>
      </c>
      <c r="BM70">
        <v>0.19</v>
      </c>
      <c r="BN70">
        <v>3.45</v>
      </c>
      <c r="BO70">
        <v>3.65</v>
      </c>
      <c r="BP70">
        <v>0.24</v>
      </c>
      <c r="BQ70">
        <v>1.93</v>
      </c>
      <c r="BR70">
        <v>2.11</v>
      </c>
      <c r="BS70">
        <v>1.54</v>
      </c>
      <c r="BT70">
        <v>2.7738800000000001</v>
      </c>
      <c r="BU70">
        <v>1.287995</v>
      </c>
      <c r="BV70">
        <v>2.2164320000000002</v>
      </c>
      <c r="BW70">
        <v>1.864989</v>
      </c>
      <c r="BX70">
        <v>1.8810420000000001</v>
      </c>
      <c r="BY70">
        <v>2.5759880000000002</v>
      </c>
      <c r="BZ70">
        <v>1.2742560000000001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2.665289</v>
      </c>
      <c r="CK70">
        <v>1.7951710000000001</v>
      </c>
      <c r="CL70">
        <v>1.8603190000000001</v>
      </c>
      <c r="CM70">
        <v>3.3707630000000002</v>
      </c>
      <c r="CN70">
        <v>1.7001520000000001</v>
      </c>
      <c r="CO70">
        <v>0</v>
      </c>
      <c r="CP70">
        <v>4.087237</v>
      </c>
      <c r="CQ70">
        <v>1.7001520000000001</v>
      </c>
      <c r="CR70">
        <v>1.107445</v>
      </c>
      <c r="CS70">
        <v>1.3160719999999999</v>
      </c>
      <c r="CT70">
        <v>2.466002</v>
      </c>
      <c r="CU70">
        <v>3.9055460000000002</v>
      </c>
      <c r="CV70">
        <v>0.38248500000000002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70.147182000000015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119.379374</v>
      </c>
      <c r="M71">
        <v>91.160263999999998</v>
      </c>
      <c r="N71">
        <v>116.646885</v>
      </c>
      <c r="O71">
        <v>122.281677</v>
      </c>
      <c r="P71">
        <v>135.946054</v>
      </c>
      <c r="Q71">
        <v>4.0642290000000001</v>
      </c>
      <c r="R71">
        <v>27.865355000000001</v>
      </c>
      <c r="S71">
        <v>13.957416</v>
      </c>
      <c r="T71">
        <v>0</v>
      </c>
      <c r="U71">
        <v>267.47887500000002</v>
      </c>
      <c r="V71">
        <v>14.038798999999999</v>
      </c>
      <c r="W71">
        <v>28.159943999999999</v>
      </c>
      <c r="X71">
        <v>122.53516999999999</v>
      </c>
      <c r="Y71">
        <v>0</v>
      </c>
      <c r="Z71">
        <v>12.651484999999999</v>
      </c>
      <c r="AA71">
        <v>41.230890000000002</v>
      </c>
      <c r="AB71">
        <v>28.115587999999999</v>
      </c>
      <c r="AC71">
        <v>20.431190000000001</v>
      </c>
      <c r="AD71">
        <v>0</v>
      </c>
      <c r="AE71">
        <v>52.099521000000003</v>
      </c>
      <c r="AF71">
        <v>8.4209829999999997</v>
      </c>
      <c r="AG71">
        <v>44.040680000000002</v>
      </c>
      <c r="AH71">
        <v>19.789596</v>
      </c>
      <c r="AI71">
        <v>0</v>
      </c>
      <c r="AJ71">
        <v>0</v>
      </c>
      <c r="AK71">
        <v>57.737237</v>
      </c>
      <c r="AL71">
        <v>34.815263000000002</v>
      </c>
      <c r="AM71">
        <v>16.603563000000001</v>
      </c>
      <c r="AN71">
        <v>1.0393330000000001</v>
      </c>
      <c r="AO71">
        <v>0</v>
      </c>
      <c r="AP71">
        <v>6.8094760000000001</v>
      </c>
      <c r="AQ71">
        <v>32.368277999999997</v>
      </c>
      <c r="AR71">
        <v>48.549227999999999</v>
      </c>
      <c r="AS71">
        <v>33.486722</v>
      </c>
      <c r="AT71">
        <v>14.497506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70.366298000000015</v>
      </c>
      <c r="BA71">
        <f t="shared" si="4"/>
        <v>1606.566879</v>
      </c>
      <c r="BD71">
        <v>6.45</v>
      </c>
      <c r="BE71">
        <v>1.88</v>
      </c>
      <c r="BF71">
        <v>2.86</v>
      </c>
      <c r="BG71">
        <v>0</v>
      </c>
      <c r="BH71">
        <v>9.02</v>
      </c>
      <c r="BI71">
        <v>0.78</v>
      </c>
      <c r="BJ71">
        <v>0.41</v>
      </c>
      <c r="BK71">
        <v>1.67</v>
      </c>
      <c r="BL71">
        <v>0.84</v>
      </c>
      <c r="BM71">
        <v>0.19</v>
      </c>
      <c r="BN71">
        <v>3.45</v>
      </c>
      <c r="BO71">
        <v>3.65</v>
      </c>
      <c r="BP71">
        <v>0.24</v>
      </c>
      <c r="BQ71">
        <v>1.93</v>
      </c>
      <c r="BR71">
        <v>2.11</v>
      </c>
      <c r="BS71">
        <v>1.29</v>
      </c>
      <c r="BT71">
        <v>2.7738800000000001</v>
      </c>
      <c r="BU71">
        <v>1.287995</v>
      </c>
      <c r="BV71">
        <v>2.2164320000000002</v>
      </c>
      <c r="BW71">
        <v>1.864989</v>
      </c>
      <c r="BX71">
        <v>1.8810420000000001</v>
      </c>
      <c r="BY71">
        <v>2.5759880000000002</v>
      </c>
      <c r="BZ71">
        <v>1.2742560000000001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2.784405</v>
      </c>
      <c r="CK71">
        <v>1.7951710000000001</v>
      </c>
      <c r="CL71">
        <v>1.8603190000000001</v>
      </c>
      <c r="CM71">
        <v>3.3707630000000002</v>
      </c>
      <c r="CN71">
        <v>1.7001520000000001</v>
      </c>
      <c r="CO71">
        <v>0</v>
      </c>
      <c r="CP71">
        <v>4.087237</v>
      </c>
      <c r="CQ71">
        <v>1.7001520000000001</v>
      </c>
      <c r="CR71">
        <v>1.107445</v>
      </c>
      <c r="CS71">
        <v>1.3160719999999999</v>
      </c>
      <c r="CT71">
        <v>2.466002</v>
      </c>
      <c r="CU71">
        <v>4.1132879999999998</v>
      </c>
      <c r="CV71">
        <v>0.38248500000000002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70.366298000000015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119.379374</v>
      </c>
      <c r="M72">
        <v>91.160263999999998</v>
      </c>
      <c r="N72">
        <v>116.646885</v>
      </c>
      <c r="O72">
        <v>122.281677</v>
      </c>
      <c r="P72">
        <v>135.946054</v>
      </c>
      <c r="Q72">
        <v>4.0642290000000001</v>
      </c>
      <c r="R72">
        <v>27.865355000000001</v>
      </c>
      <c r="S72">
        <v>13.957416</v>
      </c>
      <c r="T72">
        <v>0</v>
      </c>
      <c r="U72">
        <v>267.47887500000002</v>
      </c>
      <c r="V72">
        <v>14.038798999999999</v>
      </c>
      <c r="W72">
        <v>28.159943999999999</v>
      </c>
      <c r="X72">
        <v>141.259176</v>
      </c>
      <c r="Y72">
        <v>0</v>
      </c>
      <c r="Z72">
        <v>12.651484999999999</v>
      </c>
      <c r="AA72">
        <v>41.230890000000002</v>
      </c>
      <c r="AB72">
        <v>28.115587999999999</v>
      </c>
      <c r="AC72">
        <v>20.431190000000001</v>
      </c>
      <c r="AD72">
        <v>0</v>
      </c>
      <c r="AE72">
        <v>52.099521000000003</v>
      </c>
      <c r="AF72">
        <v>8.4209829999999997</v>
      </c>
      <c r="AG72">
        <v>44.040680000000002</v>
      </c>
      <c r="AH72">
        <v>19.789596</v>
      </c>
      <c r="AI72">
        <v>0</v>
      </c>
      <c r="AJ72">
        <v>0</v>
      </c>
      <c r="AK72">
        <v>57.737237</v>
      </c>
      <c r="AL72">
        <v>34.815263000000002</v>
      </c>
      <c r="AM72">
        <v>16.603563000000001</v>
      </c>
      <c r="AN72">
        <v>1.0393330000000001</v>
      </c>
      <c r="AO72">
        <v>0</v>
      </c>
      <c r="AP72">
        <v>6.8094760000000001</v>
      </c>
      <c r="AQ72">
        <v>32.368277999999997</v>
      </c>
      <c r="AR72">
        <v>48.549227999999999</v>
      </c>
      <c r="AS72">
        <v>33.486722</v>
      </c>
      <c r="AT72">
        <v>14.497506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70.624568000000011</v>
      </c>
      <c r="BA72">
        <f t="shared" si="4"/>
        <v>1625.5491549999999</v>
      </c>
      <c r="BD72">
        <v>6.69</v>
      </c>
      <c r="BE72">
        <v>1.88</v>
      </c>
      <c r="BF72">
        <v>2.86</v>
      </c>
      <c r="BG72">
        <v>0</v>
      </c>
      <c r="BH72">
        <v>9.02</v>
      </c>
      <c r="BI72">
        <v>0.78</v>
      </c>
      <c r="BJ72">
        <v>0.41</v>
      </c>
      <c r="BK72">
        <v>1.67</v>
      </c>
      <c r="BL72">
        <v>0.84</v>
      </c>
      <c r="BM72">
        <v>0.19</v>
      </c>
      <c r="BN72">
        <v>3.45</v>
      </c>
      <c r="BO72">
        <v>3.65</v>
      </c>
      <c r="BP72">
        <v>0.24</v>
      </c>
      <c r="BQ72">
        <v>1.93</v>
      </c>
      <c r="BR72">
        <v>2.11</v>
      </c>
      <c r="BS72">
        <v>1.29</v>
      </c>
      <c r="BT72">
        <v>2.7738800000000001</v>
      </c>
      <c r="BU72">
        <v>1.287995</v>
      </c>
      <c r="BV72">
        <v>2.2164320000000002</v>
      </c>
      <c r="BW72">
        <v>1.864989</v>
      </c>
      <c r="BX72">
        <v>1.8810420000000001</v>
      </c>
      <c r="BY72">
        <v>2.5759880000000002</v>
      </c>
      <c r="BZ72">
        <v>1.2742560000000001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2.8026749999999998</v>
      </c>
      <c r="CK72">
        <v>1.7951710000000001</v>
      </c>
      <c r="CL72">
        <v>1.8603190000000001</v>
      </c>
      <c r="CM72">
        <v>3.3707630000000002</v>
      </c>
      <c r="CN72">
        <v>1.7001520000000001</v>
      </c>
      <c r="CO72">
        <v>0</v>
      </c>
      <c r="CP72">
        <v>4.087237</v>
      </c>
      <c r="CQ72">
        <v>1.7001520000000001</v>
      </c>
      <c r="CR72">
        <v>1.107445</v>
      </c>
      <c r="CS72">
        <v>1.3160719999999999</v>
      </c>
      <c r="CT72">
        <v>2.466002</v>
      </c>
      <c r="CU72">
        <v>4.1132879999999998</v>
      </c>
      <c r="CV72">
        <v>0.38248500000000002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70.624568000000011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128.222849</v>
      </c>
      <c r="M73">
        <v>91.160263999999998</v>
      </c>
      <c r="N73">
        <v>116.646885</v>
      </c>
      <c r="O73">
        <v>122.281677</v>
      </c>
      <c r="P73">
        <v>135.946054</v>
      </c>
      <c r="Q73">
        <v>4.0642290000000001</v>
      </c>
      <c r="R73">
        <v>27.865355000000001</v>
      </c>
      <c r="S73">
        <v>13.957416</v>
      </c>
      <c r="T73">
        <v>0</v>
      </c>
      <c r="U73">
        <v>270.41461900000002</v>
      </c>
      <c r="V73">
        <v>14.038798999999999</v>
      </c>
      <c r="W73">
        <v>28.159943999999999</v>
      </c>
      <c r="X73">
        <v>142.57385199999999</v>
      </c>
      <c r="Y73">
        <v>0</v>
      </c>
      <c r="Z73">
        <v>18.966595999999999</v>
      </c>
      <c r="AA73">
        <v>41.230890000000002</v>
      </c>
      <c r="AB73">
        <v>28.115587999999999</v>
      </c>
      <c r="AC73">
        <v>20.431190000000001</v>
      </c>
      <c r="AD73">
        <v>0</v>
      </c>
      <c r="AE73">
        <v>52.099521000000003</v>
      </c>
      <c r="AF73">
        <v>8.4209829999999997</v>
      </c>
      <c r="AG73">
        <v>44.040680000000002</v>
      </c>
      <c r="AH73">
        <v>19.789596</v>
      </c>
      <c r="AI73">
        <v>0</v>
      </c>
      <c r="AJ73">
        <v>0</v>
      </c>
      <c r="AK73">
        <v>57.737237</v>
      </c>
      <c r="AL73">
        <v>34.815263000000002</v>
      </c>
      <c r="AM73">
        <v>16.603563000000001</v>
      </c>
      <c r="AN73">
        <v>1.0393330000000001</v>
      </c>
      <c r="AO73">
        <v>0</v>
      </c>
      <c r="AP73">
        <v>6.8094760000000001</v>
      </c>
      <c r="AQ73">
        <v>32.368277999999997</v>
      </c>
      <c r="AR73">
        <v>48.549227999999999</v>
      </c>
      <c r="AS73">
        <v>33.486722</v>
      </c>
      <c r="AT73">
        <v>14.497506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70.700423000000015</v>
      </c>
      <c r="BA73">
        <f t="shared" si="4"/>
        <v>1645.0340159999998</v>
      </c>
      <c r="BD73">
        <v>6.69</v>
      </c>
      <c r="BE73">
        <v>1.88</v>
      </c>
      <c r="BF73">
        <v>2.86</v>
      </c>
      <c r="BG73">
        <v>0</v>
      </c>
      <c r="BH73">
        <v>9.02</v>
      </c>
      <c r="BI73">
        <v>0.78</v>
      </c>
      <c r="BJ73">
        <v>0.41</v>
      </c>
      <c r="BK73">
        <v>1.67</v>
      </c>
      <c r="BL73">
        <v>0.84</v>
      </c>
      <c r="BM73">
        <v>0.19</v>
      </c>
      <c r="BN73">
        <v>3.45</v>
      </c>
      <c r="BO73">
        <v>3.65</v>
      </c>
      <c r="BP73">
        <v>0.24</v>
      </c>
      <c r="BQ73">
        <v>1.93</v>
      </c>
      <c r="BR73">
        <v>2.11</v>
      </c>
      <c r="BS73">
        <v>1.29</v>
      </c>
      <c r="BT73">
        <v>2.7738800000000001</v>
      </c>
      <c r="BU73">
        <v>1.287995</v>
      </c>
      <c r="BV73">
        <v>2.2164320000000002</v>
      </c>
      <c r="BW73">
        <v>1.864989</v>
      </c>
      <c r="BX73">
        <v>1.8810420000000001</v>
      </c>
      <c r="BY73">
        <v>2.5759880000000002</v>
      </c>
      <c r="BZ73">
        <v>1.2742560000000001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2.87853</v>
      </c>
      <c r="CK73">
        <v>1.7951710000000001</v>
      </c>
      <c r="CL73">
        <v>1.8603190000000001</v>
      </c>
      <c r="CM73">
        <v>3.3707630000000002</v>
      </c>
      <c r="CN73">
        <v>1.7001520000000001</v>
      </c>
      <c r="CO73">
        <v>0</v>
      </c>
      <c r="CP73">
        <v>4.087237</v>
      </c>
      <c r="CQ73">
        <v>1.7001520000000001</v>
      </c>
      <c r="CR73">
        <v>1.107445</v>
      </c>
      <c r="CS73">
        <v>1.3160719999999999</v>
      </c>
      <c r="CT73">
        <v>2.466002</v>
      </c>
      <c r="CU73">
        <v>4.1132879999999998</v>
      </c>
      <c r="CV73">
        <v>0.38248500000000002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70.700423000000015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123.796279</v>
      </c>
      <c r="M74">
        <v>91.160263999999998</v>
      </c>
      <c r="N74">
        <v>116.646885</v>
      </c>
      <c r="O74">
        <v>122.281677</v>
      </c>
      <c r="P74">
        <v>135.946054</v>
      </c>
      <c r="Q74">
        <v>4.0642290000000001</v>
      </c>
      <c r="R74">
        <v>27.865355000000001</v>
      </c>
      <c r="S74">
        <v>13.957416</v>
      </c>
      <c r="T74">
        <v>0</v>
      </c>
      <c r="U74">
        <v>270.74081200000001</v>
      </c>
      <c r="V74">
        <v>14.038798999999999</v>
      </c>
      <c r="W74">
        <v>28.159943999999999</v>
      </c>
      <c r="X74">
        <v>142.57385199999999</v>
      </c>
      <c r="Y74">
        <v>0</v>
      </c>
      <c r="Z74">
        <v>18.966595999999999</v>
      </c>
      <c r="AA74">
        <v>41.230890000000002</v>
      </c>
      <c r="AB74">
        <v>28.115587999999999</v>
      </c>
      <c r="AC74">
        <v>20.431190000000001</v>
      </c>
      <c r="AD74">
        <v>0</v>
      </c>
      <c r="AE74">
        <v>52.099521000000003</v>
      </c>
      <c r="AF74">
        <v>8.4209829999999997</v>
      </c>
      <c r="AG74">
        <v>44.040680000000002</v>
      </c>
      <c r="AH74">
        <v>39.579191999999999</v>
      </c>
      <c r="AI74">
        <v>0</v>
      </c>
      <c r="AJ74">
        <v>0</v>
      </c>
      <c r="AK74">
        <v>57.737237</v>
      </c>
      <c r="AL74">
        <v>34.815263000000002</v>
      </c>
      <c r="AM74">
        <v>16.603563000000001</v>
      </c>
      <c r="AN74">
        <v>1.0393330000000001</v>
      </c>
      <c r="AO74">
        <v>0</v>
      </c>
      <c r="AP74">
        <v>6.8094760000000001</v>
      </c>
      <c r="AQ74">
        <v>32.368277999999997</v>
      </c>
      <c r="AR74">
        <v>48.549227999999999</v>
      </c>
      <c r="AS74">
        <v>33.486722</v>
      </c>
      <c r="AT74">
        <v>14.497506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70.417000000000016</v>
      </c>
      <c r="BA74">
        <f t="shared" si="4"/>
        <v>1660.4398119999996</v>
      </c>
      <c r="BD74">
        <v>6.87</v>
      </c>
      <c r="BE74">
        <v>1.88</v>
      </c>
      <c r="BF74">
        <v>2.86</v>
      </c>
      <c r="BG74">
        <v>0</v>
      </c>
      <c r="BH74">
        <v>9.02</v>
      </c>
      <c r="BI74">
        <v>0.78</v>
      </c>
      <c r="BJ74">
        <v>0.41</v>
      </c>
      <c r="BK74">
        <v>1.67</v>
      </c>
      <c r="BL74">
        <v>0.84</v>
      </c>
      <c r="BM74">
        <v>0.19</v>
      </c>
      <c r="BN74">
        <v>3.45</v>
      </c>
      <c r="BO74">
        <v>3.65</v>
      </c>
      <c r="BP74">
        <v>0.24</v>
      </c>
      <c r="BQ74">
        <v>1.93</v>
      </c>
      <c r="BR74">
        <v>2.11</v>
      </c>
      <c r="BS74">
        <v>0.82</v>
      </c>
      <c r="BT74">
        <v>2.7738800000000001</v>
      </c>
      <c r="BU74">
        <v>1.287995</v>
      </c>
      <c r="BV74">
        <v>2.2164320000000002</v>
      </c>
      <c r="BW74">
        <v>1.864989</v>
      </c>
      <c r="BX74">
        <v>1.8810420000000001</v>
      </c>
      <c r="BY74">
        <v>2.5759880000000002</v>
      </c>
      <c r="BZ74">
        <v>1.2742560000000001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2.8851070000000001</v>
      </c>
      <c r="CK74">
        <v>1.7951710000000001</v>
      </c>
      <c r="CL74">
        <v>1.8603190000000001</v>
      </c>
      <c r="CM74">
        <v>3.3707630000000002</v>
      </c>
      <c r="CN74">
        <v>1.7001520000000001</v>
      </c>
      <c r="CO74">
        <v>0</v>
      </c>
      <c r="CP74">
        <v>4.087237</v>
      </c>
      <c r="CQ74">
        <v>1.7001520000000001</v>
      </c>
      <c r="CR74">
        <v>1.107445</v>
      </c>
      <c r="CS74">
        <v>1.3160719999999999</v>
      </c>
      <c r="CT74">
        <v>2.466002</v>
      </c>
      <c r="CU74">
        <v>4.1132879999999998</v>
      </c>
      <c r="CV74">
        <v>0.76496900000000001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70.417000000000016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134.485769</v>
      </c>
      <c r="M75">
        <v>91.160263999999998</v>
      </c>
      <c r="N75">
        <v>116.646885</v>
      </c>
      <c r="O75">
        <v>122.281677</v>
      </c>
      <c r="P75">
        <v>135.946054</v>
      </c>
      <c r="Q75">
        <v>7.3398909999999997</v>
      </c>
      <c r="R75">
        <v>27.451305999999999</v>
      </c>
      <c r="S75">
        <v>13.114773</v>
      </c>
      <c r="T75">
        <v>0</v>
      </c>
      <c r="U75">
        <v>270.74081200000001</v>
      </c>
      <c r="V75">
        <v>20.035544999999999</v>
      </c>
      <c r="W75">
        <v>37.611125000000001</v>
      </c>
      <c r="X75">
        <v>142.57385199999999</v>
      </c>
      <c r="Y75">
        <v>0</v>
      </c>
      <c r="Z75">
        <v>18.966595999999999</v>
      </c>
      <c r="AA75">
        <v>41.230890000000002</v>
      </c>
      <c r="AB75">
        <v>28.115587999999999</v>
      </c>
      <c r="AC75">
        <v>20.431190000000001</v>
      </c>
      <c r="AD75">
        <v>9.166328</v>
      </c>
      <c r="AE75">
        <v>52.099521000000003</v>
      </c>
      <c r="AF75">
        <v>8.4209829999999997</v>
      </c>
      <c r="AG75">
        <v>44.040680000000002</v>
      </c>
      <c r="AH75">
        <v>59.368788000000002</v>
      </c>
      <c r="AI75">
        <v>0</v>
      </c>
      <c r="AJ75">
        <v>0</v>
      </c>
      <c r="AK75">
        <v>57.737237</v>
      </c>
      <c r="AL75">
        <v>34.815263000000002</v>
      </c>
      <c r="AM75">
        <v>16.603563000000001</v>
      </c>
      <c r="AN75">
        <v>1.0393330000000001</v>
      </c>
      <c r="AO75">
        <v>0</v>
      </c>
      <c r="AP75">
        <v>6.8094760000000001</v>
      </c>
      <c r="AQ75">
        <v>32.163415999999998</v>
      </c>
      <c r="AR75">
        <v>48.549227999999999</v>
      </c>
      <c r="AS75">
        <v>33.486722</v>
      </c>
      <c r="AT75">
        <v>11.143744999999999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69.872855000000015</v>
      </c>
      <c r="BA75">
        <f t="shared" si="4"/>
        <v>1713.4493550000002</v>
      </c>
      <c r="BD75">
        <v>7.07</v>
      </c>
      <c r="BE75">
        <v>1.88</v>
      </c>
      <c r="BF75">
        <v>2.86</v>
      </c>
      <c r="BG75">
        <v>0</v>
      </c>
      <c r="BH75">
        <v>9.02</v>
      </c>
      <c r="BI75">
        <v>0.78</v>
      </c>
      <c r="BJ75">
        <v>0.41</v>
      </c>
      <c r="BK75">
        <v>1.67</v>
      </c>
      <c r="BL75">
        <v>0.84</v>
      </c>
      <c r="BM75">
        <v>0.19</v>
      </c>
      <c r="BN75">
        <v>3.45</v>
      </c>
      <c r="BO75">
        <v>3.65</v>
      </c>
      <c r="BP75">
        <v>0.24</v>
      </c>
      <c r="BQ75">
        <v>1.93</v>
      </c>
      <c r="BR75">
        <v>2.11</v>
      </c>
      <c r="BS75">
        <v>0</v>
      </c>
      <c r="BT75">
        <v>2.7738800000000001</v>
      </c>
      <c r="BU75">
        <v>1.287995</v>
      </c>
      <c r="BV75">
        <v>2.2164320000000002</v>
      </c>
      <c r="BW75">
        <v>1.864989</v>
      </c>
      <c r="BX75">
        <v>1.8810420000000001</v>
      </c>
      <c r="BY75">
        <v>2.5759880000000002</v>
      </c>
      <c r="BZ75">
        <v>1.2742560000000001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2.9609619999999999</v>
      </c>
      <c r="CK75">
        <v>1.7951710000000001</v>
      </c>
      <c r="CL75">
        <v>1.8603190000000001</v>
      </c>
      <c r="CM75">
        <v>3.3707630000000002</v>
      </c>
      <c r="CN75">
        <v>1.7001520000000001</v>
      </c>
      <c r="CO75">
        <v>0</v>
      </c>
      <c r="CP75">
        <v>4.087237</v>
      </c>
      <c r="CQ75">
        <v>1.7001520000000001</v>
      </c>
      <c r="CR75">
        <v>1.107445</v>
      </c>
      <c r="CS75">
        <v>1.3160719999999999</v>
      </c>
      <c r="CT75">
        <v>2.466002</v>
      </c>
      <c r="CU75">
        <v>4.1132879999999998</v>
      </c>
      <c r="CV75">
        <v>1.147454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69.872855000000015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161.06451899999999</v>
      </c>
      <c r="M76">
        <v>91.160263999999998</v>
      </c>
      <c r="N76">
        <v>116.646885</v>
      </c>
      <c r="O76">
        <v>122.281677</v>
      </c>
      <c r="P76">
        <v>135.946054</v>
      </c>
      <c r="Q76">
        <v>7.3398909999999997</v>
      </c>
      <c r="R76">
        <v>27.865355000000001</v>
      </c>
      <c r="S76">
        <v>13.114773</v>
      </c>
      <c r="T76">
        <v>0</v>
      </c>
      <c r="U76">
        <v>270.74081200000001</v>
      </c>
      <c r="V76">
        <v>20.035544999999999</v>
      </c>
      <c r="W76">
        <v>37.611125000000001</v>
      </c>
      <c r="X76">
        <v>142.57385199999999</v>
      </c>
      <c r="Y76">
        <v>0</v>
      </c>
      <c r="Z76">
        <v>18.966595999999999</v>
      </c>
      <c r="AA76">
        <v>41.230890000000002</v>
      </c>
      <c r="AB76">
        <v>28.115587999999999</v>
      </c>
      <c r="AC76">
        <v>20.431190000000001</v>
      </c>
      <c r="AD76">
        <v>19.165958</v>
      </c>
      <c r="AE76">
        <v>52.099521000000003</v>
      </c>
      <c r="AF76">
        <v>8.4209829999999997</v>
      </c>
      <c r="AG76">
        <v>44.040680000000002</v>
      </c>
      <c r="AH76">
        <v>84.105783000000002</v>
      </c>
      <c r="AI76">
        <v>0</v>
      </c>
      <c r="AJ76">
        <v>0</v>
      </c>
      <c r="AK76">
        <v>57.737237</v>
      </c>
      <c r="AL76">
        <v>34.815263000000002</v>
      </c>
      <c r="AM76">
        <v>16.603563000000001</v>
      </c>
      <c r="AN76">
        <v>1.0393330000000001</v>
      </c>
      <c r="AO76">
        <v>0</v>
      </c>
      <c r="AP76">
        <v>6.8094760000000001</v>
      </c>
      <c r="AQ76">
        <v>32.368277999999997</v>
      </c>
      <c r="AR76">
        <v>48.549227999999999</v>
      </c>
      <c r="AS76">
        <v>33.486722</v>
      </c>
      <c r="AT76">
        <v>11.143744999999999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70.295286000000019</v>
      </c>
      <c r="BA76">
        <f t="shared" si="4"/>
        <v>1775.8060720000001</v>
      </c>
      <c r="BD76">
        <v>7.41</v>
      </c>
      <c r="BE76">
        <v>1.88</v>
      </c>
      <c r="BF76">
        <v>2.86</v>
      </c>
      <c r="BG76">
        <v>0</v>
      </c>
      <c r="BH76">
        <v>9.02</v>
      </c>
      <c r="BI76">
        <v>0.78</v>
      </c>
      <c r="BJ76">
        <v>0.41</v>
      </c>
      <c r="BK76">
        <v>1.67</v>
      </c>
      <c r="BL76">
        <v>0.84</v>
      </c>
      <c r="BM76">
        <v>0.19</v>
      </c>
      <c r="BN76">
        <v>3.45</v>
      </c>
      <c r="BO76">
        <v>3.65</v>
      </c>
      <c r="BP76">
        <v>0.24</v>
      </c>
      <c r="BQ76">
        <v>1.93</v>
      </c>
      <c r="BR76">
        <v>2.11</v>
      </c>
      <c r="BS76">
        <v>0</v>
      </c>
      <c r="BT76">
        <v>2.7738800000000001</v>
      </c>
      <c r="BU76">
        <v>1.287995</v>
      </c>
      <c r="BV76">
        <v>2.2164320000000002</v>
      </c>
      <c r="BW76">
        <v>1.864989</v>
      </c>
      <c r="BX76">
        <v>1.8810420000000001</v>
      </c>
      <c r="BY76">
        <v>2.5759880000000002</v>
      </c>
      <c r="BZ76">
        <v>1.2742560000000001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3.043393</v>
      </c>
      <c r="CK76">
        <v>1.7951710000000001</v>
      </c>
      <c r="CL76">
        <v>1.8603190000000001</v>
      </c>
      <c r="CM76">
        <v>3.3707630000000002</v>
      </c>
      <c r="CN76">
        <v>1.7001520000000001</v>
      </c>
      <c r="CO76">
        <v>0</v>
      </c>
      <c r="CP76">
        <v>4.087237</v>
      </c>
      <c r="CQ76">
        <v>1.7001520000000001</v>
      </c>
      <c r="CR76">
        <v>1.107445</v>
      </c>
      <c r="CS76">
        <v>1.3160719999999999</v>
      </c>
      <c r="CT76">
        <v>2.466002</v>
      </c>
      <c r="CU76">
        <v>4.1132879999999998</v>
      </c>
      <c r="CV76">
        <v>1.6187290000000001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70.295286000000019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152.945919</v>
      </c>
      <c r="M77">
        <v>91.160263999999998</v>
      </c>
      <c r="N77">
        <v>116.646885</v>
      </c>
      <c r="O77">
        <v>122.281677</v>
      </c>
      <c r="P77">
        <v>135.946054</v>
      </c>
      <c r="Q77">
        <v>14.436266</v>
      </c>
      <c r="R77">
        <v>42.087186000000003</v>
      </c>
      <c r="S77">
        <v>18.016622999999999</v>
      </c>
      <c r="T77">
        <v>0</v>
      </c>
      <c r="U77">
        <v>270.74081200000001</v>
      </c>
      <c r="V77">
        <v>20.035544999999999</v>
      </c>
      <c r="W77">
        <v>37.601681999999997</v>
      </c>
      <c r="X77">
        <v>142.57385199999999</v>
      </c>
      <c r="Y77">
        <v>0</v>
      </c>
      <c r="Z77">
        <v>18.966595999999999</v>
      </c>
      <c r="AA77">
        <v>41.230890000000002</v>
      </c>
      <c r="AB77">
        <v>28.115587999999999</v>
      </c>
      <c r="AC77">
        <v>20.431190000000001</v>
      </c>
      <c r="AD77">
        <v>28.748936</v>
      </c>
      <c r="AE77">
        <v>52.099521000000003</v>
      </c>
      <c r="AF77">
        <v>16.841964000000001</v>
      </c>
      <c r="AG77">
        <v>44.040680000000002</v>
      </c>
      <c r="AH77">
        <v>108.842777</v>
      </c>
      <c r="AI77">
        <v>0</v>
      </c>
      <c r="AJ77">
        <v>0</v>
      </c>
      <c r="AK77">
        <v>57.737237</v>
      </c>
      <c r="AL77">
        <v>34.815263000000002</v>
      </c>
      <c r="AM77">
        <v>16.603563000000001</v>
      </c>
      <c r="AN77">
        <v>1.0393330000000001</v>
      </c>
      <c r="AO77">
        <v>0</v>
      </c>
      <c r="AP77">
        <v>6.8094760000000001</v>
      </c>
      <c r="AQ77">
        <v>32.368277999999997</v>
      </c>
      <c r="AR77">
        <v>48.549227999999999</v>
      </c>
      <c r="AS77">
        <v>33.486722</v>
      </c>
      <c r="AT77">
        <v>11.143744999999999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70.544911000000027</v>
      </c>
      <c r="BA77">
        <f t="shared" si="4"/>
        <v>1836.888663</v>
      </c>
      <c r="BD77">
        <v>7.48</v>
      </c>
      <c r="BE77">
        <v>1.88</v>
      </c>
      <c r="BF77">
        <v>2.86</v>
      </c>
      <c r="BG77">
        <v>0</v>
      </c>
      <c r="BH77">
        <v>9.02</v>
      </c>
      <c r="BI77">
        <v>0.78</v>
      </c>
      <c r="BJ77">
        <v>0.41</v>
      </c>
      <c r="BK77">
        <v>1.67</v>
      </c>
      <c r="BL77">
        <v>0.84</v>
      </c>
      <c r="BM77">
        <v>0.19</v>
      </c>
      <c r="BN77">
        <v>3.45</v>
      </c>
      <c r="BO77">
        <v>3.65</v>
      </c>
      <c r="BP77">
        <v>0.24</v>
      </c>
      <c r="BQ77">
        <v>1.93</v>
      </c>
      <c r="BR77">
        <v>2.11</v>
      </c>
      <c r="BS77">
        <v>0</v>
      </c>
      <c r="BT77">
        <v>2.7738800000000001</v>
      </c>
      <c r="BU77">
        <v>1.287995</v>
      </c>
      <c r="BV77">
        <v>2.2164320000000002</v>
      </c>
      <c r="BW77">
        <v>1.864989</v>
      </c>
      <c r="BX77">
        <v>1.8810420000000001</v>
      </c>
      <c r="BY77">
        <v>2.5759880000000002</v>
      </c>
      <c r="BZ77">
        <v>1.2742560000000001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3.2230180000000002</v>
      </c>
      <c r="CK77">
        <v>1.7951710000000001</v>
      </c>
      <c r="CL77">
        <v>1.8603190000000001</v>
      </c>
      <c r="CM77">
        <v>3.3707630000000002</v>
      </c>
      <c r="CN77">
        <v>1.7001520000000001</v>
      </c>
      <c r="CO77">
        <v>0</v>
      </c>
      <c r="CP77">
        <v>4.087237</v>
      </c>
      <c r="CQ77">
        <v>1.7001520000000001</v>
      </c>
      <c r="CR77">
        <v>1.107445</v>
      </c>
      <c r="CS77">
        <v>1.3160719999999999</v>
      </c>
      <c r="CT77">
        <v>2.466002</v>
      </c>
      <c r="CU77">
        <v>4.1132879999999998</v>
      </c>
      <c r="CV77">
        <v>2.096835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70.544911000000027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177.52472299999999</v>
      </c>
      <c r="M78">
        <v>91.160263999999998</v>
      </c>
      <c r="N78">
        <v>116.646885</v>
      </c>
      <c r="O78">
        <v>122.281677</v>
      </c>
      <c r="P78">
        <v>135.946054</v>
      </c>
      <c r="Q78">
        <v>15.045396999999999</v>
      </c>
      <c r="R78">
        <v>42.087186000000003</v>
      </c>
      <c r="S78">
        <v>18.016622999999999</v>
      </c>
      <c r="T78">
        <v>0</v>
      </c>
      <c r="U78">
        <v>270.74081200000001</v>
      </c>
      <c r="V78">
        <v>20.035544999999999</v>
      </c>
      <c r="W78">
        <v>37.601681999999997</v>
      </c>
      <c r="X78">
        <v>142.57385199999999</v>
      </c>
      <c r="Y78">
        <v>0</v>
      </c>
      <c r="Z78">
        <v>19.002742999999999</v>
      </c>
      <c r="AA78">
        <v>41.230890000000002</v>
      </c>
      <c r="AB78">
        <v>42.173381999999997</v>
      </c>
      <c r="AC78">
        <v>30.647456999999999</v>
      </c>
      <c r="AD78">
        <v>38.331915000000002</v>
      </c>
      <c r="AE78">
        <v>52.099521000000003</v>
      </c>
      <c r="AF78">
        <v>26.700676000000001</v>
      </c>
      <c r="AG78">
        <v>44.040680000000002</v>
      </c>
      <c r="AH78">
        <v>146.640906</v>
      </c>
      <c r="AI78">
        <v>0</v>
      </c>
      <c r="AJ78">
        <v>0</v>
      </c>
      <c r="AK78">
        <v>57.737237</v>
      </c>
      <c r="AL78">
        <v>34.815263000000002</v>
      </c>
      <c r="AM78">
        <v>16.603563000000001</v>
      </c>
      <c r="AN78">
        <v>1.0393330000000001</v>
      </c>
      <c r="AO78">
        <v>0</v>
      </c>
      <c r="AP78">
        <v>4.8285369999999999</v>
      </c>
      <c r="AQ78">
        <v>32.368277999999997</v>
      </c>
      <c r="AR78">
        <v>48.549227999999999</v>
      </c>
      <c r="AS78">
        <v>33.486722</v>
      </c>
      <c r="AT78">
        <v>11.143744999999999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70.764729000000017</v>
      </c>
      <c r="BA78">
        <f t="shared" si="4"/>
        <v>1941.8655050000002</v>
      </c>
      <c r="BD78">
        <v>7.48</v>
      </c>
      <c r="BE78">
        <v>1.88</v>
      </c>
      <c r="BF78">
        <v>2.86</v>
      </c>
      <c r="BG78">
        <v>0</v>
      </c>
      <c r="BH78">
        <v>9.02</v>
      </c>
      <c r="BI78">
        <v>0.78</v>
      </c>
      <c r="BJ78">
        <v>0.41</v>
      </c>
      <c r="BK78">
        <v>1.67</v>
      </c>
      <c r="BL78">
        <v>0.84</v>
      </c>
      <c r="BM78">
        <v>0.19</v>
      </c>
      <c r="BN78">
        <v>3.45</v>
      </c>
      <c r="BO78">
        <v>3.65</v>
      </c>
      <c r="BP78">
        <v>0.24</v>
      </c>
      <c r="BQ78">
        <v>1.93</v>
      </c>
      <c r="BR78">
        <v>2.11</v>
      </c>
      <c r="BS78">
        <v>0</v>
      </c>
      <c r="BT78">
        <v>2.7738800000000001</v>
      </c>
      <c r="BU78">
        <v>1.287995</v>
      </c>
      <c r="BV78">
        <v>2.2164320000000002</v>
      </c>
      <c r="BW78">
        <v>1.864989</v>
      </c>
      <c r="BX78">
        <v>1.8810420000000001</v>
      </c>
      <c r="BY78">
        <v>2.5759880000000002</v>
      </c>
      <c r="BZ78">
        <v>1.2742560000000001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3.4428359999999998</v>
      </c>
      <c r="CK78">
        <v>1.7951710000000001</v>
      </c>
      <c r="CL78">
        <v>1.8603190000000001</v>
      </c>
      <c r="CM78">
        <v>3.3707630000000002</v>
      </c>
      <c r="CN78">
        <v>1.7001520000000001</v>
      </c>
      <c r="CO78">
        <v>0</v>
      </c>
      <c r="CP78">
        <v>4.087237</v>
      </c>
      <c r="CQ78">
        <v>1.7001520000000001</v>
      </c>
      <c r="CR78">
        <v>1.107445</v>
      </c>
      <c r="CS78">
        <v>1.3160719999999999</v>
      </c>
      <c r="CT78">
        <v>2.5220470000000001</v>
      </c>
      <c r="CU78">
        <v>4.1132879999999998</v>
      </c>
      <c r="CV78">
        <v>2.7866740000000001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70.764729000000017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191.605919</v>
      </c>
      <c r="M79">
        <v>91.160263999999998</v>
      </c>
      <c r="N79">
        <v>116.646885</v>
      </c>
      <c r="O79">
        <v>122.281677</v>
      </c>
      <c r="P79">
        <v>135.946054</v>
      </c>
      <c r="Q79">
        <v>15.045396999999999</v>
      </c>
      <c r="R79">
        <v>42.087186000000003</v>
      </c>
      <c r="S79">
        <v>18.016622999999999</v>
      </c>
      <c r="T79">
        <v>0</v>
      </c>
      <c r="U79">
        <v>284.33221900000001</v>
      </c>
      <c r="V79">
        <v>20.035544999999999</v>
      </c>
      <c r="W79">
        <v>37.601681999999997</v>
      </c>
      <c r="X79">
        <v>142.57385199999999</v>
      </c>
      <c r="Y79">
        <v>0</v>
      </c>
      <c r="Z79">
        <v>19.002742999999999</v>
      </c>
      <c r="AA79">
        <v>41.230890000000002</v>
      </c>
      <c r="AB79">
        <v>42.173381999999997</v>
      </c>
      <c r="AC79">
        <v>30.647456999999999</v>
      </c>
      <c r="AD79">
        <v>38.331915000000002</v>
      </c>
      <c r="AE79">
        <v>52.099521000000003</v>
      </c>
      <c r="AF79">
        <v>26.700676000000001</v>
      </c>
      <c r="AG79">
        <v>44.040680000000002</v>
      </c>
      <c r="AH79">
        <v>146.640906</v>
      </c>
      <c r="AI79">
        <v>3.3561130000000001</v>
      </c>
      <c r="AJ79">
        <v>0</v>
      </c>
      <c r="AK79">
        <v>57.737237</v>
      </c>
      <c r="AL79">
        <v>47.169066000000001</v>
      </c>
      <c r="AM79">
        <v>16.603563000000001</v>
      </c>
      <c r="AN79">
        <v>1.0393330000000001</v>
      </c>
      <c r="AO79">
        <v>0</v>
      </c>
      <c r="AP79">
        <v>2.9714079999999998</v>
      </c>
      <c r="AQ79">
        <v>32.368277999999997</v>
      </c>
      <c r="AR79">
        <v>48.549227999999999</v>
      </c>
      <c r="AS79">
        <v>33.486722</v>
      </c>
      <c r="AT79">
        <v>11.143744999999999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70.444547000000014</v>
      </c>
      <c r="BA79">
        <f t="shared" si="4"/>
        <v>1983.0707130000003</v>
      </c>
      <c r="BD79">
        <v>7.48</v>
      </c>
      <c r="BE79">
        <v>1.88</v>
      </c>
      <c r="BF79">
        <v>2.86</v>
      </c>
      <c r="BG79">
        <v>0</v>
      </c>
      <c r="BH79">
        <v>9.02</v>
      </c>
      <c r="BI79">
        <v>0.78</v>
      </c>
      <c r="BJ79">
        <v>0.41</v>
      </c>
      <c r="BK79">
        <v>1.69</v>
      </c>
      <c r="BL79">
        <v>0.84</v>
      </c>
      <c r="BM79">
        <v>0.19</v>
      </c>
      <c r="BN79">
        <v>2.89</v>
      </c>
      <c r="BO79">
        <v>3.65</v>
      </c>
      <c r="BP79">
        <v>0.24</v>
      </c>
      <c r="BQ79">
        <v>1.93</v>
      </c>
      <c r="BR79">
        <v>2.11</v>
      </c>
      <c r="BS79">
        <v>0</v>
      </c>
      <c r="BT79">
        <v>2.7738800000000001</v>
      </c>
      <c r="BU79">
        <v>1.287995</v>
      </c>
      <c r="BV79">
        <v>2.2164320000000002</v>
      </c>
      <c r="BW79">
        <v>1.864989</v>
      </c>
      <c r="BX79">
        <v>1.8810420000000001</v>
      </c>
      <c r="BY79">
        <v>2.5759880000000002</v>
      </c>
      <c r="BZ79">
        <v>1.2742560000000001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3.6626539999999999</v>
      </c>
      <c r="CK79">
        <v>1.7951710000000001</v>
      </c>
      <c r="CL79">
        <v>1.8603190000000001</v>
      </c>
      <c r="CM79">
        <v>3.3707630000000002</v>
      </c>
      <c r="CN79">
        <v>1.7001520000000001</v>
      </c>
      <c r="CO79">
        <v>0</v>
      </c>
      <c r="CP79">
        <v>4.087237</v>
      </c>
      <c r="CQ79">
        <v>1.7001520000000001</v>
      </c>
      <c r="CR79">
        <v>1.107445</v>
      </c>
      <c r="CS79">
        <v>1.3160719999999999</v>
      </c>
      <c r="CT79">
        <v>2.5220470000000001</v>
      </c>
      <c r="CU79">
        <v>4.1132879999999998</v>
      </c>
      <c r="CV79">
        <v>2.7866740000000001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70.444547000000014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191.605919</v>
      </c>
      <c r="M80">
        <v>91.160263999999998</v>
      </c>
      <c r="N80">
        <v>116.646885</v>
      </c>
      <c r="O80">
        <v>122.281677</v>
      </c>
      <c r="P80">
        <v>135.946054</v>
      </c>
      <c r="Q80">
        <v>15.045396999999999</v>
      </c>
      <c r="R80">
        <v>42.087186000000003</v>
      </c>
      <c r="S80">
        <v>18.016622999999999</v>
      </c>
      <c r="T80">
        <v>0</v>
      </c>
      <c r="U80">
        <v>300.64190600000001</v>
      </c>
      <c r="V80">
        <v>20.035544999999999</v>
      </c>
      <c r="W80">
        <v>37.601681999999997</v>
      </c>
      <c r="X80">
        <v>103.20192299999999</v>
      </c>
      <c r="Y80">
        <v>0</v>
      </c>
      <c r="Z80">
        <v>19.002742999999999</v>
      </c>
      <c r="AA80">
        <v>41.230890000000002</v>
      </c>
      <c r="AB80">
        <v>42.173381999999997</v>
      </c>
      <c r="AC80">
        <v>30.647456999999999</v>
      </c>
      <c r="AD80">
        <v>38.331915000000002</v>
      </c>
      <c r="AE80">
        <v>52.099521000000003</v>
      </c>
      <c r="AF80">
        <v>26.700676000000001</v>
      </c>
      <c r="AG80">
        <v>44.040680000000002</v>
      </c>
      <c r="AH80">
        <v>146.640906</v>
      </c>
      <c r="AI80">
        <v>6.7122270000000004</v>
      </c>
      <c r="AJ80">
        <v>0</v>
      </c>
      <c r="AK80">
        <v>57.737237</v>
      </c>
      <c r="AL80">
        <v>80.861255999999997</v>
      </c>
      <c r="AM80">
        <v>16.603563000000001</v>
      </c>
      <c r="AN80">
        <v>1.0393330000000001</v>
      </c>
      <c r="AO80">
        <v>0</v>
      </c>
      <c r="AP80">
        <v>2.9714079999999998</v>
      </c>
      <c r="AQ80">
        <v>32.368277999999997</v>
      </c>
      <c r="AR80">
        <v>51.216768000000002</v>
      </c>
      <c r="AS80">
        <v>33.486722</v>
      </c>
      <c r="AT80">
        <v>11.143744999999999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70.629873000000018</v>
      </c>
      <c r="BA80">
        <f t="shared" si="4"/>
        <v>1999.9096410000002</v>
      </c>
      <c r="BD80">
        <v>7.48</v>
      </c>
      <c r="BE80">
        <v>1.88</v>
      </c>
      <c r="BF80">
        <v>2.86</v>
      </c>
      <c r="BG80">
        <v>0</v>
      </c>
      <c r="BH80">
        <v>9.02</v>
      </c>
      <c r="BI80">
        <v>0.78</v>
      </c>
      <c r="BJ80">
        <v>0.41</v>
      </c>
      <c r="BK80">
        <v>1.69</v>
      </c>
      <c r="BL80">
        <v>0.84</v>
      </c>
      <c r="BM80">
        <v>0.19</v>
      </c>
      <c r="BN80">
        <v>2.89</v>
      </c>
      <c r="BO80">
        <v>3.65</v>
      </c>
      <c r="BP80">
        <v>0.24</v>
      </c>
      <c r="BQ80">
        <v>1.93</v>
      </c>
      <c r="BR80">
        <v>2.11</v>
      </c>
      <c r="BS80">
        <v>0</v>
      </c>
      <c r="BT80">
        <v>2.7738800000000001</v>
      </c>
      <c r="BU80">
        <v>1.287995</v>
      </c>
      <c r="BV80">
        <v>2.2164320000000002</v>
      </c>
      <c r="BW80">
        <v>1.864989</v>
      </c>
      <c r="BX80">
        <v>1.8810420000000001</v>
      </c>
      <c r="BY80">
        <v>2.5759880000000002</v>
      </c>
      <c r="BZ80">
        <v>1.2742560000000001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3.8479800000000002</v>
      </c>
      <c r="CK80">
        <v>1.7951710000000001</v>
      </c>
      <c r="CL80">
        <v>1.8603190000000001</v>
      </c>
      <c r="CM80">
        <v>3.3707630000000002</v>
      </c>
      <c r="CN80">
        <v>1.7001520000000001</v>
      </c>
      <c r="CO80">
        <v>0</v>
      </c>
      <c r="CP80">
        <v>4.087237</v>
      </c>
      <c r="CQ80">
        <v>1.7001520000000001</v>
      </c>
      <c r="CR80">
        <v>1.107445</v>
      </c>
      <c r="CS80">
        <v>1.3160719999999999</v>
      </c>
      <c r="CT80">
        <v>2.5220470000000001</v>
      </c>
      <c r="CU80">
        <v>4.1132879999999998</v>
      </c>
      <c r="CV80">
        <v>2.7866740000000001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70.629873000000018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191.605919</v>
      </c>
      <c r="M81">
        <v>91.160263999999998</v>
      </c>
      <c r="N81">
        <v>116.646885</v>
      </c>
      <c r="O81">
        <v>122.281677</v>
      </c>
      <c r="P81">
        <v>135.946054</v>
      </c>
      <c r="Q81">
        <v>15.045396999999999</v>
      </c>
      <c r="R81">
        <v>42.087186000000003</v>
      </c>
      <c r="S81">
        <v>18.016622999999999</v>
      </c>
      <c r="T81">
        <v>0</v>
      </c>
      <c r="U81">
        <v>313.32721900000001</v>
      </c>
      <c r="V81">
        <v>20.035544999999999</v>
      </c>
      <c r="W81">
        <v>37.601681999999997</v>
      </c>
      <c r="X81">
        <v>103.20192299999999</v>
      </c>
      <c r="Y81">
        <v>0</v>
      </c>
      <c r="Z81">
        <v>19.002742999999999</v>
      </c>
      <c r="AA81">
        <v>41.230890000000002</v>
      </c>
      <c r="AB81">
        <v>42.173381999999997</v>
      </c>
      <c r="AC81">
        <v>30.647456999999999</v>
      </c>
      <c r="AD81">
        <v>38.331915000000002</v>
      </c>
      <c r="AE81">
        <v>52.099521000000003</v>
      </c>
      <c r="AF81">
        <v>26.700676000000001</v>
      </c>
      <c r="AG81">
        <v>44.040680000000002</v>
      </c>
      <c r="AH81">
        <v>146.640906</v>
      </c>
      <c r="AI81">
        <v>34.903582999999998</v>
      </c>
      <c r="AJ81">
        <v>0</v>
      </c>
      <c r="AK81">
        <v>57.737237</v>
      </c>
      <c r="AL81">
        <v>80.861255999999997</v>
      </c>
      <c r="AM81">
        <v>16.603563000000001</v>
      </c>
      <c r="AN81">
        <v>1.0393330000000001</v>
      </c>
      <c r="AO81">
        <v>0</v>
      </c>
      <c r="AP81">
        <v>2.9714079999999998</v>
      </c>
      <c r="AQ81">
        <v>32.368277999999997</v>
      </c>
      <c r="AR81">
        <v>51.216768000000002</v>
      </c>
      <c r="AS81">
        <v>33.486722</v>
      </c>
      <c r="AT81">
        <v>11.143744999999999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70.794736000000015</v>
      </c>
      <c r="BA81">
        <f t="shared" si="4"/>
        <v>2040.9511730000004</v>
      </c>
      <c r="BD81">
        <v>7.48</v>
      </c>
      <c r="BE81">
        <v>1.88</v>
      </c>
      <c r="BF81">
        <v>2.86</v>
      </c>
      <c r="BG81">
        <v>0</v>
      </c>
      <c r="BH81">
        <v>9.02</v>
      </c>
      <c r="BI81">
        <v>0.78</v>
      </c>
      <c r="BJ81">
        <v>0.41</v>
      </c>
      <c r="BK81">
        <v>1.69</v>
      </c>
      <c r="BL81">
        <v>0.84</v>
      </c>
      <c r="BM81">
        <v>0.19</v>
      </c>
      <c r="BN81">
        <v>2.89</v>
      </c>
      <c r="BO81">
        <v>3.65</v>
      </c>
      <c r="BP81">
        <v>0.24</v>
      </c>
      <c r="BQ81">
        <v>1.93</v>
      </c>
      <c r="BR81">
        <v>2.11</v>
      </c>
      <c r="BS81">
        <v>0</v>
      </c>
      <c r="BT81">
        <v>2.7738800000000001</v>
      </c>
      <c r="BU81">
        <v>1.287995</v>
      </c>
      <c r="BV81">
        <v>2.2164320000000002</v>
      </c>
      <c r="BW81">
        <v>1.864989</v>
      </c>
      <c r="BX81">
        <v>1.8810420000000001</v>
      </c>
      <c r="BY81">
        <v>2.5759880000000002</v>
      </c>
      <c r="BZ81">
        <v>1.2742560000000001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4.0128430000000002</v>
      </c>
      <c r="CK81">
        <v>1.7951710000000001</v>
      </c>
      <c r="CL81">
        <v>1.8603190000000001</v>
      </c>
      <c r="CM81">
        <v>3.3707630000000002</v>
      </c>
      <c r="CN81">
        <v>1.7001520000000001</v>
      </c>
      <c r="CO81">
        <v>0</v>
      </c>
      <c r="CP81">
        <v>4.087237</v>
      </c>
      <c r="CQ81">
        <v>1.7001520000000001</v>
      </c>
      <c r="CR81">
        <v>1.107445</v>
      </c>
      <c r="CS81">
        <v>1.3160719999999999</v>
      </c>
      <c r="CT81">
        <v>2.5220470000000001</v>
      </c>
      <c r="CU81">
        <v>4.1132879999999998</v>
      </c>
      <c r="CV81">
        <v>2.7866740000000001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70.794736000000015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191.605919</v>
      </c>
      <c r="M82">
        <v>91.160263999999998</v>
      </c>
      <c r="N82">
        <v>116.646885</v>
      </c>
      <c r="O82">
        <v>122.281677</v>
      </c>
      <c r="P82">
        <v>135.946054</v>
      </c>
      <c r="Q82">
        <v>15.045396999999999</v>
      </c>
      <c r="R82">
        <v>42.087186000000003</v>
      </c>
      <c r="S82">
        <v>18.016622999999999</v>
      </c>
      <c r="T82">
        <v>0</v>
      </c>
      <c r="U82">
        <v>318.76378099999999</v>
      </c>
      <c r="V82">
        <v>20.035544999999999</v>
      </c>
      <c r="W82">
        <v>37.601681999999997</v>
      </c>
      <c r="X82">
        <v>103.20192299999999</v>
      </c>
      <c r="Y82">
        <v>0</v>
      </c>
      <c r="Z82">
        <v>19.002742999999999</v>
      </c>
      <c r="AA82">
        <v>41.230890000000002</v>
      </c>
      <c r="AB82">
        <v>42.173381999999997</v>
      </c>
      <c r="AC82">
        <v>30.647456999999999</v>
      </c>
      <c r="AD82">
        <v>38.331915000000002</v>
      </c>
      <c r="AE82">
        <v>52.099521000000003</v>
      </c>
      <c r="AF82">
        <v>26.700676000000001</v>
      </c>
      <c r="AG82">
        <v>44.040680000000002</v>
      </c>
      <c r="AH82">
        <v>146.640906</v>
      </c>
      <c r="AI82">
        <v>34.903582999999998</v>
      </c>
      <c r="AJ82">
        <v>0</v>
      </c>
      <c r="AK82">
        <v>57.737237</v>
      </c>
      <c r="AL82">
        <v>80.861255999999997</v>
      </c>
      <c r="AM82">
        <v>16.603563000000001</v>
      </c>
      <c r="AN82">
        <v>1.0393330000000001</v>
      </c>
      <c r="AO82">
        <v>0</v>
      </c>
      <c r="AP82">
        <v>4.9523460000000004</v>
      </c>
      <c r="AQ82">
        <v>32.368277999999997</v>
      </c>
      <c r="AR82">
        <v>48.549227999999999</v>
      </c>
      <c r="AS82">
        <v>33.486722</v>
      </c>
      <c r="AT82">
        <v>11.143744999999999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70.959600000000009</v>
      </c>
      <c r="BA82">
        <f t="shared" si="4"/>
        <v>2045.8659970000001</v>
      </c>
      <c r="BD82">
        <v>7.48</v>
      </c>
      <c r="BE82">
        <v>1.88</v>
      </c>
      <c r="BF82">
        <v>2.86</v>
      </c>
      <c r="BG82">
        <v>0</v>
      </c>
      <c r="BH82">
        <v>9.02</v>
      </c>
      <c r="BI82">
        <v>0.78</v>
      </c>
      <c r="BJ82">
        <v>0.41</v>
      </c>
      <c r="BK82">
        <v>1.69</v>
      </c>
      <c r="BL82">
        <v>0.84</v>
      </c>
      <c r="BM82">
        <v>0.19</v>
      </c>
      <c r="BN82">
        <v>2.89</v>
      </c>
      <c r="BO82">
        <v>3.65</v>
      </c>
      <c r="BP82">
        <v>0.24</v>
      </c>
      <c r="BQ82">
        <v>1.93</v>
      </c>
      <c r="BR82">
        <v>2.11</v>
      </c>
      <c r="BS82">
        <v>0</v>
      </c>
      <c r="BT82">
        <v>2.7738800000000001</v>
      </c>
      <c r="BU82">
        <v>1.287995</v>
      </c>
      <c r="BV82">
        <v>2.2164320000000002</v>
      </c>
      <c r="BW82">
        <v>1.864989</v>
      </c>
      <c r="BX82">
        <v>1.8810420000000001</v>
      </c>
      <c r="BY82">
        <v>2.5759880000000002</v>
      </c>
      <c r="BZ82">
        <v>1.2742560000000001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4.1777069999999998</v>
      </c>
      <c r="CK82">
        <v>1.7951710000000001</v>
      </c>
      <c r="CL82">
        <v>1.8603190000000001</v>
      </c>
      <c r="CM82">
        <v>3.3707630000000002</v>
      </c>
      <c r="CN82">
        <v>1.7001520000000001</v>
      </c>
      <c r="CO82">
        <v>0</v>
      </c>
      <c r="CP82">
        <v>4.087237</v>
      </c>
      <c r="CQ82">
        <v>1.7001520000000001</v>
      </c>
      <c r="CR82">
        <v>1.107445</v>
      </c>
      <c r="CS82">
        <v>1.3160719999999999</v>
      </c>
      <c r="CT82">
        <v>2.5220470000000001</v>
      </c>
      <c r="CU82">
        <v>4.1132879999999998</v>
      </c>
      <c r="CV82">
        <v>2.7866740000000001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70.959600000000009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189.67291900000001</v>
      </c>
      <c r="M83">
        <v>91.160263999999998</v>
      </c>
      <c r="N83">
        <v>116.646885</v>
      </c>
      <c r="O83">
        <v>122.281677</v>
      </c>
      <c r="P83">
        <v>135.946054</v>
      </c>
      <c r="Q83">
        <v>10.307046</v>
      </c>
      <c r="R83">
        <v>42.087186000000003</v>
      </c>
      <c r="S83">
        <v>18.016622999999999</v>
      </c>
      <c r="T83">
        <v>0</v>
      </c>
      <c r="U83">
        <v>324.20034399999997</v>
      </c>
      <c r="V83">
        <v>20.035544999999999</v>
      </c>
      <c r="W83">
        <v>37.601681999999997</v>
      </c>
      <c r="X83">
        <v>103.20192299999999</v>
      </c>
      <c r="Y83">
        <v>0</v>
      </c>
      <c r="Z83">
        <v>19.002742999999999</v>
      </c>
      <c r="AA83">
        <v>41.230890000000002</v>
      </c>
      <c r="AB83">
        <v>42.173381999999997</v>
      </c>
      <c r="AC83">
        <v>30.647456999999999</v>
      </c>
      <c r="AD83">
        <v>38.331915000000002</v>
      </c>
      <c r="AE83">
        <v>52.099521000000003</v>
      </c>
      <c r="AF83">
        <v>26.700676000000001</v>
      </c>
      <c r="AG83">
        <v>44.040680000000002</v>
      </c>
      <c r="AH83">
        <v>146.640906</v>
      </c>
      <c r="AI83">
        <v>52.355375000000002</v>
      </c>
      <c r="AJ83">
        <v>0</v>
      </c>
      <c r="AK83">
        <v>57.737237</v>
      </c>
      <c r="AL83">
        <v>80.861255999999997</v>
      </c>
      <c r="AM83">
        <v>16.603563000000001</v>
      </c>
      <c r="AN83">
        <v>1.0393330000000001</v>
      </c>
      <c r="AO83">
        <v>0</v>
      </c>
      <c r="AP83">
        <v>3.7142599999999999</v>
      </c>
      <c r="AQ83">
        <v>32.368277999999997</v>
      </c>
      <c r="AR83">
        <v>48.549227999999999</v>
      </c>
      <c r="AS83">
        <v>33.486722</v>
      </c>
      <c r="AT83">
        <v>11.143744999999999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71.09412500000002</v>
      </c>
      <c r="BA83">
        <f t="shared" si="4"/>
        <v>2060.9794400000001</v>
      </c>
      <c r="BD83">
        <v>7.48</v>
      </c>
      <c r="BE83">
        <v>1.88</v>
      </c>
      <c r="BF83">
        <v>2.86</v>
      </c>
      <c r="BG83">
        <v>0</v>
      </c>
      <c r="BH83">
        <v>9.02</v>
      </c>
      <c r="BI83">
        <v>0.78</v>
      </c>
      <c r="BJ83">
        <v>0.41</v>
      </c>
      <c r="BK83">
        <v>1.69</v>
      </c>
      <c r="BL83">
        <v>0.85</v>
      </c>
      <c r="BM83">
        <v>0.19</v>
      </c>
      <c r="BN83">
        <v>2.89</v>
      </c>
      <c r="BO83">
        <v>3.65</v>
      </c>
      <c r="BP83">
        <v>0.24</v>
      </c>
      <c r="BQ83">
        <v>1.93</v>
      </c>
      <c r="BR83">
        <v>2.11</v>
      </c>
      <c r="BS83">
        <v>0</v>
      </c>
      <c r="BT83">
        <v>2.7738800000000001</v>
      </c>
      <c r="BU83">
        <v>1.287995</v>
      </c>
      <c r="BV83">
        <v>2.2164320000000002</v>
      </c>
      <c r="BW83">
        <v>1.864989</v>
      </c>
      <c r="BX83">
        <v>1.8810420000000001</v>
      </c>
      <c r="BY83">
        <v>2.5759880000000002</v>
      </c>
      <c r="BZ83">
        <v>1.2742560000000001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4.3022320000000001</v>
      </c>
      <c r="CK83">
        <v>1.7951710000000001</v>
      </c>
      <c r="CL83">
        <v>1.8603190000000001</v>
      </c>
      <c r="CM83">
        <v>3.3707630000000002</v>
      </c>
      <c r="CN83">
        <v>1.7001520000000001</v>
      </c>
      <c r="CO83">
        <v>0</v>
      </c>
      <c r="CP83">
        <v>4.087237</v>
      </c>
      <c r="CQ83">
        <v>1.7001520000000001</v>
      </c>
      <c r="CR83">
        <v>1.107445</v>
      </c>
      <c r="CS83">
        <v>1.3160719999999999</v>
      </c>
      <c r="CT83">
        <v>2.5220470000000001</v>
      </c>
      <c r="CU83">
        <v>4.1132879999999998</v>
      </c>
      <c r="CV83">
        <v>2.7866740000000001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71.09412500000002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189.67291900000001</v>
      </c>
      <c r="M84">
        <v>91.160263999999998</v>
      </c>
      <c r="N84">
        <v>116.646885</v>
      </c>
      <c r="O84">
        <v>122.281677</v>
      </c>
      <c r="P84">
        <v>135.946054</v>
      </c>
      <c r="Q84">
        <v>10.307046</v>
      </c>
      <c r="R84">
        <v>42.087186000000003</v>
      </c>
      <c r="S84">
        <v>18.016622999999999</v>
      </c>
      <c r="T84">
        <v>0</v>
      </c>
      <c r="U84">
        <v>329.63690600000001</v>
      </c>
      <c r="V84">
        <v>20.035544999999999</v>
      </c>
      <c r="W84">
        <v>37.601681999999997</v>
      </c>
      <c r="X84">
        <v>103.20192299999999</v>
      </c>
      <c r="Y84">
        <v>0</v>
      </c>
      <c r="Z84">
        <v>19.002742999999999</v>
      </c>
      <c r="AA84">
        <v>41.230890000000002</v>
      </c>
      <c r="AB84">
        <v>42.173381999999997</v>
      </c>
      <c r="AC84">
        <v>30.647456999999999</v>
      </c>
      <c r="AD84">
        <v>38.331915000000002</v>
      </c>
      <c r="AE84">
        <v>52.099521000000003</v>
      </c>
      <c r="AF84">
        <v>26.700676000000001</v>
      </c>
      <c r="AG84">
        <v>44.040680000000002</v>
      </c>
      <c r="AH84">
        <v>146.640906</v>
      </c>
      <c r="AI84">
        <v>52.355375000000002</v>
      </c>
      <c r="AJ84">
        <v>0</v>
      </c>
      <c r="AK84">
        <v>57.737237</v>
      </c>
      <c r="AL84">
        <v>47.169066000000001</v>
      </c>
      <c r="AM84">
        <v>16.603563000000001</v>
      </c>
      <c r="AN84">
        <v>1.0393330000000001</v>
      </c>
      <c r="AO84">
        <v>0</v>
      </c>
      <c r="AP84">
        <v>3.7142599999999999</v>
      </c>
      <c r="AQ84">
        <v>32.368277999999997</v>
      </c>
      <c r="AR84">
        <v>48.549227999999999</v>
      </c>
      <c r="AS84">
        <v>33.486722</v>
      </c>
      <c r="AT84">
        <v>11.143744999999999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71.18167200000002</v>
      </c>
      <c r="BA84">
        <f t="shared" si="4"/>
        <v>2032.8113590000003</v>
      </c>
      <c r="BD84">
        <v>7.48</v>
      </c>
      <c r="BE84">
        <v>1.88</v>
      </c>
      <c r="BF84">
        <v>2.86</v>
      </c>
      <c r="BG84">
        <v>0</v>
      </c>
      <c r="BH84">
        <v>9.02</v>
      </c>
      <c r="BI84">
        <v>0.78</v>
      </c>
      <c r="BJ84">
        <v>0.41</v>
      </c>
      <c r="BK84">
        <v>1.69</v>
      </c>
      <c r="BL84">
        <v>0.85</v>
      </c>
      <c r="BM84">
        <v>0.19</v>
      </c>
      <c r="BN84">
        <v>2.89</v>
      </c>
      <c r="BO84">
        <v>3.65</v>
      </c>
      <c r="BP84">
        <v>0.24</v>
      </c>
      <c r="BQ84">
        <v>1.93</v>
      </c>
      <c r="BR84">
        <v>2.11</v>
      </c>
      <c r="BS84">
        <v>0</v>
      </c>
      <c r="BT84">
        <v>2.7738800000000001</v>
      </c>
      <c r="BU84">
        <v>1.287995</v>
      </c>
      <c r="BV84">
        <v>2.2164320000000002</v>
      </c>
      <c r="BW84">
        <v>1.864989</v>
      </c>
      <c r="BX84">
        <v>1.8810420000000001</v>
      </c>
      <c r="BY84">
        <v>2.5759880000000002</v>
      </c>
      <c r="BZ84">
        <v>1.2742560000000001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4.3897789999999999</v>
      </c>
      <c r="CK84">
        <v>1.7951710000000001</v>
      </c>
      <c r="CL84">
        <v>1.8603190000000001</v>
      </c>
      <c r="CM84">
        <v>3.3707630000000002</v>
      </c>
      <c r="CN84">
        <v>1.7001520000000001</v>
      </c>
      <c r="CO84">
        <v>0</v>
      </c>
      <c r="CP84">
        <v>4.087237</v>
      </c>
      <c r="CQ84">
        <v>1.7001520000000001</v>
      </c>
      <c r="CR84">
        <v>1.107445</v>
      </c>
      <c r="CS84">
        <v>1.3160719999999999</v>
      </c>
      <c r="CT84">
        <v>2.5220470000000001</v>
      </c>
      <c r="CU84">
        <v>4.1132879999999998</v>
      </c>
      <c r="CV84">
        <v>2.7866740000000001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71.18167200000002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160.677919</v>
      </c>
      <c r="M85">
        <v>91.160263999999998</v>
      </c>
      <c r="N85">
        <v>116.646885</v>
      </c>
      <c r="O85">
        <v>122.281677</v>
      </c>
      <c r="P85">
        <v>135.946054</v>
      </c>
      <c r="Q85">
        <v>10.307046</v>
      </c>
      <c r="R85">
        <v>42.087186000000003</v>
      </c>
      <c r="S85">
        <v>18.016622999999999</v>
      </c>
      <c r="T85">
        <v>0</v>
      </c>
      <c r="U85">
        <v>334.31234999999998</v>
      </c>
      <c r="V85">
        <v>20.035544999999999</v>
      </c>
      <c r="W85">
        <v>37.601681999999997</v>
      </c>
      <c r="X85">
        <v>103.20192299999999</v>
      </c>
      <c r="Y85">
        <v>0</v>
      </c>
      <c r="Z85">
        <v>19.002742999999999</v>
      </c>
      <c r="AA85">
        <v>41.230890000000002</v>
      </c>
      <c r="AB85">
        <v>42.173381999999997</v>
      </c>
      <c r="AC85">
        <v>30.647456999999999</v>
      </c>
      <c r="AD85">
        <v>38.331915000000002</v>
      </c>
      <c r="AE85">
        <v>52.099521000000003</v>
      </c>
      <c r="AF85">
        <v>26.700676000000001</v>
      </c>
      <c r="AG85">
        <v>44.040680000000002</v>
      </c>
      <c r="AH85">
        <v>118.73757500000001</v>
      </c>
      <c r="AI85">
        <v>52.355375000000002</v>
      </c>
      <c r="AJ85">
        <v>0</v>
      </c>
      <c r="AK85">
        <v>57.737237</v>
      </c>
      <c r="AL85">
        <v>34.815263000000002</v>
      </c>
      <c r="AM85">
        <v>16.603563000000001</v>
      </c>
      <c r="AN85">
        <v>1.0393330000000001</v>
      </c>
      <c r="AO85">
        <v>0</v>
      </c>
      <c r="AP85">
        <v>3.7142599999999999</v>
      </c>
      <c r="AQ85">
        <v>32.368277999999997</v>
      </c>
      <c r="AR85">
        <v>48.549227999999999</v>
      </c>
      <c r="AS85">
        <v>33.486722</v>
      </c>
      <c r="AT85">
        <v>11.143744999999999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71.288425000000018</v>
      </c>
      <c r="BA85">
        <f t="shared" si="4"/>
        <v>1968.3414220000002</v>
      </c>
      <c r="BD85">
        <v>7.56</v>
      </c>
      <c r="BE85">
        <v>1.88</v>
      </c>
      <c r="BF85">
        <v>2.86</v>
      </c>
      <c r="BG85">
        <v>0</v>
      </c>
      <c r="BH85">
        <v>9.02</v>
      </c>
      <c r="BI85">
        <v>0.78</v>
      </c>
      <c r="BJ85">
        <v>0.41</v>
      </c>
      <c r="BK85">
        <v>1.69</v>
      </c>
      <c r="BL85">
        <v>0.85</v>
      </c>
      <c r="BM85">
        <v>0.19</v>
      </c>
      <c r="BN85">
        <v>2.89</v>
      </c>
      <c r="BO85">
        <v>3.65</v>
      </c>
      <c r="BP85">
        <v>0.24</v>
      </c>
      <c r="BQ85">
        <v>1.93</v>
      </c>
      <c r="BR85">
        <v>2.11</v>
      </c>
      <c r="BS85">
        <v>0</v>
      </c>
      <c r="BT85">
        <v>2.7738800000000001</v>
      </c>
      <c r="BU85">
        <v>1.287995</v>
      </c>
      <c r="BV85">
        <v>2.2366109999999999</v>
      </c>
      <c r="BW85">
        <v>1.864989</v>
      </c>
      <c r="BX85">
        <v>1.8810420000000001</v>
      </c>
      <c r="BY85">
        <v>2.5759880000000002</v>
      </c>
      <c r="BZ85">
        <v>1.2742560000000001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4.3963530000000004</v>
      </c>
      <c r="CK85">
        <v>1.7951710000000001</v>
      </c>
      <c r="CL85">
        <v>1.8603190000000001</v>
      </c>
      <c r="CM85">
        <v>3.3707630000000002</v>
      </c>
      <c r="CN85">
        <v>1.7001520000000001</v>
      </c>
      <c r="CO85">
        <v>0</v>
      </c>
      <c r="CP85">
        <v>4.087237</v>
      </c>
      <c r="CQ85">
        <v>1.7001520000000001</v>
      </c>
      <c r="CR85">
        <v>1.107445</v>
      </c>
      <c r="CS85">
        <v>1.3160719999999999</v>
      </c>
      <c r="CT85">
        <v>2.5220470000000001</v>
      </c>
      <c r="CU85">
        <v>4.1132879999999998</v>
      </c>
      <c r="CV85">
        <v>2.2880780000000001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71.288425000000018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138.33243899999999</v>
      </c>
      <c r="M86">
        <v>91.160263999999998</v>
      </c>
      <c r="N86">
        <v>116.646885</v>
      </c>
      <c r="O86">
        <v>122.281677</v>
      </c>
      <c r="P86">
        <v>135.946054</v>
      </c>
      <c r="Q86">
        <v>10.307046</v>
      </c>
      <c r="R86">
        <v>31.673750999999999</v>
      </c>
      <c r="S86">
        <v>18.016622999999999</v>
      </c>
      <c r="T86">
        <v>0</v>
      </c>
      <c r="U86">
        <v>334.89224999999999</v>
      </c>
      <c r="V86">
        <v>13.888605</v>
      </c>
      <c r="W86">
        <v>28.004338000000001</v>
      </c>
      <c r="X86">
        <v>103.20192299999999</v>
      </c>
      <c r="Y86">
        <v>0</v>
      </c>
      <c r="Z86">
        <v>19.002742999999999</v>
      </c>
      <c r="AA86">
        <v>41.230890000000002</v>
      </c>
      <c r="AB86">
        <v>28.030217</v>
      </c>
      <c r="AC86">
        <v>20.411048000000001</v>
      </c>
      <c r="AD86">
        <v>19.165958</v>
      </c>
      <c r="AE86">
        <v>52.099521000000003</v>
      </c>
      <c r="AF86">
        <v>25.262947</v>
      </c>
      <c r="AG86">
        <v>44.040680000000002</v>
      </c>
      <c r="AH86">
        <v>97.760603000000003</v>
      </c>
      <c r="AI86">
        <v>52.355375000000002</v>
      </c>
      <c r="AJ86">
        <v>0</v>
      </c>
      <c r="AK86">
        <v>57.737237</v>
      </c>
      <c r="AL86">
        <v>34.815263000000002</v>
      </c>
      <c r="AM86">
        <v>16.603563000000001</v>
      </c>
      <c r="AN86">
        <v>1.0393330000000001</v>
      </c>
      <c r="AO86">
        <v>0</v>
      </c>
      <c r="AP86">
        <v>3.7142599999999999</v>
      </c>
      <c r="AQ86">
        <v>32.368277999999997</v>
      </c>
      <c r="AR86">
        <v>48.549227999999999</v>
      </c>
      <c r="AS86">
        <v>33.486722</v>
      </c>
      <c r="AT86">
        <v>11.143744999999999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71.288960000000017</v>
      </c>
      <c r="BA86">
        <f t="shared" si="4"/>
        <v>1854.4584260000004</v>
      </c>
      <c r="BD86">
        <v>7.56</v>
      </c>
      <c r="BE86">
        <v>1.88</v>
      </c>
      <c r="BF86">
        <v>2.86</v>
      </c>
      <c r="BG86">
        <v>0</v>
      </c>
      <c r="BH86">
        <v>9.02</v>
      </c>
      <c r="BI86">
        <v>0.78</v>
      </c>
      <c r="BJ86">
        <v>0.41</v>
      </c>
      <c r="BK86">
        <v>1.69</v>
      </c>
      <c r="BL86">
        <v>0.85</v>
      </c>
      <c r="BM86">
        <v>0.19</v>
      </c>
      <c r="BN86">
        <v>2.89</v>
      </c>
      <c r="BO86">
        <v>3.65</v>
      </c>
      <c r="BP86">
        <v>0.24</v>
      </c>
      <c r="BQ86">
        <v>1.93</v>
      </c>
      <c r="BR86">
        <v>2.11</v>
      </c>
      <c r="BS86">
        <v>0</v>
      </c>
      <c r="BT86">
        <v>2.7738800000000001</v>
      </c>
      <c r="BU86">
        <v>1.287995</v>
      </c>
      <c r="BV86">
        <v>2.2371460000000001</v>
      </c>
      <c r="BW86">
        <v>1.864989</v>
      </c>
      <c r="BX86">
        <v>1.8810420000000001</v>
      </c>
      <c r="BY86">
        <v>2.5759880000000002</v>
      </c>
      <c r="BZ86">
        <v>1.2742560000000001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4.3963530000000004</v>
      </c>
      <c r="CK86">
        <v>1.7951710000000001</v>
      </c>
      <c r="CL86">
        <v>1.8603190000000001</v>
      </c>
      <c r="CM86">
        <v>3.3707630000000002</v>
      </c>
      <c r="CN86">
        <v>1.7001520000000001</v>
      </c>
      <c r="CO86">
        <v>0</v>
      </c>
      <c r="CP86">
        <v>4.087237</v>
      </c>
      <c r="CQ86">
        <v>1.7001520000000001</v>
      </c>
      <c r="CR86">
        <v>1.107445</v>
      </c>
      <c r="CS86">
        <v>1.3160719999999999</v>
      </c>
      <c r="CT86">
        <v>2.466002</v>
      </c>
      <c r="CU86">
        <v>4.1132879999999998</v>
      </c>
      <c r="CV86">
        <v>1.8851020000000001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71.288960000000017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137.481919</v>
      </c>
      <c r="M87">
        <v>91.160263999999998</v>
      </c>
      <c r="N87">
        <v>116.646885</v>
      </c>
      <c r="O87">
        <v>122.281677</v>
      </c>
      <c r="P87">
        <v>135.946054</v>
      </c>
      <c r="Q87">
        <v>10.307046</v>
      </c>
      <c r="R87">
        <v>31.673750999999999</v>
      </c>
      <c r="S87">
        <v>18.016622999999999</v>
      </c>
      <c r="T87">
        <v>0</v>
      </c>
      <c r="U87">
        <v>334.89224999999999</v>
      </c>
      <c r="V87">
        <v>13.888605</v>
      </c>
      <c r="W87">
        <v>26.949016</v>
      </c>
      <c r="X87">
        <v>101.365905</v>
      </c>
      <c r="Y87">
        <v>0</v>
      </c>
      <c r="Z87">
        <v>19.002742999999999</v>
      </c>
      <c r="AA87">
        <v>41.230890000000002</v>
      </c>
      <c r="AB87">
        <v>28.030217</v>
      </c>
      <c r="AC87">
        <v>20.411048000000001</v>
      </c>
      <c r="AD87">
        <v>8.88856</v>
      </c>
      <c r="AE87">
        <v>52.099521000000003</v>
      </c>
      <c r="AF87">
        <v>25.262947</v>
      </c>
      <c r="AG87">
        <v>44.040680000000002</v>
      </c>
      <c r="AH87">
        <v>97.760603000000003</v>
      </c>
      <c r="AI87">
        <v>17.451792000000001</v>
      </c>
      <c r="AJ87">
        <v>0</v>
      </c>
      <c r="AK87">
        <v>57.737237</v>
      </c>
      <c r="AL87">
        <v>34.815263000000002</v>
      </c>
      <c r="AM87">
        <v>16.603563000000001</v>
      </c>
      <c r="AN87">
        <v>1.0393330000000001</v>
      </c>
      <c r="AO87">
        <v>0</v>
      </c>
      <c r="AP87">
        <v>3.7142599999999999</v>
      </c>
      <c r="AQ87">
        <v>32.368277999999997</v>
      </c>
      <c r="AR87">
        <v>48.549227999999999</v>
      </c>
      <c r="AS87">
        <v>33.486722</v>
      </c>
      <c r="AT87">
        <v>11.143744999999999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71.288960000000017</v>
      </c>
      <c r="BA87">
        <f t="shared" si="4"/>
        <v>1805.5355850000001</v>
      </c>
      <c r="BD87">
        <v>7.56</v>
      </c>
      <c r="BE87">
        <v>1.88</v>
      </c>
      <c r="BF87">
        <v>2.86</v>
      </c>
      <c r="BG87">
        <v>0</v>
      </c>
      <c r="BH87">
        <v>9.02</v>
      </c>
      <c r="BI87">
        <v>0.78</v>
      </c>
      <c r="BJ87">
        <v>0.41</v>
      </c>
      <c r="BK87">
        <v>1.69</v>
      </c>
      <c r="BL87">
        <v>0.85</v>
      </c>
      <c r="BM87">
        <v>0.19</v>
      </c>
      <c r="BN87">
        <v>2.89</v>
      </c>
      <c r="BO87">
        <v>3.65</v>
      </c>
      <c r="BP87">
        <v>0.24</v>
      </c>
      <c r="BQ87">
        <v>1.93</v>
      </c>
      <c r="BR87">
        <v>2.11</v>
      </c>
      <c r="BS87">
        <v>0</v>
      </c>
      <c r="BT87">
        <v>2.7738800000000001</v>
      </c>
      <c r="BU87">
        <v>1.287995</v>
      </c>
      <c r="BV87">
        <v>2.2371460000000001</v>
      </c>
      <c r="BW87">
        <v>1.864989</v>
      </c>
      <c r="BX87">
        <v>1.8810420000000001</v>
      </c>
      <c r="BY87">
        <v>2.5759880000000002</v>
      </c>
      <c r="BZ87">
        <v>1.2742560000000001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4.3963530000000004</v>
      </c>
      <c r="CK87">
        <v>1.7951710000000001</v>
      </c>
      <c r="CL87">
        <v>1.8603190000000001</v>
      </c>
      <c r="CM87">
        <v>3.3707630000000002</v>
      </c>
      <c r="CN87">
        <v>1.7001520000000001</v>
      </c>
      <c r="CO87">
        <v>0</v>
      </c>
      <c r="CP87">
        <v>4.087237</v>
      </c>
      <c r="CQ87">
        <v>1.7001520000000001</v>
      </c>
      <c r="CR87">
        <v>1.107445</v>
      </c>
      <c r="CS87">
        <v>1.3160719999999999</v>
      </c>
      <c r="CT87">
        <v>2.466002</v>
      </c>
      <c r="CU87">
        <v>4.1132879999999998</v>
      </c>
      <c r="CV87">
        <v>1.8851020000000001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71.288960000000017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137.481919</v>
      </c>
      <c r="M88">
        <v>91.160263999999998</v>
      </c>
      <c r="N88">
        <v>116.646885</v>
      </c>
      <c r="O88">
        <v>122.281677</v>
      </c>
      <c r="P88">
        <v>135.946054</v>
      </c>
      <c r="Q88">
        <v>10.307046</v>
      </c>
      <c r="R88">
        <v>31.673750999999999</v>
      </c>
      <c r="S88">
        <v>18.016622999999999</v>
      </c>
      <c r="T88">
        <v>0</v>
      </c>
      <c r="U88">
        <v>334.89224999999999</v>
      </c>
      <c r="V88">
        <v>13.888605</v>
      </c>
      <c r="W88">
        <v>26.949016</v>
      </c>
      <c r="X88">
        <v>101.365905</v>
      </c>
      <c r="Y88">
        <v>0</v>
      </c>
      <c r="Z88">
        <v>19.002742999999999</v>
      </c>
      <c r="AA88">
        <v>41.230890000000002</v>
      </c>
      <c r="AB88">
        <v>28.030217</v>
      </c>
      <c r="AC88">
        <v>20.411048000000001</v>
      </c>
      <c r="AD88">
        <v>8.3330249999999992</v>
      </c>
      <c r="AE88">
        <v>52.099521000000003</v>
      </c>
      <c r="AF88">
        <v>25.262947</v>
      </c>
      <c r="AG88">
        <v>44.040680000000002</v>
      </c>
      <c r="AH88">
        <v>97.760603000000003</v>
      </c>
      <c r="AI88">
        <v>3.3561130000000001</v>
      </c>
      <c r="AJ88">
        <v>0</v>
      </c>
      <c r="AK88">
        <v>57.737237</v>
      </c>
      <c r="AL88">
        <v>34.815263000000002</v>
      </c>
      <c r="AM88">
        <v>16.603563000000001</v>
      </c>
      <c r="AN88">
        <v>1.0393330000000001</v>
      </c>
      <c r="AO88">
        <v>0</v>
      </c>
      <c r="AP88">
        <v>3.7142599999999999</v>
      </c>
      <c r="AQ88">
        <v>32.368277999999997</v>
      </c>
      <c r="AR88">
        <v>48.549227999999999</v>
      </c>
      <c r="AS88">
        <v>33.486722</v>
      </c>
      <c r="AT88">
        <v>11.143744999999999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71.288960000000017</v>
      </c>
      <c r="BA88">
        <f t="shared" si="4"/>
        <v>1790.8843709999999</v>
      </c>
      <c r="BD88">
        <v>7.56</v>
      </c>
      <c r="BE88">
        <v>1.88</v>
      </c>
      <c r="BF88">
        <v>2.86</v>
      </c>
      <c r="BG88">
        <v>0</v>
      </c>
      <c r="BH88">
        <v>9.02</v>
      </c>
      <c r="BI88">
        <v>0.78</v>
      </c>
      <c r="BJ88">
        <v>0.41</v>
      </c>
      <c r="BK88">
        <v>1.69</v>
      </c>
      <c r="BL88">
        <v>0.85</v>
      </c>
      <c r="BM88">
        <v>0.19</v>
      </c>
      <c r="BN88">
        <v>2.89</v>
      </c>
      <c r="BO88">
        <v>3.65</v>
      </c>
      <c r="BP88">
        <v>0.24</v>
      </c>
      <c r="BQ88">
        <v>1.93</v>
      </c>
      <c r="BR88">
        <v>2.11</v>
      </c>
      <c r="BS88">
        <v>0</v>
      </c>
      <c r="BT88">
        <v>2.7738800000000001</v>
      </c>
      <c r="BU88">
        <v>1.287995</v>
      </c>
      <c r="BV88">
        <v>2.2371460000000001</v>
      </c>
      <c r="BW88">
        <v>1.864989</v>
      </c>
      <c r="BX88">
        <v>1.8810420000000001</v>
      </c>
      <c r="BY88">
        <v>2.5759880000000002</v>
      </c>
      <c r="BZ88">
        <v>1.2742560000000001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4.3963530000000004</v>
      </c>
      <c r="CK88">
        <v>1.7951710000000001</v>
      </c>
      <c r="CL88">
        <v>1.8603190000000001</v>
      </c>
      <c r="CM88">
        <v>3.3707630000000002</v>
      </c>
      <c r="CN88">
        <v>1.7001520000000001</v>
      </c>
      <c r="CO88">
        <v>0</v>
      </c>
      <c r="CP88">
        <v>4.087237</v>
      </c>
      <c r="CQ88">
        <v>1.7001520000000001</v>
      </c>
      <c r="CR88">
        <v>1.107445</v>
      </c>
      <c r="CS88">
        <v>1.3160719999999999</v>
      </c>
      <c r="CT88">
        <v>2.466002</v>
      </c>
      <c r="CU88">
        <v>4.1132879999999998</v>
      </c>
      <c r="CV88">
        <v>1.8851020000000001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71.288960000000017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123.34202399999999</v>
      </c>
      <c r="M89">
        <v>91.160263999999998</v>
      </c>
      <c r="N89">
        <v>116.646885</v>
      </c>
      <c r="O89">
        <v>122.281677</v>
      </c>
      <c r="P89">
        <v>135.946054</v>
      </c>
      <c r="Q89">
        <v>7.0313840000000001</v>
      </c>
      <c r="R89">
        <v>31.673750999999999</v>
      </c>
      <c r="S89">
        <v>14.991478000000001</v>
      </c>
      <c r="T89">
        <v>0</v>
      </c>
      <c r="U89">
        <v>334.89224999999999</v>
      </c>
      <c r="V89">
        <v>13.888605</v>
      </c>
      <c r="W89">
        <v>27.322182000000002</v>
      </c>
      <c r="X89">
        <v>101.365905</v>
      </c>
      <c r="Y89">
        <v>0</v>
      </c>
      <c r="Z89">
        <v>19.002742999999999</v>
      </c>
      <c r="AA89">
        <v>41.230890000000002</v>
      </c>
      <c r="AB89">
        <v>28.030217</v>
      </c>
      <c r="AC89">
        <v>20.411048000000001</v>
      </c>
      <c r="AD89">
        <v>8.3330249999999992</v>
      </c>
      <c r="AE89">
        <v>52.099521000000003</v>
      </c>
      <c r="AF89">
        <v>25.262947</v>
      </c>
      <c r="AG89">
        <v>44.040680000000002</v>
      </c>
      <c r="AH89">
        <v>97.760603000000003</v>
      </c>
      <c r="AI89">
        <v>3.3561130000000001</v>
      </c>
      <c r="AJ89">
        <v>0</v>
      </c>
      <c r="AK89">
        <v>57.737237</v>
      </c>
      <c r="AL89">
        <v>34.815263000000002</v>
      </c>
      <c r="AM89">
        <v>16.603563000000001</v>
      </c>
      <c r="AN89">
        <v>1.0393330000000001</v>
      </c>
      <c r="AO89">
        <v>0</v>
      </c>
      <c r="AP89">
        <v>3.7142599999999999</v>
      </c>
      <c r="AQ89">
        <v>32.368277999999997</v>
      </c>
      <c r="AR89">
        <v>48.549227999999999</v>
      </c>
      <c r="AS89">
        <v>33.486722</v>
      </c>
      <c r="AT89">
        <v>11.143744999999999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71.358960000000025</v>
      </c>
      <c r="BA89">
        <f t="shared" si="4"/>
        <v>1770.886835</v>
      </c>
      <c r="BD89">
        <v>7.6</v>
      </c>
      <c r="BE89">
        <v>1.88</v>
      </c>
      <c r="BF89">
        <v>2.89</v>
      </c>
      <c r="BG89">
        <v>0</v>
      </c>
      <c r="BH89">
        <v>9.02</v>
      </c>
      <c r="BI89">
        <v>0.78</v>
      </c>
      <c r="BJ89">
        <v>0.41</v>
      </c>
      <c r="BK89">
        <v>1.69</v>
      </c>
      <c r="BL89">
        <v>0.85</v>
      </c>
      <c r="BM89">
        <v>0.19</v>
      </c>
      <c r="BN89">
        <v>2.89</v>
      </c>
      <c r="BO89">
        <v>3.65</v>
      </c>
      <c r="BP89">
        <v>0.24</v>
      </c>
      <c r="BQ89">
        <v>1.93</v>
      </c>
      <c r="BR89">
        <v>2.11</v>
      </c>
      <c r="BS89">
        <v>0</v>
      </c>
      <c r="BT89">
        <v>2.7738800000000001</v>
      </c>
      <c r="BU89">
        <v>1.287995</v>
      </c>
      <c r="BV89">
        <v>2.2371460000000001</v>
      </c>
      <c r="BW89">
        <v>1.864989</v>
      </c>
      <c r="BX89">
        <v>1.8810420000000001</v>
      </c>
      <c r="BY89">
        <v>2.5759880000000002</v>
      </c>
      <c r="BZ89">
        <v>1.2742560000000001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4.3963530000000004</v>
      </c>
      <c r="CK89">
        <v>1.7951710000000001</v>
      </c>
      <c r="CL89">
        <v>1.8603190000000001</v>
      </c>
      <c r="CM89">
        <v>3.3707630000000002</v>
      </c>
      <c r="CN89">
        <v>1.7001520000000001</v>
      </c>
      <c r="CO89">
        <v>0</v>
      </c>
      <c r="CP89">
        <v>4.087237</v>
      </c>
      <c r="CQ89">
        <v>1.7001520000000001</v>
      </c>
      <c r="CR89">
        <v>1.107445</v>
      </c>
      <c r="CS89">
        <v>1.3160719999999999</v>
      </c>
      <c r="CT89">
        <v>2.466002</v>
      </c>
      <c r="CU89">
        <v>4.1132879999999998</v>
      </c>
      <c r="CV89">
        <v>1.8851020000000001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71.358960000000025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123.34202399999999</v>
      </c>
      <c r="M90">
        <v>91.160263999999998</v>
      </c>
      <c r="N90">
        <v>116.646885</v>
      </c>
      <c r="O90">
        <v>122.281677</v>
      </c>
      <c r="P90">
        <v>135.946054</v>
      </c>
      <c r="Q90">
        <v>7.0313840000000001</v>
      </c>
      <c r="R90">
        <v>31.673750999999999</v>
      </c>
      <c r="S90">
        <v>14.991478000000001</v>
      </c>
      <c r="T90">
        <v>0</v>
      </c>
      <c r="U90">
        <v>334.89224999999999</v>
      </c>
      <c r="V90">
        <v>13.888605</v>
      </c>
      <c r="W90">
        <v>27.322182000000002</v>
      </c>
      <c r="X90">
        <v>101.365905</v>
      </c>
      <c r="Y90">
        <v>0</v>
      </c>
      <c r="Z90">
        <v>19.002742999999999</v>
      </c>
      <c r="AA90">
        <v>41.230890000000002</v>
      </c>
      <c r="AB90">
        <v>28.030217</v>
      </c>
      <c r="AC90">
        <v>20.411048000000001</v>
      </c>
      <c r="AD90">
        <v>18.054887999999998</v>
      </c>
      <c r="AE90">
        <v>52.099521000000003</v>
      </c>
      <c r="AF90">
        <v>25.262947</v>
      </c>
      <c r="AG90">
        <v>44.040680000000002</v>
      </c>
      <c r="AH90">
        <v>97.760603000000003</v>
      </c>
      <c r="AI90">
        <v>3.3561130000000001</v>
      </c>
      <c r="AJ90">
        <v>0</v>
      </c>
      <c r="AK90">
        <v>57.737237</v>
      </c>
      <c r="AL90">
        <v>34.815263000000002</v>
      </c>
      <c r="AM90">
        <v>16.603563000000001</v>
      </c>
      <c r="AN90">
        <v>1.0393330000000001</v>
      </c>
      <c r="AO90">
        <v>0</v>
      </c>
      <c r="AP90">
        <v>3.7142599999999999</v>
      </c>
      <c r="AQ90">
        <v>32.368277999999997</v>
      </c>
      <c r="AR90">
        <v>48.549227999999999</v>
      </c>
      <c r="AS90">
        <v>33.486722</v>
      </c>
      <c r="AT90">
        <v>11.143744999999999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71.358960000000025</v>
      </c>
      <c r="BA90">
        <f t="shared" si="4"/>
        <v>1780.608698</v>
      </c>
      <c r="BD90">
        <v>7.6</v>
      </c>
      <c r="BE90">
        <v>1.88</v>
      </c>
      <c r="BF90">
        <v>2.89</v>
      </c>
      <c r="BG90">
        <v>0</v>
      </c>
      <c r="BH90">
        <v>9.02</v>
      </c>
      <c r="BI90">
        <v>0.78</v>
      </c>
      <c r="BJ90">
        <v>0.41</v>
      </c>
      <c r="BK90">
        <v>1.69</v>
      </c>
      <c r="BL90">
        <v>0.85</v>
      </c>
      <c r="BM90">
        <v>0.19</v>
      </c>
      <c r="BN90">
        <v>2.89</v>
      </c>
      <c r="BO90">
        <v>3.65</v>
      </c>
      <c r="BP90">
        <v>0.24</v>
      </c>
      <c r="BQ90">
        <v>1.93</v>
      </c>
      <c r="BR90">
        <v>2.11</v>
      </c>
      <c r="BS90">
        <v>0</v>
      </c>
      <c r="BT90">
        <v>2.7738800000000001</v>
      </c>
      <c r="BU90">
        <v>1.287995</v>
      </c>
      <c r="BV90">
        <v>2.2371460000000001</v>
      </c>
      <c r="BW90">
        <v>1.864989</v>
      </c>
      <c r="BX90">
        <v>1.8810420000000001</v>
      </c>
      <c r="BY90">
        <v>2.5759880000000002</v>
      </c>
      <c r="BZ90">
        <v>1.2742560000000001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4.3963530000000004</v>
      </c>
      <c r="CK90">
        <v>1.7951710000000001</v>
      </c>
      <c r="CL90">
        <v>1.8603190000000001</v>
      </c>
      <c r="CM90">
        <v>3.3707630000000002</v>
      </c>
      <c r="CN90">
        <v>1.7001520000000001</v>
      </c>
      <c r="CO90">
        <v>0</v>
      </c>
      <c r="CP90">
        <v>4.087237</v>
      </c>
      <c r="CQ90">
        <v>1.7001520000000001</v>
      </c>
      <c r="CR90">
        <v>1.107445</v>
      </c>
      <c r="CS90">
        <v>1.3160719999999999</v>
      </c>
      <c r="CT90">
        <v>2.466002</v>
      </c>
      <c r="CU90">
        <v>4.1132879999999998</v>
      </c>
      <c r="CV90">
        <v>1.8851020000000001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71.358960000000025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134.505099</v>
      </c>
      <c r="M91">
        <v>91.160263999999998</v>
      </c>
      <c r="N91">
        <v>116.646885</v>
      </c>
      <c r="O91">
        <v>122.281677</v>
      </c>
      <c r="P91">
        <v>135.946054</v>
      </c>
      <c r="Q91">
        <v>6.441046</v>
      </c>
      <c r="R91">
        <v>31.673750999999999</v>
      </c>
      <c r="S91">
        <v>11.34768</v>
      </c>
      <c r="T91">
        <v>0</v>
      </c>
      <c r="U91">
        <v>334.89224999999999</v>
      </c>
      <c r="V91">
        <v>15.821605</v>
      </c>
      <c r="W91">
        <v>28.787782</v>
      </c>
      <c r="X91">
        <v>123.454669</v>
      </c>
      <c r="Y91">
        <v>0</v>
      </c>
      <c r="Z91">
        <v>19.002742999999999</v>
      </c>
      <c r="AA91">
        <v>41.230890000000002</v>
      </c>
      <c r="AB91">
        <v>42.173381999999997</v>
      </c>
      <c r="AC91">
        <v>30.647456999999999</v>
      </c>
      <c r="AD91">
        <v>27.77675</v>
      </c>
      <c r="AE91">
        <v>52.099521000000003</v>
      </c>
      <c r="AF91">
        <v>26.700676000000001</v>
      </c>
      <c r="AG91">
        <v>44.040680000000002</v>
      </c>
      <c r="AH91">
        <v>122.200755</v>
      </c>
      <c r="AI91">
        <v>3.3561130000000001</v>
      </c>
      <c r="AJ91">
        <v>0</v>
      </c>
      <c r="AK91">
        <v>57.737237</v>
      </c>
      <c r="AL91">
        <v>34.815263000000002</v>
      </c>
      <c r="AM91">
        <v>16.603563000000001</v>
      </c>
      <c r="AN91">
        <v>1.0393330000000001</v>
      </c>
      <c r="AO91">
        <v>0</v>
      </c>
      <c r="AP91">
        <v>3.7142599999999999</v>
      </c>
      <c r="AQ91">
        <v>32.368277999999997</v>
      </c>
      <c r="AR91">
        <v>48.549227999999999</v>
      </c>
      <c r="AS91">
        <v>33.486722</v>
      </c>
      <c r="AT91">
        <v>11.143744999999999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71.388960000000026</v>
      </c>
      <c r="BA91">
        <f t="shared" si="4"/>
        <v>1873.0343180000002</v>
      </c>
      <c r="BD91">
        <v>7.6</v>
      </c>
      <c r="BE91">
        <v>1.88</v>
      </c>
      <c r="BF91">
        <v>2.89</v>
      </c>
      <c r="BG91">
        <v>0</v>
      </c>
      <c r="BH91">
        <v>9.02</v>
      </c>
      <c r="BI91">
        <v>0.82</v>
      </c>
      <c r="BJ91">
        <v>0.41</v>
      </c>
      <c r="BK91">
        <v>1.69</v>
      </c>
      <c r="BL91">
        <v>0.84</v>
      </c>
      <c r="BM91">
        <v>0.19</v>
      </c>
      <c r="BN91">
        <v>2.89</v>
      </c>
      <c r="BO91">
        <v>3.65</v>
      </c>
      <c r="BP91">
        <v>0.24</v>
      </c>
      <c r="BQ91">
        <v>1.93</v>
      </c>
      <c r="BR91">
        <v>2.11</v>
      </c>
      <c r="BS91">
        <v>0</v>
      </c>
      <c r="BT91">
        <v>2.7738800000000001</v>
      </c>
      <c r="BU91">
        <v>1.287995</v>
      </c>
      <c r="BV91">
        <v>2.2371460000000001</v>
      </c>
      <c r="BW91">
        <v>1.864989</v>
      </c>
      <c r="BX91">
        <v>1.8810420000000001</v>
      </c>
      <c r="BY91">
        <v>2.5759880000000002</v>
      </c>
      <c r="BZ91">
        <v>1.2742560000000001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4.3963530000000004</v>
      </c>
      <c r="CK91">
        <v>1.7951710000000001</v>
      </c>
      <c r="CL91">
        <v>1.8603190000000001</v>
      </c>
      <c r="CM91">
        <v>3.3707630000000002</v>
      </c>
      <c r="CN91">
        <v>1.7001520000000001</v>
      </c>
      <c r="CO91">
        <v>0</v>
      </c>
      <c r="CP91">
        <v>4.087237</v>
      </c>
      <c r="CQ91">
        <v>1.7001520000000001</v>
      </c>
      <c r="CR91">
        <v>1.107445</v>
      </c>
      <c r="CS91">
        <v>1.3160719999999999</v>
      </c>
      <c r="CT91">
        <v>2.5220470000000001</v>
      </c>
      <c r="CU91">
        <v>4.1132879999999998</v>
      </c>
      <c r="CV91">
        <v>2.3563779999999999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71.388960000000026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134.505099</v>
      </c>
      <c r="M92">
        <v>91.160263999999998</v>
      </c>
      <c r="N92">
        <v>116.646885</v>
      </c>
      <c r="O92">
        <v>122.281677</v>
      </c>
      <c r="P92">
        <v>135.946054</v>
      </c>
      <c r="Q92">
        <v>6.441046</v>
      </c>
      <c r="R92">
        <v>21.651638999999999</v>
      </c>
      <c r="S92">
        <v>11.34768</v>
      </c>
      <c r="T92">
        <v>0</v>
      </c>
      <c r="U92">
        <v>334.89224999999999</v>
      </c>
      <c r="V92">
        <v>15.821605</v>
      </c>
      <c r="W92">
        <v>28.787782</v>
      </c>
      <c r="X92">
        <v>123.454669</v>
      </c>
      <c r="Y92">
        <v>0</v>
      </c>
      <c r="Z92">
        <v>19.002742999999999</v>
      </c>
      <c r="AA92">
        <v>41.230890000000002</v>
      </c>
      <c r="AB92">
        <v>42.173381999999997</v>
      </c>
      <c r="AC92">
        <v>30.647456999999999</v>
      </c>
      <c r="AD92">
        <v>27.77675</v>
      </c>
      <c r="AE92">
        <v>52.099521000000003</v>
      </c>
      <c r="AF92">
        <v>26.700676000000001</v>
      </c>
      <c r="AG92">
        <v>44.040680000000002</v>
      </c>
      <c r="AH92">
        <v>122.200755</v>
      </c>
      <c r="AI92">
        <v>3.3561130000000001</v>
      </c>
      <c r="AJ92">
        <v>0</v>
      </c>
      <c r="AK92">
        <v>57.737237</v>
      </c>
      <c r="AL92">
        <v>34.815263000000002</v>
      </c>
      <c r="AM92">
        <v>16.603563000000001</v>
      </c>
      <c r="AN92">
        <v>1.0393330000000001</v>
      </c>
      <c r="AO92">
        <v>0</v>
      </c>
      <c r="AP92">
        <v>3.7142599999999999</v>
      </c>
      <c r="AQ92">
        <v>32.368277999999997</v>
      </c>
      <c r="AR92">
        <v>48.549227999999999</v>
      </c>
      <c r="AS92">
        <v>33.486722</v>
      </c>
      <c r="AT92">
        <v>11.143744999999999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71.398960000000017</v>
      </c>
      <c r="BA92">
        <f t="shared" si="4"/>
        <v>1863.0222060000003</v>
      </c>
      <c r="BD92">
        <v>7.6</v>
      </c>
      <c r="BE92">
        <v>1.88</v>
      </c>
      <c r="BF92">
        <v>2.89</v>
      </c>
      <c r="BG92">
        <v>0</v>
      </c>
      <c r="BH92">
        <v>9.02</v>
      </c>
      <c r="BI92">
        <v>0.83</v>
      </c>
      <c r="BJ92">
        <v>0.41</v>
      </c>
      <c r="BK92">
        <v>1.69</v>
      </c>
      <c r="BL92">
        <v>0.84</v>
      </c>
      <c r="BM92">
        <v>0.19</v>
      </c>
      <c r="BN92">
        <v>2.89</v>
      </c>
      <c r="BO92">
        <v>3.65</v>
      </c>
      <c r="BP92">
        <v>0.24</v>
      </c>
      <c r="BQ92">
        <v>1.93</v>
      </c>
      <c r="BR92">
        <v>2.11</v>
      </c>
      <c r="BS92">
        <v>0</v>
      </c>
      <c r="BT92">
        <v>2.7738800000000001</v>
      </c>
      <c r="BU92">
        <v>1.287995</v>
      </c>
      <c r="BV92">
        <v>2.2371460000000001</v>
      </c>
      <c r="BW92">
        <v>1.864989</v>
      </c>
      <c r="BX92">
        <v>1.8810420000000001</v>
      </c>
      <c r="BY92">
        <v>2.5759880000000002</v>
      </c>
      <c r="BZ92">
        <v>1.2742560000000001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4.3963530000000004</v>
      </c>
      <c r="CK92">
        <v>1.7951710000000001</v>
      </c>
      <c r="CL92">
        <v>1.8603190000000001</v>
      </c>
      <c r="CM92">
        <v>3.3707630000000002</v>
      </c>
      <c r="CN92">
        <v>1.7001520000000001</v>
      </c>
      <c r="CO92">
        <v>0</v>
      </c>
      <c r="CP92">
        <v>4.087237</v>
      </c>
      <c r="CQ92">
        <v>1.7001520000000001</v>
      </c>
      <c r="CR92">
        <v>1.107445</v>
      </c>
      <c r="CS92">
        <v>1.3160719999999999</v>
      </c>
      <c r="CT92">
        <v>2.5220470000000001</v>
      </c>
      <c r="CU92">
        <v>4.1132879999999998</v>
      </c>
      <c r="CV92">
        <v>2.3563779999999999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71.398960000000017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134.505099</v>
      </c>
      <c r="M93">
        <v>91.160263999999998</v>
      </c>
      <c r="N93">
        <v>116.646885</v>
      </c>
      <c r="O93">
        <v>122.281677</v>
      </c>
      <c r="P93">
        <v>135.946054</v>
      </c>
      <c r="Q93">
        <v>6.441046</v>
      </c>
      <c r="R93">
        <v>30.861505000000001</v>
      </c>
      <c r="S93">
        <v>11.34768</v>
      </c>
      <c r="T93">
        <v>0</v>
      </c>
      <c r="U93">
        <v>334.89224999999999</v>
      </c>
      <c r="V93">
        <v>14.135448999999999</v>
      </c>
      <c r="W93">
        <v>26.746051000000001</v>
      </c>
      <c r="X93">
        <v>142.57385199999999</v>
      </c>
      <c r="Y93">
        <v>0</v>
      </c>
      <c r="Z93">
        <v>19.002742999999999</v>
      </c>
      <c r="AA93">
        <v>41.230890000000002</v>
      </c>
      <c r="AB93">
        <v>42.173381999999997</v>
      </c>
      <c r="AC93">
        <v>30.647456999999999</v>
      </c>
      <c r="AD93">
        <v>27.77675</v>
      </c>
      <c r="AE93">
        <v>52.099521000000003</v>
      </c>
      <c r="AF93">
        <v>26.700676000000001</v>
      </c>
      <c r="AG93">
        <v>44.040680000000002</v>
      </c>
      <c r="AH93">
        <v>122.200755</v>
      </c>
      <c r="AI93">
        <v>0</v>
      </c>
      <c r="AJ93">
        <v>0</v>
      </c>
      <c r="AK93">
        <v>57.737237</v>
      </c>
      <c r="AL93">
        <v>34.815263000000002</v>
      </c>
      <c r="AM93">
        <v>16.603563000000001</v>
      </c>
      <c r="AN93">
        <v>1.0393330000000001</v>
      </c>
      <c r="AO93">
        <v>0</v>
      </c>
      <c r="AP93">
        <v>4.9523460000000004</v>
      </c>
      <c r="AQ93">
        <v>32.368277999999997</v>
      </c>
      <c r="AR93">
        <v>48.549227999999999</v>
      </c>
      <c r="AS93">
        <v>33.486722</v>
      </c>
      <c r="AT93">
        <v>11.143744999999999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71.478960000000015</v>
      </c>
      <c r="BA93">
        <f t="shared" si="4"/>
        <v>1885.5853410000002</v>
      </c>
      <c r="BD93">
        <v>7.68</v>
      </c>
      <c r="BE93">
        <v>1.88</v>
      </c>
      <c r="BF93">
        <v>2.89</v>
      </c>
      <c r="BG93">
        <v>0</v>
      </c>
      <c r="BH93">
        <v>9.02</v>
      </c>
      <c r="BI93">
        <v>0.83</v>
      </c>
      <c r="BJ93">
        <v>0.41</v>
      </c>
      <c r="BK93">
        <v>1.69</v>
      </c>
      <c r="BL93">
        <v>0.84</v>
      </c>
      <c r="BM93">
        <v>0.19</v>
      </c>
      <c r="BN93">
        <v>2.89</v>
      </c>
      <c r="BO93">
        <v>3.65</v>
      </c>
      <c r="BP93">
        <v>0.24</v>
      </c>
      <c r="BQ93">
        <v>1.93</v>
      </c>
      <c r="BR93">
        <v>2.11</v>
      </c>
      <c r="BS93">
        <v>0</v>
      </c>
      <c r="BT93">
        <v>2.7738800000000001</v>
      </c>
      <c r="BU93">
        <v>1.287995</v>
      </c>
      <c r="BV93">
        <v>2.2371460000000001</v>
      </c>
      <c r="BW93">
        <v>1.864989</v>
      </c>
      <c r="BX93">
        <v>1.8810420000000001</v>
      </c>
      <c r="BY93">
        <v>2.5759880000000002</v>
      </c>
      <c r="BZ93">
        <v>1.2742560000000001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4.3963530000000004</v>
      </c>
      <c r="CK93">
        <v>1.7951710000000001</v>
      </c>
      <c r="CL93">
        <v>1.8603190000000001</v>
      </c>
      <c r="CM93">
        <v>3.3707630000000002</v>
      </c>
      <c r="CN93">
        <v>1.7001520000000001</v>
      </c>
      <c r="CO93">
        <v>0</v>
      </c>
      <c r="CP93">
        <v>4.087237</v>
      </c>
      <c r="CQ93">
        <v>1.7001520000000001</v>
      </c>
      <c r="CR93">
        <v>1.107445</v>
      </c>
      <c r="CS93">
        <v>1.3160719999999999</v>
      </c>
      <c r="CT93">
        <v>2.5220470000000001</v>
      </c>
      <c r="CU93">
        <v>4.1132879999999998</v>
      </c>
      <c r="CV93">
        <v>2.3563779999999999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71.478960000000015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134.505099</v>
      </c>
      <c r="M94">
        <v>91.160263999999998</v>
      </c>
      <c r="N94">
        <v>116.646885</v>
      </c>
      <c r="O94">
        <v>122.281677</v>
      </c>
      <c r="P94">
        <v>135.946054</v>
      </c>
      <c r="Q94">
        <v>6.441046</v>
      </c>
      <c r="R94">
        <v>30.861505000000001</v>
      </c>
      <c r="S94">
        <v>11.34768</v>
      </c>
      <c r="T94">
        <v>0</v>
      </c>
      <c r="U94">
        <v>334.89224999999999</v>
      </c>
      <c r="V94">
        <v>14.135448999999999</v>
      </c>
      <c r="W94">
        <v>26.746051000000001</v>
      </c>
      <c r="X94">
        <v>142.57385199999999</v>
      </c>
      <c r="Y94">
        <v>0</v>
      </c>
      <c r="Z94">
        <v>19.002742999999999</v>
      </c>
      <c r="AA94">
        <v>41.230890000000002</v>
      </c>
      <c r="AB94">
        <v>42.173381999999997</v>
      </c>
      <c r="AC94">
        <v>30.647456999999999</v>
      </c>
      <c r="AD94">
        <v>18.054887999999998</v>
      </c>
      <c r="AE94">
        <v>52.099521000000003</v>
      </c>
      <c r="AF94">
        <v>26.700676000000001</v>
      </c>
      <c r="AG94">
        <v>44.040680000000002</v>
      </c>
      <c r="AH94">
        <v>112.89964500000001</v>
      </c>
      <c r="AI94">
        <v>0</v>
      </c>
      <c r="AJ94">
        <v>0</v>
      </c>
      <c r="AK94">
        <v>57.737237</v>
      </c>
      <c r="AL94">
        <v>34.815263000000002</v>
      </c>
      <c r="AM94">
        <v>16.603563000000001</v>
      </c>
      <c r="AN94">
        <v>1.0393330000000001</v>
      </c>
      <c r="AO94">
        <v>0</v>
      </c>
      <c r="AP94">
        <v>4.9523460000000004</v>
      </c>
      <c r="AQ94">
        <v>32.368277999999997</v>
      </c>
      <c r="AR94">
        <v>48.549227999999999</v>
      </c>
      <c r="AS94">
        <v>33.486722</v>
      </c>
      <c r="AT94">
        <v>11.143744999999999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71.438960000000023</v>
      </c>
      <c r="BA94">
        <f t="shared" si="4"/>
        <v>1866.522369</v>
      </c>
      <c r="BD94">
        <v>7.68</v>
      </c>
      <c r="BE94">
        <v>1.88</v>
      </c>
      <c r="BF94">
        <v>2.89</v>
      </c>
      <c r="BG94">
        <v>0</v>
      </c>
      <c r="BH94">
        <v>9.02</v>
      </c>
      <c r="BI94">
        <v>0.79</v>
      </c>
      <c r="BJ94">
        <v>0.41</v>
      </c>
      <c r="BK94">
        <v>1.69</v>
      </c>
      <c r="BL94">
        <v>0.84</v>
      </c>
      <c r="BM94">
        <v>0.19</v>
      </c>
      <c r="BN94">
        <v>2.89</v>
      </c>
      <c r="BO94">
        <v>3.65</v>
      </c>
      <c r="BP94">
        <v>0.24</v>
      </c>
      <c r="BQ94">
        <v>1.93</v>
      </c>
      <c r="BR94">
        <v>2.11</v>
      </c>
      <c r="BS94">
        <v>0</v>
      </c>
      <c r="BT94">
        <v>2.7738800000000001</v>
      </c>
      <c r="BU94">
        <v>1.287995</v>
      </c>
      <c r="BV94">
        <v>2.2371460000000001</v>
      </c>
      <c r="BW94">
        <v>1.864989</v>
      </c>
      <c r="BX94">
        <v>1.8810420000000001</v>
      </c>
      <c r="BY94">
        <v>2.5759880000000002</v>
      </c>
      <c r="BZ94">
        <v>1.2742560000000001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4.3963530000000004</v>
      </c>
      <c r="CK94">
        <v>1.7951710000000001</v>
      </c>
      <c r="CL94">
        <v>1.8603190000000001</v>
      </c>
      <c r="CM94">
        <v>3.3707630000000002</v>
      </c>
      <c r="CN94">
        <v>1.7001520000000001</v>
      </c>
      <c r="CO94">
        <v>0</v>
      </c>
      <c r="CP94">
        <v>4.087237</v>
      </c>
      <c r="CQ94">
        <v>1.7001520000000001</v>
      </c>
      <c r="CR94">
        <v>1.107445</v>
      </c>
      <c r="CS94">
        <v>1.3160719999999999</v>
      </c>
      <c r="CT94">
        <v>2.5220470000000001</v>
      </c>
      <c r="CU94">
        <v>4.1132879999999998</v>
      </c>
      <c r="CV94">
        <v>2.1787960000000002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71.438960000000023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119.137749</v>
      </c>
      <c r="M95">
        <v>91.160263999999998</v>
      </c>
      <c r="N95">
        <v>116.646885</v>
      </c>
      <c r="O95">
        <v>122.281677</v>
      </c>
      <c r="P95">
        <v>135.946054</v>
      </c>
      <c r="Q95">
        <v>3.0977290000000002</v>
      </c>
      <c r="R95">
        <v>30.861505000000001</v>
      </c>
      <c r="S95">
        <v>9.083259</v>
      </c>
      <c r="T95">
        <v>0</v>
      </c>
      <c r="U95">
        <v>334.89224999999999</v>
      </c>
      <c r="V95">
        <v>14.135448999999999</v>
      </c>
      <c r="W95">
        <v>26.746051000000001</v>
      </c>
      <c r="X95">
        <v>142.57385199999999</v>
      </c>
      <c r="Y95">
        <v>0</v>
      </c>
      <c r="Z95">
        <v>19.002742999999999</v>
      </c>
      <c r="AA95">
        <v>41.230890000000002</v>
      </c>
      <c r="AB95">
        <v>42.173381999999997</v>
      </c>
      <c r="AC95">
        <v>20.411048000000001</v>
      </c>
      <c r="AD95">
        <v>8.3330249999999992</v>
      </c>
      <c r="AE95">
        <v>52.099521000000003</v>
      </c>
      <c r="AF95">
        <v>25.468336999999998</v>
      </c>
      <c r="AG95">
        <v>44.040680000000002</v>
      </c>
      <c r="AH95">
        <v>89.053180999999995</v>
      </c>
      <c r="AI95">
        <v>0</v>
      </c>
      <c r="AJ95">
        <v>0</v>
      </c>
      <c r="AK95">
        <v>57.737237</v>
      </c>
      <c r="AL95">
        <v>34.815263000000002</v>
      </c>
      <c r="AM95">
        <v>16.603563000000001</v>
      </c>
      <c r="AN95">
        <v>1.0393330000000001</v>
      </c>
      <c r="AO95">
        <v>0</v>
      </c>
      <c r="AP95">
        <v>3.7142599999999999</v>
      </c>
      <c r="AQ95">
        <v>32.368277999999997</v>
      </c>
      <c r="AR95">
        <v>48.549227999999999</v>
      </c>
      <c r="AS95">
        <v>33.486722</v>
      </c>
      <c r="AT95">
        <v>11.143744999999999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71.438960000000023</v>
      </c>
      <c r="BA95">
        <f t="shared" si="4"/>
        <v>1799.2721199999999</v>
      </c>
      <c r="BD95">
        <v>7.68</v>
      </c>
      <c r="BE95">
        <v>1.88</v>
      </c>
      <c r="BF95">
        <v>2.89</v>
      </c>
      <c r="BG95">
        <v>0</v>
      </c>
      <c r="BH95">
        <v>9.02</v>
      </c>
      <c r="BI95">
        <v>0.79</v>
      </c>
      <c r="BJ95">
        <v>0.41</v>
      </c>
      <c r="BK95">
        <v>1.69</v>
      </c>
      <c r="BL95">
        <v>0.84</v>
      </c>
      <c r="BM95">
        <v>0.19</v>
      </c>
      <c r="BN95">
        <v>2.89</v>
      </c>
      <c r="BO95">
        <v>3.65</v>
      </c>
      <c r="BP95">
        <v>0.24</v>
      </c>
      <c r="BQ95">
        <v>1.93</v>
      </c>
      <c r="BR95">
        <v>2.11</v>
      </c>
      <c r="BS95">
        <v>0</v>
      </c>
      <c r="BT95">
        <v>2.7738800000000001</v>
      </c>
      <c r="BU95">
        <v>1.287995</v>
      </c>
      <c r="BV95">
        <v>2.2371460000000001</v>
      </c>
      <c r="BW95">
        <v>1.864989</v>
      </c>
      <c r="BX95">
        <v>1.8810420000000001</v>
      </c>
      <c r="BY95">
        <v>2.5759880000000002</v>
      </c>
      <c r="BZ95">
        <v>1.2742560000000001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4.3963530000000004</v>
      </c>
      <c r="CK95">
        <v>1.7951710000000001</v>
      </c>
      <c r="CL95">
        <v>1.8603190000000001</v>
      </c>
      <c r="CM95">
        <v>3.3707630000000002</v>
      </c>
      <c r="CN95">
        <v>1.7001520000000001</v>
      </c>
      <c r="CO95">
        <v>0</v>
      </c>
      <c r="CP95">
        <v>4.087237</v>
      </c>
      <c r="CQ95">
        <v>1.7001520000000001</v>
      </c>
      <c r="CR95">
        <v>1.107445</v>
      </c>
      <c r="CS95">
        <v>1.3160719999999999</v>
      </c>
      <c r="CT95">
        <v>2.466002</v>
      </c>
      <c r="CU95">
        <v>4.1132879999999998</v>
      </c>
      <c r="CV95">
        <v>1.714351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71.438960000000023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119.137749</v>
      </c>
      <c r="M96">
        <v>91.160263999999998</v>
      </c>
      <c r="N96">
        <v>116.646885</v>
      </c>
      <c r="O96">
        <v>122.281677</v>
      </c>
      <c r="P96">
        <v>135.946054</v>
      </c>
      <c r="Q96">
        <v>3.0977290000000002</v>
      </c>
      <c r="R96">
        <v>30.861505000000001</v>
      </c>
      <c r="S96">
        <v>9.083259</v>
      </c>
      <c r="T96">
        <v>0</v>
      </c>
      <c r="U96">
        <v>334.89224999999999</v>
      </c>
      <c r="V96">
        <v>14.135448999999999</v>
      </c>
      <c r="W96">
        <v>26.746051000000001</v>
      </c>
      <c r="X96">
        <v>142.57385199999999</v>
      </c>
      <c r="Y96">
        <v>0</v>
      </c>
      <c r="Z96">
        <v>19.002742999999999</v>
      </c>
      <c r="AA96">
        <v>41.230890000000002</v>
      </c>
      <c r="AB96">
        <v>42.173381999999997</v>
      </c>
      <c r="AC96">
        <v>20.411048000000001</v>
      </c>
      <c r="AD96">
        <v>0</v>
      </c>
      <c r="AE96">
        <v>52.099521000000003</v>
      </c>
      <c r="AF96">
        <v>25.262947</v>
      </c>
      <c r="AG96">
        <v>44.040680000000002</v>
      </c>
      <c r="AH96">
        <v>59.368788000000002</v>
      </c>
      <c r="AI96">
        <v>0</v>
      </c>
      <c r="AJ96">
        <v>0</v>
      </c>
      <c r="AK96">
        <v>57.737237</v>
      </c>
      <c r="AL96">
        <v>34.815263000000002</v>
      </c>
      <c r="AM96">
        <v>16.603563000000001</v>
      </c>
      <c r="AN96">
        <v>1.0393330000000001</v>
      </c>
      <c r="AO96">
        <v>0</v>
      </c>
      <c r="AP96">
        <v>3.7142599999999999</v>
      </c>
      <c r="AQ96">
        <v>32.368277999999997</v>
      </c>
      <c r="AR96">
        <v>48.549227999999999</v>
      </c>
      <c r="AS96">
        <v>33.486722</v>
      </c>
      <c r="AT96">
        <v>11.143744999999999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71.438960000000023</v>
      </c>
      <c r="BA96">
        <f t="shared" si="4"/>
        <v>1761.0493119999999</v>
      </c>
      <c r="BD96">
        <v>7.68</v>
      </c>
      <c r="BE96">
        <v>1.88</v>
      </c>
      <c r="BF96">
        <v>2.89</v>
      </c>
      <c r="BG96">
        <v>0</v>
      </c>
      <c r="BH96">
        <v>9.02</v>
      </c>
      <c r="BI96">
        <v>0.79</v>
      </c>
      <c r="BJ96">
        <v>0.41</v>
      </c>
      <c r="BK96">
        <v>1.69</v>
      </c>
      <c r="BL96">
        <v>0.84</v>
      </c>
      <c r="BM96">
        <v>0.19</v>
      </c>
      <c r="BN96">
        <v>2.89</v>
      </c>
      <c r="BO96">
        <v>3.65</v>
      </c>
      <c r="BP96">
        <v>0.24</v>
      </c>
      <c r="BQ96">
        <v>1.93</v>
      </c>
      <c r="BR96">
        <v>2.11</v>
      </c>
      <c r="BS96">
        <v>0</v>
      </c>
      <c r="BT96">
        <v>2.7738800000000001</v>
      </c>
      <c r="BU96">
        <v>1.287995</v>
      </c>
      <c r="BV96">
        <v>2.2371460000000001</v>
      </c>
      <c r="BW96">
        <v>1.864989</v>
      </c>
      <c r="BX96">
        <v>1.8810420000000001</v>
      </c>
      <c r="BY96">
        <v>2.5759880000000002</v>
      </c>
      <c r="BZ96">
        <v>1.2742560000000001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4.3963530000000004</v>
      </c>
      <c r="CK96">
        <v>1.7951710000000001</v>
      </c>
      <c r="CL96">
        <v>1.8603190000000001</v>
      </c>
      <c r="CM96">
        <v>3.3707630000000002</v>
      </c>
      <c r="CN96">
        <v>1.7001520000000001</v>
      </c>
      <c r="CO96">
        <v>0</v>
      </c>
      <c r="CP96">
        <v>4.087237</v>
      </c>
      <c r="CQ96">
        <v>1.7001520000000001</v>
      </c>
      <c r="CR96">
        <v>1.107445</v>
      </c>
      <c r="CS96">
        <v>1.3160719999999999</v>
      </c>
      <c r="CT96">
        <v>2.466002</v>
      </c>
      <c r="CU96">
        <v>4.1132879999999998</v>
      </c>
      <c r="CV96">
        <v>1.147454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71.438960000000023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119.137749</v>
      </c>
      <c r="M97">
        <v>91.160263999999998</v>
      </c>
      <c r="N97">
        <v>116.646885</v>
      </c>
      <c r="O97">
        <v>122.281677</v>
      </c>
      <c r="P97">
        <v>135.946054</v>
      </c>
      <c r="Q97">
        <v>3.0977290000000002</v>
      </c>
      <c r="R97">
        <v>30.861505000000001</v>
      </c>
      <c r="S97">
        <v>9.083259</v>
      </c>
      <c r="T97">
        <v>0</v>
      </c>
      <c r="U97">
        <v>334.89224999999999</v>
      </c>
      <c r="V97">
        <v>14.135448999999999</v>
      </c>
      <c r="W97">
        <v>26.746051000000001</v>
      </c>
      <c r="X97">
        <v>142.57385199999999</v>
      </c>
      <c r="Y97">
        <v>0</v>
      </c>
      <c r="Z97">
        <v>19.002742999999999</v>
      </c>
      <c r="AA97">
        <v>41.230890000000002</v>
      </c>
      <c r="AB97">
        <v>42.173381999999997</v>
      </c>
      <c r="AC97">
        <v>20.411048000000001</v>
      </c>
      <c r="AD97">
        <v>0</v>
      </c>
      <c r="AE97">
        <v>52.099521000000003</v>
      </c>
      <c r="AF97">
        <v>25.262947</v>
      </c>
      <c r="AG97">
        <v>44.040680000000002</v>
      </c>
      <c r="AH97">
        <v>39.579191999999999</v>
      </c>
      <c r="AI97">
        <v>0</v>
      </c>
      <c r="AJ97">
        <v>0</v>
      </c>
      <c r="AK97">
        <v>57.737237</v>
      </c>
      <c r="AL97">
        <v>34.815263000000002</v>
      </c>
      <c r="AM97">
        <v>16.603563000000001</v>
      </c>
      <c r="AN97">
        <v>1.0393330000000001</v>
      </c>
      <c r="AO97">
        <v>0</v>
      </c>
      <c r="AP97">
        <v>3.7142599999999999</v>
      </c>
      <c r="AQ97">
        <v>32.368277999999997</v>
      </c>
      <c r="AR97">
        <v>48.549227999999999</v>
      </c>
      <c r="AS97">
        <v>33.486722</v>
      </c>
      <c r="AT97">
        <v>11.143744999999999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71.449253000000013</v>
      </c>
      <c r="BA97">
        <f t="shared" si="4"/>
        <v>1741.2700089999998</v>
      </c>
      <c r="BD97">
        <v>7.68</v>
      </c>
      <c r="BE97">
        <v>1.88</v>
      </c>
      <c r="BF97">
        <v>2.89</v>
      </c>
      <c r="BG97">
        <v>0</v>
      </c>
      <c r="BH97">
        <v>9.02</v>
      </c>
      <c r="BI97">
        <v>0.79</v>
      </c>
      <c r="BJ97">
        <v>0.41</v>
      </c>
      <c r="BK97">
        <v>1.69</v>
      </c>
      <c r="BL97">
        <v>0.84</v>
      </c>
      <c r="BM97">
        <v>0.19</v>
      </c>
      <c r="BN97">
        <v>2.89</v>
      </c>
      <c r="BO97">
        <v>3.65</v>
      </c>
      <c r="BP97">
        <v>0.24</v>
      </c>
      <c r="BQ97">
        <v>1.93</v>
      </c>
      <c r="BR97">
        <v>2.11</v>
      </c>
      <c r="BS97">
        <v>0</v>
      </c>
      <c r="BT97">
        <v>2.7738800000000001</v>
      </c>
      <c r="BU97">
        <v>1.287995</v>
      </c>
      <c r="BV97">
        <v>2.247439</v>
      </c>
      <c r="BW97">
        <v>1.864989</v>
      </c>
      <c r="BX97">
        <v>1.8810420000000001</v>
      </c>
      <c r="BY97">
        <v>2.5759880000000002</v>
      </c>
      <c r="BZ97">
        <v>1.2742560000000001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4.3963530000000004</v>
      </c>
      <c r="CK97">
        <v>1.7951710000000001</v>
      </c>
      <c r="CL97">
        <v>1.8603190000000001</v>
      </c>
      <c r="CM97">
        <v>3.3707630000000002</v>
      </c>
      <c r="CN97">
        <v>1.7001520000000001</v>
      </c>
      <c r="CO97">
        <v>0</v>
      </c>
      <c r="CP97">
        <v>4.087237</v>
      </c>
      <c r="CQ97">
        <v>1.7001520000000001</v>
      </c>
      <c r="CR97">
        <v>1.107445</v>
      </c>
      <c r="CS97">
        <v>1.3160719999999999</v>
      </c>
      <c r="CT97">
        <v>2.466002</v>
      </c>
      <c r="CU97">
        <v>3.895159</v>
      </c>
      <c r="CV97">
        <v>0.76496900000000001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71.449253000000013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119.137749</v>
      </c>
      <c r="M98">
        <v>91.160263999999998</v>
      </c>
      <c r="N98">
        <v>116.646885</v>
      </c>
      <c r="O98">
        <v>122.281677</v>
      </c>
      <c r="P98">
        <v>135.946054</v>
      </c>
      <c r="Q98">
        <v>3.0977290000000002</v>
      </c>
      <c r="R98">
        <v>30.861505000000001</v>
      </c>
      <c r="S98">
        <v>9.083259</v>
      </c>
      <c r="T98">
        <v>0</v>
      </c>
      <c r="U98">
        <v>334.89224999999999</v>
      </c>
      <c r="V98">
        <v>14.135448999999999</v>
      </c>
      <c r="W98">
        <v>26.746051000000001</v>
      </c>
      <c r="X98">
        <v>142.57385199999999</v>
      </c>
      <c r="Y98">
        <v>0</v>
      </c>
      <c r="Z98">
        <v>19.002742999999999</v>
      </c>
      <c r="AA98">
        <v>41.230890000000002</v>
      </c>
      <c r="AB98">
        <v>42.173381999999997</v>
      </c>
      <c r="AC98">
        <v>20.411048000000001</v>
      </c>
      <c r="AD98">
        <v>0</v>
      </c>
      <c r="AE98">
        <v>52.099521000000003</v>
      </c>
      <c r="AF98">
        <v>25.262947</v>
      </c>
      <c r="AG98">
        <v>44.040680000000002</v>
      </c>
      <c r="AH98">
        <v>39.579191999999999</v>
      </c>
      <c r="AI98">
        <v>0</v>
      </c>
      <c r="AJ98">
        <v>0</v>
      </c>
      <c r="AK98">
        <v>57.737237</v>
      </c>
      <c r="AL98">
        <v>34.815263000000002</v>
      </c>
      <c r="AM98">
        <v>16.603563000000001</v>
      </c>
      <c r="AN98">
        <v>1.0393330000000001</v>
      </c>
      <c r="AO98">
        <v>0</v>
      </c>
      <c r="AP98">
        <v>3.7142599999999999</v>
      </c>
      <c r="AQ98">
        <v>32.368277999999997</v>
      </c>
      <c r="AR98">
        <v>48.549227999999999</v>
      </c>
      <c r="AS98">
        <v>33.486722</v>
      </c>
      <c r="AT98">
        <v>11.143744999999999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71.449317000000022</v>
      </c>
      <c r="BA98">
        <f t="shared" si="4"/>
        <v>1741.2700729999999</v>
      </c>
      <c r="BD98">
        <v>7.68</v>
      </c>
      <c r="BE98">
        <v>1.88</v>
      </c>
      <c r="BF98">
        <v>2.89</v>
      </c>
      <c r="BG98">
        <v>0</v>
      </c>
      <c r="BH98">
        <v>9.02</v>
      </c>
      <c r="BI98">
        <v>0.79</v>
      </c>
      <c r="BJ98">
        <v>0.41</v>
      </c>
      <c r="BK98">
        <v>1.69</v>
      </c>
      <c r="BL98">
        <v>0.84</v>
      </c>
      <c r="BM98">
        <v>0.19</v>
      </c>
      <c r="BN98">
        <v>2.89</v>
      </c>
      <c r="BO98">
        <v>3.65</v>
      </c>
      <c r="BP98">
        <v>0.24</v>
      </c>
      <c r="BQ98">
        <v>1.93</v>
      </c>
      <c r="BR98">
        <v>2.11</v>
      </c>
      <c r="BS98">
        <v>0</v>
      </c>
      <c r="BT98">
        <v>2.7738800000000001</v>
      </c>
      <c r="BU98">
        <v>1.287995</v>
      </c>
      <c r="BV98">
        <v>2.247503</v>
      </c>
      <c r="BW98">
        <v>1.864989</v>
      </c>
      <c r="BX98">
        <v>1.8810420000000001</v>
      </c>
      <c r="BY98">
        <v>2.5759880000000002</v>
      </c>
      <c r="BZ98">
        <v>1.2742560000000001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4.3963530000000004</v>
      </c>
      <c r="CK98">
        <v>1.7951710000000001</v>
      </c>
      <c r="CL98">
        <v>1.8603190000000001</v>
      </c>
      <c r="CM98">
        <v>3.3707630000000002</v>
      </c>
      <c r="CN98">
        <v>1.7001520000000001</v>
      </c>
      <c r="CO98">
        <v>0</v>
      </c>
      <c r="CP98">
        <v>4.087237</v>
      </c>
      <c r="CQ98">
        <v>1.7001520000000001</v>
      </c>
      <c r="CR98">
        <v>1.107445</v>
      </c>
      <c r="CS98">
        <v>1.3160719999999999</v>
      </c>
      <c r="CT98">
        <v>2.466002</v>
      </c>
      <c r="CU98">
        <v>3.0849669999999998</v>
      </c>
      <c r="CV98">
        <v>0.76496900000000001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71.449317000000022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3.0636508319999978</v>
      </c>
      <c r="M99">
        <f t="shared" si="6"/>
        <v>2.1108613845000019</v>
      </c>
      <c r="N99">
        <f t="shared" si="6"/>
        <v>2.7362269080000026</v>
      </c>
      <c r="O99">
        <f t="shared" si="6"/>
        <v>2.9347602480000057</v>
      </c>
      <c r="P99">
        <f t="shared" si="6"/>
        <v>3.24798221</v>
      </c>
      <c r="Q99">
        <f t="shared" si="6"/>
        <v>0.1399953982500001</v>
      </c>
      <c r="R99">
        <f t="shared" si="6"/>
        <v>0.60141688424999917</v>
      </c>
      <c r="S99">
        <f t="shared" si="6"/>
        <v>0.329674627</v>
      </c>
      <c r="T99">
        <f t="shared" si="6"/>
        <v>0</v>
      </c>
      <c r="U99">
        <f t="shared" si="6"/>
        <v>6.7266134760000087</v>
      </c>
      <c r="V99">
        <f t="shared" si="6"/>
        <v>0.26538555775</v>
      </c>
      <c r="W99">
        <f t="shared" si="6"/>
        <v>0.56742510274999958</v>
      </c>
      <c r="X99">
        <f t="shared" si="6"/>
        <v>2.3018021787499974</v>
      </c>
      <c r="Y99">
        <f t="shared" si="6"/>
        <v>0</v>
      </c>
      <c r="Z99">
        <f t="shared" si="6"/>
        <v>0.19788304500000001</v>
      </c>
      <c r="AA99">
        <f t="shared" si="6"/>
        <v>0.98682011949999837</v>
      </c>
      <c r="AB99">
        <f t="shared" si="6"/>
        <v>0.87796472799999958</v>
      </c>
      <c r="AC99">
        <f t="shared" si="6"/>
        <v>0.57371729249999992</v>
      </c>
      <c r="AD99">
        <f t="shared" si="6"/>
        <v>0.18436817875</v>
      </c>
      <c r="AE99">
        <f t="shared" si="6"/>
        <v>1.0755335840000013</v>
      </c>
      <c r="AF99">
        <f t="shared" si="6"/>
        <v>0.32266740774999969</v>
      </c>
      <c r="AG99">
        <f t="shared" si="6"/>
        <v>1.0569763200000009</v>
      </c>
      <c r="AH99">
        <f t="shared" si="6"/>
        <v>0.93505840725000045</v>
      </c>
      <c r="AI99">
        <f t="shared" si="6"/>
        <v>0.16411395975000004</v>
      </c>
      <c r="AJ99">
        <f t="shared" si="6"/>
        <v>0</v>
      </c>
      <c r="AK99">
        <f t="shared" si="6"/>
        <v>1.3856936880000006</v>
      </c>
      <c r="AL99">
        <f t="shared" si="6"/>
        <v>1.1034192225000004</v>
      </c>
      <c r="AM99">
        <f t="shared" si="6"/>
        <v>0.39848551199999915</v>
      </c>
      <c r="AN99">
        <f t="shared" si="6"/>
        <v>2.4943991999999984E-2</v>
      </c>
      <c r="AO99">
        <f t="shared" si="6"/>
        <v>0</v>
      </c>
      <c r="AP99">
        <f t="shared" si="6"/>
        <v>7.5770896250000011E-2</v>
      </c>
      <c r="AQ99">
        <f t="shared" si="6"/>
        <v>0.46667681824999951</v>
      </c>
      <c r="AR99">
        <f t="shared" si="6"/>
        <v>1.1731840919999987</v>
      </c>
      <c r="AS99">
        <f t="shared" si="6"/>
        <v>0.80946015900000157</v>
      </c>
      <c r="AT99">
        <f t="shared" si="6"/>
        <v>0.30506368925000055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1.6361489152500002</v>
      </c>
      <c r="BA99">
        <f t="shared" si="4"/>
        <v>38.779744834250018</v>
      </c>
      <c r="BD99">
        <f t="shared" ref="BD99:DJ99" si="7">SUM(BD3:BD98)/4000</f>
        <v>0.17700500000000008</v>
      </c>
      <c r="BE99">
        <f t="shared" si="7"/>
        <v>4.5119999999999938E-2</v>
      </c>
      <c r="BF99">
        <f t="shared" si="7"/>
        <v>6.9620000000000112E-2</v>
      </c>
      <c r="BG99">
        <f t="shared" si="7"/>
        <v>0</v>
      </c>
      <c r="BH99">
        <f t="shared" si="7"/>
        <v>0.13409749999999987</v>
      </c>
      <c r="BI99">
        <f t="shared" si="7"/>
        <v>1.9237500000000018E-2</v>
      </c>
      <c r="BJ99">
        <f t="shared" si="7"/>
        <v>9.8824999999999903E-3</v>
      </c>
      <c r="BK99">
        <f t="shared" si="7"/>
        <v>4.0240000000000019E-2</v>
      </c>
      <c r="BL99">
        <f t="shared" si="7"/>
        <v>2.0337500000000022E-2</v>
      </c>
      <c r="BM99">
        <f t="shared" si="7"/>
        <v>4.5024999999999978E-3</v>
      </c>
      <c r="BN99">
        <f t="shared" si="7"/>
        <v>7.0804999999999868E-2</v>
      </c>
      <c r="BO99">
        <f t="shared" si="7"/>
        <v>8.7599999999999928E-2</v>
      </c>
      <c r="BP99">
        <f t="shared" si="7"/>
        <v>5.7599999999999917E-3</v>
      </c>
      <c r="BQ99">
        <f t="shared" si="7"/>
        <v>4.6320000000000104E-2</v>
      </c>
      <c r="BR99">
        <f t="shared" si="7"/>
        <v>5.0640000000000115E-2</v>
      </c>
      <c r="BS99">
        <f t="shared" si="7"/>
        <v>2.1955000000000009E-2</v>
      </c>
      <c r="BT99">
        <f t="shared" si="7"/>
        <v>6.5806651499999924E-2</v>
      </c>
      <c r="BU99">
        <f t="shared" si="7"/>
        <v>3.0911879999999954E-2</v>
      </c>
      <c r="BV99">
        <f t="shared" si="7"/>
        <v>5.3101001749999967E-2</v>
      </c>
      <c r="BW99">
        <f t="shared" si="7"/>
        <v>4.4759736000000015E-2</v>
      </c>
      <c r="BX99">
        <f t="shared" si="7"/>
        <v>4.5145008000000007E-2</v>
      </c>
      <c r="BY99">
        <f t="shared" si="7"/>
        <v>6.182371199999992E-2</v>
      </c>
      <c r="BZ99">
        <f t="shared" si="7"/>
        <v>3.0582143999999943E-2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9.44008179999999E-2</v>
      </c>
      <c r="CK99">
        <f t="shared" si="7"/>
        <v>4.3084104000000047E-2</v>
      </c>
      <c r="CL99">
        <f t="shared" si="7"/>
        <v>4.4647656000000049E-2</v>
      </c>
      <c r="CM99">
        <f t="shared" si="7"/>
        <v>8.0898312000000139E-2</v>
      </c>
      <c r="CN99">
        <f t="shared" si="7"/>
        <v>4.0803648000000046E-2</v>
      </c>
      <c r="CO99">
        <f t="shared" si="7"/>
        <v>0</v>
      </c>
      <c r="CP99">
        <f t="shared" si="7"/>
        <v>9.809368800000004E-2</v>
      </c>
      <c r="CQ99">
        <f t="shared" si="7"/>
        <v>4.0803648000000046E-2</v>
      </c>
      <c r="CR99">
        <f t="shared" si="7"/>
        <v>2.6578679999999969E-2</v>
      </c>
      <c r="CS99">
        <f t="shared" si="7"/>
        <v>3.1585728000000049E-2</v>
      </c>
      <c r="CT99">
        <f t="shared" si="7"/>
        <v>5.935218300000001E-2</v>
      </c>
      <c r="CU99">
        <f t="shared" si="7"/>
        <v>3.1161272499999993E-2</v>
      </c>
      <c r="CV99">
        <f t="shared" si="7"/>
        <v>1.7964823999999997E-2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1.6361489152500006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N85" activePane="bottomRight" state="frozen"/>
      <selection sqref="A1:D35"/>
      <selection pane="topRight" sqref="A1:D35"/>
      <selection pane="bottomLeft" sqref="A1:D35"/>
      <selection pane="bottomRight" activeCell="AF107" sqref="AF107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45050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515</v>
      </c>
      <c r="AH1" s="117" t="s">
        <v>516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22">
        <v>0.56169999999999998</v>
      </c>
      <c r="AH2" s="222">
        <v>0.43830000000000002</v>
      </c>
    </row>
    <row r="3" spans="1:34">
      <c r="A3" t="s">
        <v>45</v>
      </c>
      <c r="B3" s="75">
        <v>189.12</v>
      </c>
      <c r="C3" s="75">
        <v>48.24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70.540000000000006</v>
      </c>
      <c r="J3">
        <v>271.83</v>
      </c>
      <c r="K3">
        <v>101.24</v>
      </c>
      <c r="L3">
        <v>5.44</v>
      </c>
      <c r="M3">
        <v>4.62</v>
      </c>
      <c r="N3" s="135">
        <v>0</v>
      </c>
      <c r="O3" s="135">
        <v>0</v>
      </c>
      <c r="P3" s="135">
        <v>0</v>
      </c>
      <c r="Q3">
        <v>5.38</v>
      </c>
      <c r="R3">
        <v>0</v>
      </c>
      <c r="S3">
        <v>4.47</v>
      </c>
      <c r="T3">
        <v>22.46</v>
      </c>
      <c r="U3">
        <v>7.49</v>
      </c>
      <c r="V3">
        <v>7.48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5.1100000000000003</v>
      </c>
      <c r="AD3">
        <v>22.86</v>
      </c>
      <c r="AE3">
        <v>22.86</v>
      </c>
      <c r="AF3">
        <v>3.47</v>
      </c>
      <c r="AG3">
        <f>AF3*$AG$2</f>
        <v>1.9490990000000001</v>
      </c>
      <c r="AH3">
        <f>AF3*$AH$2</f>
        <v>1.5209010000000001</v>
      </c>
    </row>
    <row r="4" spans="1:34">
      <c r="A4" t="s">
        <v>46</v>
      </c>
      <c r="B4" s="75">
        <v>179.46</v>
      </c>
      <c r="C4" s="75">
        <v>48.24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70.540000000000006</v>
      </c>
      <c r="J4">
        <v>271.83</v>
      </c>
      <c r="K4">
        <v>101.24</v>
      </c>
      <c r="L4">
        <v>5.44</v>
      </c>
      <c r="M4">
        <v>4.7300000000000004</v>
      </c>
      <c r="N4" s="135">
        <v>0</v>
      </c>
      <c r="O4" s="135">
        <v>0</v>
      </c>
      <c r="P4" s="135">
        <v>0</v>
      </c>
      <c r="Q4">
        <v>5.38</v>
      </c>
      <c r="R4">
        <v>0</v>
      </c>
      <c r="S4">
        <v>4.47</v>
      </c>
      <c r="T4">
        <v>22.41</v>
      </c>
      <c r="U4">
        <v>7.47</v>
      </c>
      <c r="V4">
        <v>7.47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5</v>
      </c>
      <c r="AD4">
        <v>22.12</v>
      </c>
      <c r="AE4">
        <v>22.12</v>
      </c>
      <c r="AF4">
        <v>3.47</v>
      </c>
      <c r="AG4">
        <f t="shared" ref="AG4:AG67" si="1">AF4*$AG$2</f>
        <v>1.9490990000000001</v>
      </c>
      <c r="AH4">
        <f t="shared" ref="AH4:AH67" si="2">AF4*$AH$2</f>
        <v>1.5209010000000001</v>
      </c>
    </row>
    <row r="5" spans="1:34">
      <c r="A5" t="s">
        <v>47</v>
      </c>
      <c r="B5" s="75">
        <v>169.79</v>
      </c>
      <c r="C5" s="75">
        <v>48.24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70.540000000000006</v>
      </c>
      <c r="J5">
        <v>271.83</v>
      </c>
      <c r="K5">
        <v>101.24</v>
      </c>
      <c r="L5">
        <v>5.44</v>
      </c>
      <c r="M5">
        <v>4.7</v>
      </c>
      <c r="N5" s="135">
        <v>0</v>
      </c>
      <c r="O5" s="135">
        <v>0</v>
      </c>
      <c r="P5" s="135">
        <v>0</v>
      </c>
      <c r="Q5">
        <v>5.38</v>
      </c>
      <c r="R5">
        <v>0</v>
      </c>
      <c r="S5">
        <v>4.47</v>
      </c>
      <c r="T5">
        <v>22.32</v>
      </c>
      <c r="U5">
        <v>7.44</v>
      </c>
      <c r="V5">
        <v>7.43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4.88</v>
      </c>
      <c r="AD5">
        <v>21.58</v>
      </c>
      <c r="AE5">
        <v>21.58</v>
      </c>
      <c r="AF5">
        <v>3.47</v>
      </c>
      <c r="AG5">
        <f t="shared" si="1"/>
        <v>1.9490990000000001</v>
      </c>
      <c r="AH5">
        <f t="shared" si="2"/>
        <v>1.5209010000000001</v>
      </c>
    </row>
    <row r="6" spans="1:34">
      <c r="A6" t="s">
        <v>48</v>
      </c>
      <c r="B6" s="75">
        <v>160.13</v>
      </c>
      <c r="C6" s="75">
        <v>48.24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70.540000000000006</v>
      </c>
      <c r="J6">
        <v>271.83</v>
      </c>
      <c r="K6">
        <v>101.24</v>
      </c>
      <c r="L6">
        <v>5.44</v>
      </c>
      <c r="M6">
        <v>4.66</v>
      </c>
      <c r="N6" s="135">
        <v>0</v>
      </c>
      <c r="O6" s="135">
        <v>0</v>
      </c>
      <c r="P6" s="135">
        <v>0</v>
      </c>
      <c r="Q6">
        <v>5.38</v>
      </c>
      <c r="R6">
        <v>0</v>
      </c>
      <c r="S6">
        <v>4.47</v>
      </c>
      <c r="T6">
        <v>22.21</v>
      </c>
      <c r="U6">
        <v>7.4</v>
      </c>
      <c r="V6">
        <v>7.41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4.7699999999999996</v>
      </c>
      <c r="AD6">
        <v>20.09</v>
      </c>
      <c r="AE6">
        <v>20.09</v>
      </c>
      <c r="AF6">
        <v>3.47</v>
      </c>
      <c r="AG6">
        <f t="shared" si="1"/>
        <v>1.9490990000000001</v>
      </c>
      <c r="AH6">
        <f t="shared" si="2"/>
        <v>1.5209010000000001</v>
      </c>
    </row>
    <row r="7" spans="1:34">
      <c r="A7" t="s">
        <v>49</v>
      </c>
      <c r="B7" s="75">
        <v>160.13</v>
      </c>
      <c r="C7" s="75">
        <v>36.15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70.540000000000006</v>
      </c>
      <c r="J7">
        <v>271.83</v>
      </c>
      <c r="K7">
        <v>90.46</v>
      </c>
      <c r="L7">
        <v>5.44</v>
      </c>
      <c r="M7">
        <v>4.71</v>
      </c>
      <c r="N7" s="135">
        <v>0</v>
      </c>
      <c r="O7" s="135">
        <v>0</v>
      </c>
      <c r="P7" s="135">
        <v>0</v>
      </c>
      <c r="Q7">
        <v>5.38</v>
      </c>
      <c r="R7">
        <v>0</v>
      </c>
      <c r="S7">
        <v>4.47</v>
      </c>
      <c r="T7">
        <v>22.32</v>
      </c>
      <c r="U7">
        <v>7.44</v>
      </c>
      <c r="V7">
        <v>7.43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5.13</v>
      </c>
      <c r="AD7">
        <v>21.83</v>
      </c>
      <c r="AE7">
        <v>21.83</v>
      </c>
      <c r="AF7">
        <v>3.47</v>
      </c>
      <c r="AG7">
        <f t="shared" si="1"/>
        <v>1.9490990000000001</v>
      </c>
      <c r="AH7">
        <f t="shared" si="2"/>
        <v>1.5209010000000001</v>
      </c>
    </row>
    <row r="8" spans="1:34">
      <c r="A8" t="s">
        <v>50</v>
      </c>
      <c r="B8" s="75">
        <v>160.13</v>
      </c>
      <c r="C8" s="75">
        <v>36.15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70.540000000000006</v>
      </c>
      <c r="J8">
        <v>271.83</v>
      </c>
      <c r="K8">
        <v>90.46</v>
      </c>
      <c r="L8">
        <v>5.44</v>
      </c>
      <c r="M8">
        <v>4.62</v>
      </c>
      <c r="N8" s="135">
        <v>0</v>
      </c>
      <c r="O8" s="135">
        <v>0</v>
      </c>
      <c r="P8" s="135">
        <v>0</v>
      </c>
      <c r="Q8">
        <v>5.38</v>
      </c>
      <c r="R8">
        <v>0</v>
      </c>
      <c r="S8">
        <v>4.47</v>
      </c>
      <c r="T8">
        <v>22.08</v>
      </c>
      <c r="U8">
        <v>7.36</v>
      </c>
      <c r="V8">
        <v>7.37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5.16</v>
      </c>
      <c r="AD8">
        <v>18.45</v>
      </c>
      <c r="AE8">
        <v>18.45</v>
      </c>
      <c r="AF8">
        <v>3.47</v>
      </c>
      <c r="AG8">
        <f t="shared" si="1"/>
        <v>1.9490990000000001</v>
      </c>
      <c r="AH8">
        <f t="shared" si="2"/>
        <v>1.5209010000000001</v>
      </c>
    </row>
    <row r="9" spans="1:34">
      <c r="A9" t="s">
        <v>51</v>
      </c>
      <c r="B9" s="75">
        <v>160.13</v>
      </c>
      <c r="C9" s="75">
        <v>36.200000000000003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70.540000000000006</v>
      </c>
      <c r="J9">
        <v>231.96</v>
      </c>
      <c r="K9">
        <v>55.28</v>
      </c>
      <c r="L9">
        <v>4.93</v>
      </c>
      <c r="M9">
        <v>4.62</v>
      </c>
      <c r="N9" s="135">
        <v>0</v>
      </c>
      <c r="O9" s="135">
        <v>0</v>
      </c>
      <c r="P9" s="135">
        <v>0</v>
      </c>
      <c r="Q9">
        <v>5.38</v>
      </c>
      <c r="R9">
        <v>0</v>
      </c>
      <c r="S9">
        <v>4.47</v>
      </c>
      <c r="T9">
        <v>22.2</v>
      </c>
      <c r="U9">
        <v>7.4</v>
      </c>
      <c r="V9">
        <v>7.41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4.53</v>
      </c>
      <c r="AD9">
        <v>18.07</v>
      </c>
      <c r="AE9">
        <v>18.07</v>
      </c>
      <c r="AF9">
        <v>3.72</v>
      </c>
      <c r="AG9">
        <f t="shared" si="1"/>
        <v>2.0895239999999999</v>
      </c>
      <c r="AH9">
        <f t="shared" si="2"/>
        <v>1.6304760000000003</v>
      </c>
    </row>
    <row r="10" spans="1:34">
      <c r="A10" t="s">
        <v>52</v>
      </c>
      <c r="B10" s="75">
        <v>160.13</v>
      </c>
      <c r="C10" s="75">
        <v>36.200000000000003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70.540000000000006</v>
      </c>
      <c r="J10">
        <v>193.3</v>
      </c>
      <c r="K10">
        <v>55.28</v>
      </c>
      <c r="L10">
        <v>4.93</v>
      </c>
      <c r="M10">
        <v>4.78</v>
      </c>
      <c r="N10" s="135">
        <v>0</v>
      </c>
      <c r="O10" s="135">
        <v>0</v>
      </c>
      <c r="P10" s="135">
        <v>0</v>
      </c>
      <c r="Q10">
        <v>5.38</v>
      </c>
      <c r="R10">
        <v>0</v>
      </c>
      <c r="S10">
        <v>4.47</v>
      </c>
      <c r="T10">
        <v>35.33</v>
      </c>
      <c r="U10">
        <v>11.78</v>
      </c>
      <c r="V10">
        <v>11.76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3.83</v>
      </c>
      <c r="AD10">
        <v>18.760000000000002</v>
      </c>
      <c r="AE10">
        <v>18.760000000000002</v>
      </c>
      <c r="AF10">
        <v>3.86</v>
      </c>
      <c r="AG10">
        <f t="shared" si="1"/>
        <v>2.1681619999999997</v>
      </c>
      <c r="AH10">
        <f t="shared" si="2"/>
        <v>1.691838</v>
      </c>
    </row>
    <row r="11" spans="1:34">
      <c r="A11" t="s">
        <v>53</v>
      </c>
      <c r="B11" s="75">
        <v>160.13</v>
      </c>
      <c r="C11" s="75">
        <v>36.200000000000003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70.540000000000006</v>
      </c>
      <c r="J11">
        <v>149.81</v>
      </c>
      <c r="K11">
        <v>55.28</v>
      </c>
      <c r="L11">
        <v>4.93</v>
      </c>
      <c r="M11">
        <v>4.7</v>
      </c>
      <c r="N11" s="135">
        <v>0</v>
      </c>
      <c r="O11" s="135">
        <v>0</v>
      </c>
      <c r="P11" s="135">
        <v>0</v>
      </c>
      <c r="Q11">
        <v>5.23</v>
      </c>
      <c r="R11">
        <v>0</v>
      </c>
      <c r="S11">
        <v>4.47</v>
      </c>
      <c r="T11">
        <v>34.51</v>
      </c>
      <c r="U11">
        <v>11.5</v>
      </c>
      <c r="V11">
        <v>11.51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4.78</v>
      </c>
      <c r="AD11">
        <v>26.93</v>
      </c>
      <c r="AE11">
        <v>26.93</v>
      </c>
      <c r="AF11">
        <v>4.1399999999999997</v>
      </c>
      <c r="AG11">
        <f t="shared" si="1"/>
        <v>2.3254379999999997</v>
      </c>
      <c r="AH11">
        <f t="shared" si="2"/>
        <v>1.814562</v>
      </c>
    </row>
    <row r="12" spans="1:34">
      <c r="A12" t="s">
        <v>54</v>
      </c>
      <c r="B12" s="75">
        <v>160.13</v>
      </c>
      <c r="C12" s="75">
        <v>36.200000000000003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70.540000000000006</v>
      </c>
      <c r="J12">
        <v>149.81</v>
      </c>
      <c r="K12">
        <v>55.28</v>
      </c>
      <c r="L12">
        <v>4.93</v>
      </c>
      <c r="M12">
        <v>4.8</v>
      </c>
      <c r="N12" s="135">
        <v>0</v>
      </c>
      <c r="O12" s="135">
        <v>0</v>
      </c>
      <c r="P12" s="135">
        <v>0</v>
      </c>
      <c r="Q12">
        <v>5.23</v>
      </c>
      <c r="R12">
        <v>0</v>
      </c>
      <c r="S12">
        <v>4.47</v>
      </c>
      <c r="T12">
        <v>33.130000000000003</v>
      </c>
      <c r="U12">
        <v>11.04</v>
      </c>
      <c r="V12">
        <v>11.05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4.9800000000000004</v>
      </c>
      <c r="AD12">
        <v>26.9</v>
      </c>
      <c r="AE12">
        <v>26.9</v>
      </c>
      <c r="AF12">
        <v>4.21</v>
      </c>
      <c r="AG12">
        <f t="shared" si="1"/>
        <v>2.364757</v>
      </c>
      <c r="AH12">
        <f t="shared" si="2"/>
        <v>1.8452430000000002</v>
      </c>
    </row>
    <row r="13" spans="1:34">
      <c r="A13" t="s">
        <v>55</v>
      </c>
      <c r="B13" s="75">
        <v>160.13</v>
      </c>
      <c r="C13" s="75">
        <v>36.200000000000003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70.540000000000006</v>
      </c>
      <c r="J13">
        <v>149.81</v>
      </c>
      <c r="K13">
        <v>55.28</v>
      </c>
      <c r="L13">
        <v>4.93</v>
      </c>
      <c r="M13">
        <v>4.72</v>
      </c>
      <c r="N13" s="135">
        <v>0</v>
      </c>
      <c r="O13" s="135">
        <v>0</v>
      </c>
      <c r="P13" s="135">
        <v>0</v>
      </c>
      <c r="Q13">
        <v>5.23</v>
      </c>
      <c r="R13">
        <v>0</v>
      </c>
      <c r="S13">
        <v>4.47</v>
      </c>
      <c r="T13">
        <v>32.01</v>
      </c>
      <c r="U13">
        <v>10.67</v>
      </c>
      <c r="V13">
        <v>10.66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4.96</v>
      </c>
      <c r="AD13">
        <v>26.7</v>
      </c>
      <c r="AE13">
        <v>26.7</v>
      </c>
      <c r="AF13">
        <v>4.21</v>
      </c>
      <c r="AG13">
        <f t="shared" si="1"/>
        <v>2.364757</v>
      </c>
      <c r="AH13">
        <f t="shared" si="2"/>
        <v>1.8452430000000002</v>
      </c>
    </row>
    <row r="14" spans="1:34">
      <c r="A14" t="s">
        <v>56</v>
      </c>
      <c r="B14" s="75">
        <v>160.13</v>
      </c>
      <c r="C14" s="75">
        <v>36.200000000000003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70.540000000000006</v>
      </c>
      <c r="J14">
        <v>149.81</v>
      </c>
      <c r="K14">
        <v>55.28</v>
      </c>
      <c r="L14">
        <v>4.93</v>
      </c>
      <c r="M14">
        <v>4.71</v>
      </c>
      <c r="N14" s="135">
        <v>0</v>
      </c>
      <c r="O14" s="135">
        <v>0</v>
      </c>
      <c r="P14" s="135">
        <v>0</v>
      </c>
      <c r="Q14">
        <v>5.23</v>
      </c>
      <c r="R14">
        <v>0</v>
      </c>
      <c r="S14">
        <v>4.47</v>
      </c>
      <c r="T14">
        <v>30.52</v>
      </c>
      <c r="U14">
        <v>10.18</v>
      </c>
      <c r="V14">
        <v>10.17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5.33</v>
      </c>
      <c r="AD14">
        <v>26.36</v>
      </c>
      <c r="AE14">
        <v>26.36</v>
      </c>
      <c r="AF14">
        <v>4.34</v>
      </c>
      <c r="AG14">
        <f t="shared" si="1"/>
        <v>2.4377779999999998</v>
      </c>
      <c r="AH14">
        <f t="shared" si="2"/>
        <v>1.9022220000000001</v>
      </c>
    </row>
    <row r="15" spans="1:34">
      <c r="A15" t="s">
        <v>57</v>
      </c>
      <c r="B15" s="75">
        <v>160.13</v>
      </c>
      <c r="C15" s="75">
        <v>36.200000000000003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70.540000000000006</v>
      </c>
      <c r="J15">
        <v>149.81</v>
      </c>
      <c r="K15">
        <v>55.28</v>
      </c>
      <c r="L15">
        <v>4.76</v>
      </c>
      <c r="M15">
        <v>4.79</v>
      </c>
      <c r="N15" s="135">
        <v>0</v>
      </c>
      <c r="O15" s="135">
        <v>0</v>
      </c>
      <c r="P15" s="135">
        <v>0</v>
      </c>
      <c r="Q15">
        <v>5.23</v>
      </c>
      <c r="R15">
        <v>0</v>
      </c>
      <c r="S15">
        <v>4.37</v>
      </c>
      <c r="T15">
        <v>29.45</v>
      </c>
      <c r="U15">
        <v>9.82</v>
      </c>
      <c r="V15">
        <v>9.81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5.36</v>
      </c>
      <c r="AD15">
        <v>24.85</v>
      </c>
      <c r="AE15">
        <v>24.85</v>
      </c>
      <c r="AF15">
        <v>4.47</v>
      </c>
      <c r="AG15">
        <f t="shared" si="1"/>
        <v>2.5107989999999996</v>
      </c>
      <c r="AH15">
        <f t="shared" si="2"/>
        <v>1.959201</v>
      </c>
    </row>
    <row r="16" spans="1:34">
      <c r="A16" t="s">
        <v>58</v>
      </c>
      <c r="B16" s="75">
        <v>160.13</v>
      </c>
      <c r="C16" s="75">
        <v>36.200000000000003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70.540000000000006</v>
      </c>
      <c r="J16">
        <v>149.81</v>
      </c>
      <c r="K16">
        <v>55.28</v>
      </c>
      <c r="L16">
        <v>4.76</v>
      </c>
      <c r="M16">
        <v>4.71</v>
      </c>
      <c r="N16" s="135">
        <v>0</v>
      </c>
      <c r="O16" s="135">
        <v>0</v>
      </c>
      <c r="P16" s="135">
        <v>0</v>
      </c>
      <c r="Q16">
        <v>5.23</v>
      </c>
      <c r="R16">
        <v>0</v>
      </c>
      <c r="S16">
        <v>4.37</v>
      </c>
      <c r="T16">
        <v>26.83</v>
      </c>
      <c r="U16">
        <v>8.94</v>
      </c>
      <c r="V16">
        <v>8.9499999999999993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4.6900000000000004</v>
      </c>
      <c r="AD16">
        <v>23.92</v>
      </c>
      <c r="AE16">
        <v>23.92</v>
      </c>
      <c r="AF16">
        <v>4.59</v>
      </c>
      <c r="AG16">
        <f t="shared" si="1"/>
        <v>2.5782029999999998</v>
      </c>
      <c r="AH16">
        <f t="shared" si="2"/>
        <v>2.0117970000000001</v>
      </c>
    </row>
    <row r="17" spans="1:34">
      <c r="A17" t="s">
        <v>59</v>
      </c>
      <c r="B17" s="75">
        <v>160.13</v>
      </c>
      <c r="C17" s="75">
        <v>36.200000000000003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70.540000000000006</v>
      </c>
      <c r="J17">
        <v>149.81</v>
      </c>
      <c r="K17">
        <v>55.28</v>
      </c>
      <c r="L17">
        <v>4.76</v>
      </c>
      <c r="M17">
        <v>4.78</v>
      </c>
      <c r="N17" s="135">
        <v>0</v>
      </c>
      <c r="O17" s="135">
        <v>0</v>
      </c>
      <c r="P17" s="135">
        <v>0</v>
      </c>
      <c r="Q17">
        <v>5.23</v>
      </c>
      <c r="R17">
        <v>0</v>
      </c>
      <c r="S17">
        <v>4.37</v>
      </c>
      <c r="T17">
        <v>22.46</v>
      </c>
      <c r="U17">
        <v>7.49</v>
      </c>
      <c r="V17">
        <v>7.48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4.17</v>
      </c>
      <c r="AD17">
        <v>17.02</v>
      </c>
      <c r="AE17">
        <v>17.02</v>
      </c>
      <c r="AF17">
        <v>4.59</v>
      </c>
      <c r="AG17">
        <f t="shared" si="1"/>
        <v>2.5782029999999998</v>
      </c>
      <c r="AH17">
        <f t="shared" si="2"/>
        <v>2.0117970000000001</v>
      </c>
    </row>
    <row r="18" spans="1:34">
      <c r="A18" t="s">
        <v>60</v>
      </c>
      <c r="B18" s="75">
        <v>160.13</v>
      </c>
      <c r="C18" s="75">
        <v>36.200000000000003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70.540000000000006</v>
      </c>
      <c r="J18">
        <v>149.81</v>
      </c>
      <c r="K18">
        <v>55.28</v>
      </c>
      <c r="L18">
        <v>4.76</v>
      </c>
      <c r="M18">
        <v>4.66</v>
      </c>
      <c r="N18" s="135">
        <v>0</v>
      </c>
      <c r="O18" s="135">
        <v>0</v>
      </c>
      <c r="P18" s="135">
        <v>0</v>
      </c>
      <c r="Q18">
        <v>5.23</v>
      </c>
      <c r="R18">
        <v>0</v>
      </c>
      <c r="S18">
        <v>4.37</v>
      </c>
      <c r="T18">
        <v>22.41</v>
      </c>
      <c r="U18">
        <v>7.47</v>
      </c>
      <c r="V18">
        <v>7.47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4.21</v>
      </c>
      <c r="AD18">
        <v>17.41</v>
      </c>
      <c r="AE18">
        <v>17.41</v>
      </c>
      <c r="AF18">
        <v>4.59</v>
      </c>
      <c r="AG18">
        <f t="shared" si="1"/>
        <v>2.5782029999999998</v>
      </c>
      <c r="AH18">
        <f t="shared" si="2"/>
        <v>2.0117970000000001</v>
      </c>
    </row>
    <row r="19" spans="1:34">
      <c r="A19" t="s">
        <v>61</v>
      </c>
      <c r="B19" s="75">
        <v>160.13</v>
      </c>
      <c r="C19" s="75">
        <v>36.200000000000003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70.540000000000006</v>
      </c>
      <c r="J19">
        <v>149.81</v>
      </c>
      <c r="K19">
        <v>55.28</v>
      </c>
      <c r="L19">
        <v>4.76</v>
      </c>
      <c r="M19">
        <v>4.6399999999999997</v>
      </c>
      <c r="N19" s="135">
        <v>0</v>
      </c>
      <c r="O19" s="135">
        <v>0</v>
      </c>
      <c r="P19" s="135">
        <v>0</v>
      </c>
      <c r="Q19">
        <v>5.23</v>
      </c>
      <c r="R19">
        <v>0</v>
      </c>
      <c r="S19">
        <v>4.37</v>
      </c>
      <c r="T19">
        <v>22.32</v>
      </c>
      <c r="U19">
        <v>7.44</v>
      </c>
      <c r="V19">
        <v>7.43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4.17</v>
      </c>
      <c r="AD19">
        <v>17.71</v>
      </c>
      <c r="AE19">
        <v>17.71</v>
      </c>
      <c r="AF19">
        <v>4.59</v>
      </c>
      <c r="AG19">
        <f t="shared" si="1"/>
        <v>2.5782029999999998</v>
      </c>
      <c r="AH19">
        <f t="shared" si="2"/>
        <v>2.0117970000000001</v>
      </c>
    </row>
    <row r="20" spans="1:34">
      <c r="A20" t="s">
        <v>62</v>
      </c>
      <c r="B20" s="75">
        <v>160.13</v>
      </c>
      <c r="C20" s="75">
        <v>36.200000000000003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70.540000000000006</v>
      </c>
      <c r="J20">
        <v>149.81</v>
      </c>
      <c r="K20">
        <v>55.28</v>
      </c>
      <c r="L20">
        <v>4.76</v>
      </c>
      <c r="M20">
        <v>4.8</v>
      </c>
      <c r="N20" s="135">
        <v>0</v>
      </c>
      <c r="O20" s="135">
        <v>0</v>
      </c>
      <c r="P20" s="135">
        <v>0</v>
      </c>
      <c r="Q20">
        <v>5.23</v>
      </c>
      <c r="R20">
        <v>0</v>
      </c>
      <c r="S20">
        <v>4.37</v>
      </c>
      <c r="T20">
        <v>22.21</v>
      </c>
      <c r="U20">
        <v>7.4</v>
      </c>
      <c r="V20">
        <v>7.41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4.1500000000000004</v>
      </c>
      <c r="AD20">
        <v>16.559999999999999</v>
      </c>
      <c r="AE20">
        <v>16.559999999999999</v>
      </c>
      <c r="AF20">
        <v>4.7300000000000004</v>
      </c>
      <c r="AG20">
        <f t="shared" si="1"/>
        <v>2.656841</v>
      </c>
      <c r="AH20">
        <f t="shared" si="2"/>
        <v>2.0731590000000004</v>
      </c>
    </row>
    <row r="21" spans="1:34">
      <c r="A21" t="s">
        <v>63</v>
      </c>
      <c r="B21" s="75">
        <v>160.13</v>
      </c>
      <c r="C21" s="75">
        <v>36.200000000000003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70.540000000000006</v>
      </c>
      <c r="J21">
        <v>193.3</v>
      </c>
      <c r="K21">
        <v>55.28</v>
      </c>
      <c r="L21">
        <v>4.76</v>
      </c>
      <c r="M21">
        <v>4.76</v>
      </c>
      <c r="N21" s="135">
        <v>0</v>
      </c>
      <c r="O21" s="135">
        <v>0</v>
      </c>
      <c r="P21" s="135">
        <v>0</v>
      </c>
      <c r="Q21">
        <v>5.23</v>
      </c>
      <c r="R21">
        <v>0</v>
      </c>
      <c r="S21">
        <v>4.37</v>
      </c>
      <c r="T21">
        <v>22.32</v>
      </c>
      <c r="U21">
        <v>7.44</v>
      </c>
      <c r="V21">
        <v>7.43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4.45</v>
      </c>
      <c r="AD21">
        <v>15.96</v>
      </c>
      <c r="AE21">
        <v>15.96</v>
      </c>
      <c r="AF21">
        <v>4.87</v>
      </c>
      <c r="AG21">
        <f t="shared" si="1"/>
        <v>2.7354789999999998</v>
      </c>
      <c r="AH21">
        <f t="shared" si="2"/>
        <v>2.1345210000000003</v>
      </c>
    </row>
    <row r="22" spans="1:34">
      <c r="A22" t="s">
        <v>64</v>
      </c>
      <c r="B22" s="75">
        <v>160.13</v>
      </c>
      <c r="C22" s="75">
        <v>36.200000000000003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70.540000000000006</v>
      </c>
      <c r="J22">
        <v>231.96</v>
      </c>
      <c r="K22">
        <v>80.41</v>
      </c>
      <c r="L22">
        <v>4.76</v>
      </c>
      <c r="M22">
        <v>4.8</v>
      </c>
      <c r="N22" s="135">
        <v>0</v>
      </c>
      <c r="O22" s="135">
        <v>0</v>
      </c>
      <c r="P22" s="135">
        <v>0</v>
      </c>
      <c r="Q22">
        <v>5.23</v>
      </c>
      <c r="R22">
        <v>0</v>
      </c>
      <c r="S22">
        <v>4.37</v>
      </c>
      <c r="T22">
        <v>22.3</v>
      </c>
      <c r="U22">
        <v>7.43</v>
      </c>
      <c r="V22">
        <v>7.43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3.5</v>
      </c>
      <c r="AD22">
        <v>12.66</v>
      </c>
      <c r="AE22">
        <v>12.66</v>
      </c>
      <c r="AF22">
        <v>5.0199999999999996</v>
      </c>
      <c r="AG22">
        <f t="shared" si="1"/>
        <v>2.8197339999999995</v>
      </c>
      <c r="AH22">
        <f t="shared" si="2"/>
        <v>2.2002660000000001</v>
      </c>
    </row>
    <row r="23" spans="1:34">
      <c r="A23" t="s">
        <v>65</v>
      </c>
      <c r="B23" s="75">
        <v>160.13</v>
      </c>
      <c r="C23" s="75">
        <v>36.15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70.540000000000006</v>
      </c>
      <c r="J23">
        <v>193.3</v>
      </c>
      <c r="K23">
        <v>80.41</v>
      </c>
      <c r="L23">
        <v>4.62</v>
      </c>
      <c r="M23">
        <v>4.78</v>
      </c>
      <c r="N23" s="135">
        <v>0</v>
      </c>
      <c r="O23" s="135">
        <v>0</v>
      </c>
      <c r="P23" s="135">
        <v>0</v>
      </c>
      <c r="Q23">
        <v>5.23</v>
      </c>
      <c r="R23">
        <v>0</v>
      </c>
      <c r="S23">
        <v>4.37</v>
      </c>
      <c r="T23">
        <v>22.33</v>
      </c>
      <c r="U23">
        <v>7.44</v>
      </c>
      <c r="V23">
        <v>7.46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3.51</v>
      </c>
      <c r="AD23">
        <v>12.5</v>
      </c>
      <c r="AE23">
        <v>12.5</v>
      </c>
      <c r="AF23">
        <v>5.15</v>
      </c>
      <c r="AG23">
        <f t="shared" si="1"/>
        <v>2.8927550000000002</v>
      </c>
      <c r="AH23">
        <f t="shared" si="2"/>
        <v>2.2572450000000002</v>
      </c>
    </row>
    <row r="24" spans="1:34">
      <c r="A24" t="s">
        <v>66</v>
      </c>
      <c r="B24" s="75">
        <v>179.46</v>
      </c>
      <c r="C24" s="75">
        <v>36.15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70.540000000000006</v>
      </c>
      <c r="J24">
        <v>231.96</v>
      </c>
      <c r="K24">
        <v>80.41</v>
      </c>
      <c r="L24">
        <v>4.62</v>
      </c>
      <c r="M24">
        <v>4.6900000000000004</v>
      </c>
      <c r="N24" s="135">
        <v>0</v>
      </c>
      <c r="O24" s="135">
        <v>0</v>
      </c>
      <c r="P24" s="135">
        <v>0</v>
      </c>
      <c r="Q24">
        <v>5.23</v>
      </c>
      <c r="R24">
        <v>0</v>
      </c>
      <c r="S24">
        <v>4.37</v>
      </c>
      <c r="T24">
        <v>22.42</v>
      </c>
      <c r="U24">
        <v>7.47</v>
      </c>
      <c r="V24">
        <v>7.49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3.53</v>
      </c>
      <c r="AD24">
        <v>12.47</v>
      </c>
      <c r="AE24">
        <v>12.47</v>
      </c>
      <c r="AF24">
        <v>5.3</v>
      </c>
      <c r="AG24">
        <f t="shared" si="1"/>
        <v>2.9770099999999999</v>
      </c>
      <c r="AH24">
        <f t="shared" si="2"/>
        <v>2.3229899999999999</v>
      </c>
    </row>
    <row r="25" spans="1:34">
      <c r="A25" t="s">
        <v>67</v>
      </c>
      <c r="B25" s="75">
        <v>208.45</v>
      </c>
      <c r="C25" s="75">
        <v>36.15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70.540000000000006</v>
      </c>
      <c r="J25">
        <v>271.83</v>
      </c>
      <c r="K25">
        <v>101.24</v>
      </c>
      <c r="L25">
        <v>4.62</v>
      </c>
      <c r="M25">
        <v>4.62</v>
      </c>
      <c r="N25" s="135">
        <v>0</v>
      </c>
      <c r="O25" s="135">
        <v>0</v>
      </c>
      <c r="P25" s="135">
        <v>0</v>
      </c>
      <c r="Q25">
        <v>5.23</v>
      </c>
      <c r="R25">
        <v>0</v>
      </c>
      <c r="S25">
        <v>4.37</v>
      </c>
      <c r="T25">
        <v>22.38</v>
      </c>
      <c r="U25">
        <v>7.46</v>
      </c>
      <c r="V25">
        <v>7.45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4.18</v>
      </c>
      <c r="AD25">
        <v>12.38</v>
      </c>
      <c r="AE25">
        <v>12.38</v>
      </c>
      <c r="AF25">
        <v>5.43</v>
      </c>
      <c r="AG25">
        <f t="shared" si="1"/>
        <v>3.0500309999999997</v>
      </c>
      <c r="AH25">
        <f t="shared" si="2"/>
        <v>2.379969</v>
      </c>
    </row>
    <row r="26" spans="1:34">
      <c r="A26" t="s">
        <v>68</v>
      </c>
      <c r="B26" s="75">
        <v>220.28</v>
      </c>
      <c r="C26" s="75">
        <v>36.15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70.540000000000006</v>
      </c>
      <c r="J26">
        <v>271.83</v>
      </c>
      <c r="K26">
        <v>101.24</v>
      </c>
      <c r="L26">
        <v>4.62</v>
      </c>
      <c r="M26">
        <v>4.6900000000000004</v>
      </c>
      <c r="N26" s="135">
        <v>0</v>
      </c>
      <c r="O26" s="135">
        <v>0</v>
      </c>
      <c r="P26" s="135">
        <v>0</v>
      </c>
      <c r="Q26">
        <v>5.23</v>
      </c>
      <c r="R26">
        <v>2.2799999999999998</v>
      </c>
      <c r="S26">
        <v>4.37</v>
      </c>
      <c r="T26">
        <v>22.23</v>
      </c>
      <c r="U26">
        <v>7.41</v>
      </c>
      <c r="V26">
        <v>7.41</v>
      </c>
      <c r="W26">
        <v>0</v>
      </c>
      <c r="X26">
        <v>0</v>
      </c>
      <c r="Y26">
        <v>0</v>
      </c>
      <c r="Z26">
        <v>0</v>
      </c>
      <c r="AA26">
        <v>0.13</v>
      </c>
      <c r="AB26">
        <v>7.0000000000000007E-2</v>
      </c>
      <c r="AC26">
        <v>3.93</v>
      </c>
      <c r="AD26">
        <v>12.38</v>
      </c>
      <c r="AE26">
        <v>12.38</v>
      </c>
      <c r="AF26">
        <v>5.58</v>
      </c>
      <c r="AG26">
        <f t="shared" si="1"/>
        <v>3.1342859999999999</v>
      </c>
      <c r="AH26">
        <f t="shared" si="2"/>
        <v>2.4457140000000002</v>
      </c>
    </row>
    <row r="27" spans="1:34">
      <c r="A27" t="s">
        <v>69</v>
      </c>
      <c r="B27" s="75">
        <v>220.28</v>
      </c>
      <c r="C27" s="75">
        <v>46.32</v>
      </c>
      <c r="D27" s="135">
        <f t="shared" si="0"/>
        <v>8.8699999999999992</v>
      </c>
      <c r="E27" s="75"/>
      <c r="F27" s="78">
        <v>0.02</v>
      </c>
      <c r="G27" s="78">
        <v>0.02</v>
      </c>
      <c r="H27" s="78">
        <v>0.02</v>
      </c>
      <c r="I27">
        <v>70.540000000000006</v>
      </c>
      <c r="J27">
        <v>271.83</v>
      </c>
      <c r="K27">
        <v>101.24</v>
      </c>
      <c r="L27">
        <v>4.62</v>
      </c>
      <c r="M27">
        <v>4.5999999999999996</v>
      </c>
      <c r="N27" s="135">
        <v>4.99</v>
      </c>
      <c r="O27" s="135">
        <v>1.35</v>
      </c>
      <c r="P27" s="135">
        <v>2.5299999999999998</v>
      </c>
      <c r="Q27">
        <v>5.07</v>
      </c>
      <c r="R27">
        <v>7.31</v>
      </c>
      <c r="S27">
        <v>4.2699999999999996</v>
      </c>
      <c r="T27">
        <v>19.3</v>
      </c>
      <c r="U27">
        <v>6.43</v>
      </c>
      <c r="V27">
        <v>6.44</v>
      </c>
      <c r="W27">
        <v>0.37</v>
      </c>
      <c r="X27">
        <v>7.0000000000000007E-2</v>
      </c>
      <c r="Y27">
        <v>0.03</v>
      </c>
      <c r="Z27">
        <v>0.16</v>
      </c>
      <c r="AA27">
        <v>1.54</v>
      </c>
      <c r="AB27">
        <v>0.77</v>
      </c>
      <c r="AC27">
        <v>3.81</v>
      </c>
      <c r="AD27">
        <v>12.51</v>
      </c>
      <c r="AE27">
        <v>12.51</v>
      </c>
      <c r="AF27">
        <v>5.7</v>
      </c>
      <c r="AG27">
        <f t="shared" si="1"/>
        <v>3.2016900000000001</v>
      </c>
      <c r="AH27">
        <f t="shared" si="2"/>
        <v>2.49831</v>
      </c>
    </row>
    <row r="28" spans="1:34">
      <c r="A28" t="s">
        <v>70</v>
      </c>
      <c r="B28" s="75">
        <v>220.28</v>
      </c>
      <c r="C28" s="75">
        <v>52.22</v>
      </c>
      <c r="D28" s="135">
        <f t="shared" si="0"/>
        <v>23.74</v>
      </c>
      <c r="E28" s="75"/>
      <c r="F28" s="78">
        <v>0.13</v>
      </c>
      <c r="G28" s="78">
        <v>0.13</v>
      </c>
      <c r="H28" s="78">
        <v>0.13</v>
      </c>
      <c r="I28">
        <v>70.540000000000006</v>
      </c>
      <c r="J28">
        <v>271.83</v>
      </c>
      <c r="K28">
        <v>101.24</v>
      </c>
      <c r="L28">
        <v>4.62</v>
      </c>
      <c r="M28">
        <v>4.63</v>
      </c>
      <c r="N28" s="135">
        <v>12.7</v>
      </c>
      <c r="O28" s="135">
        <v>3.74</v>
      </c>
      <c r="P28" s="135">
        <v>7.3</v>
      </c>
      <c r="Q28">
        <v>5.07</v>
      </c>
      <c r="R28">
        <v>12.38</v>
      </c>
      <c r="S28">
        <v>4.2699999999999996</v>
      </c>
      <c r="T28">
        <v>17.59</v>
      </c>
      <c r="U28">
        <v>5.86</v>
      </c>
      <c r="V28">
        <v>5.87</v>
      </c>
      <c r="W28">
        <v>3.88</v>
      </c>
      <c r="X28">
        <v>0.77</v>
      </c>
      <c r="Y28">
        <v>0.03</v>
      </c>
      <c r="Z28">
        <v>0.89</v>
      </c>
      <c r="AA28">
        <v>4.4400000000000004</v>
      </c>
      <c r="AB28">
        <v>2.2200000000000002</v>
      </c>
      <c r="AC28">
        <v>3.66</v>
      </c>
      <c r="AD28">
        <v>12.46</v>
      </c>
      <c r="AE28">
        <v>12.46</v>
      </c>
      <c r="AF28">
        <v>5.85</v>
      </c>
      <c r="AG28">
        <f t="shared" si="1"/>
        <v>3.2859449999999994</v>
      </c>
      <c r="AH28">
        <f t="shared" si="2"/>
        <v>2.5640550000000002</v>
      </c>
    </row>
    <row r="29" spans="1:34">
      <c r="A29" t="s">
        <v>71</v>
      </c>
      <c r="B29" s="75">
        <v>261.52999999999997</v>
      </c>
      <c r="C29" s="75">
        <v>52.22</v>
      </c>
      <c r="D29" s="135">
        <f t="shared" si="0"/>
        <v>45.93</v>
      </c>
      <c r="E29" s="75"/>
      <c r="F29" s="78">
        <v>0.56999999999999995</v>
      </c>
      <c r="G29" s="78">
        <v>0.66</v>
      </c>
      <c r="H29" s="78">
        <v>0.41</v>
      </c>
      <c r="I29">
        <v>70.540000000000006</v>
      </c>
      <c r="J29">
        <v>271.83</v>
      </c>
      <c r="K29">
        <v>101.24</v>
      </c>
      <c r="L29">
        <v>4.62</v>
      </c>
      <c r="M29">
        <v>4.63</v>
      </c>
      <c r="N29" s="135">
        <v>20.93</v>
      </c>
      <c r="O29" s="135">
        <v>10.84</v>
      </c>
      <c r="P29" s="135">
        <v>14.16</v>
      </c>
      <c r="Q29">
        <v>5.07</v>
      </c>
      <c r="R29">
        <v>18.36</v>
      </c>
      <c r="S29">
        <v>4.2699999999999996</v>
      </c>
      <c r="T29">
        <v>17.59</v>
      </c>
      <c r="U29">
        <v>5.86</v>
      </c>
      <c r="V29">
        <v>5.88</v>
      </c>
      <c r="W29">
        <v>9.73</v>
      </c>
      <c r="X29">
        <v>1.95</v>
      </c>
      <c r="Y29">
        <v>1.32</v>
      </c>
      <c r="Z29">
        <v>2.15</v>
      </c>
      <c r="AA29">
        <v>8.24</v>
      </c>
      <c r="AB29">
        <v>4.12</v>
      </c>
      <c r="AC29">
        <v>3.66</v>
      </c>
      <c r="AD29">
        <v>12.54</v>
      </c>
      <c r="AE29">
        <v>12.54</v>
      </c>
      <c r="AF29">
        <v>5.98</v>
      </c>
      <c r="AG29">
        <f t="shared" si="1"/>
        <v>3.3589660000000001</v>
      </c>
      <c r="AH29">
        <f t="shared" si="2"/>
        <v>2.6210340000000003</v>
      </c>
    </row>
    <row r="30" spans="1:34">
      <c r="A30" t="s">
        <v>72</v>
      </c>
      <c r="B30" s="75">
        <v>261.52999999999997</v>
      </c>
      <c r="C30" s="75">
        <v>52.22</v>
      </c>
      <c r="D30" s="135">
        <f t="shared" si="0"/>
        <v>74.320000000000007</v>
      </c>
      <c r="E30" s="75"/>
      <c r="F30" s="78">
        <v>1.38</v>
      </c>
      <c r="G30" s="78">
        <v>1.54</v>
      </c>
      <c r="H30" s="78">
        <v>1.1000000000000001</v>
      </c>
      <c r="I30">
        <v>70.540000000000006</v>
      </c>
      <c r="J30">
        <v>271.83</v>
      </c>
      <c r="K30">
        <v>101.24</v>
      </c>
      <c r="L30">
        <v>4.62</v>
      </c>
      <c r="M30">
        <v>4.63</v>
      </c>
      <c r="N30" s="135">
        <v>32.590000000000003</v>
      </c>
      <c r="O30" s="135">
        <v>16.760000000000002</v>
      </c>
      <c r="P30" s="135">
        <v>24.97</v>
      </c>
      <c r="Q30">
        <v>5.07</v>
      </c>
      <c r="R30">
        <v>25.86</v>
      </c>
      <c r="S30">
        <v>4.2699999999999996</v>
      </c>
      <c r="T30">
        <v>17.77</v>
      </c>
      <c r="U30">
        <v>5.92</v>
      </c>
      <c r="V30">
        <v>5.94</v>
      </c>
      <c r="W30">
        <v>17.600000000000001</v>
      </c>
      <c r="X30">
        <v>3.52</v>
      </c>
      <c r="Y30">
        <v>3.89</v>
      </c>
      <c r="Z30">
        <v>4</v>
      </c>
      <c r="AA30">
        <v>12.77</v>
      </c>
      <c r="AB30">
        <v>6.39</v>
      </c>
      <c r="AC30">
        <v>3.54</v>
      </c>
      <c r="AD30">
        <v>12.44</v>
      </c>
      <c r="AE30">
        <v>12.44</v>
      </c>
      <c r="AF30">
        <v>6.13</v>
      </c>
      <c r="AG30">
        <f t="shared" si="1"/>
        <v>3.4432209999999999</v>
      </c>
      <c r="AH30">
        <f t="shared" si="2"/>
        <v>2.686779</v>
      </c>
    </row>
    <row r="31" spans="1:34">
      <c r="A31" t="s">
        <v>73</v>
      </c>
      <c r="B31" s="75">
        <v>261.52999999999997</v>
      </c>
      <c r="C31" s="75">
        <v>52.22</v>
      </c>
      <c r="D31" s="135">
        <f t="shared" si="0"/>
        <v>91.14</v>
      </c>
      <c r="E31" s="75"/>
      <c r="F31" s="78">
        <v>2.36</v>
      </c>
      <c r="G31" s="78">
        <v>2.5499999999999998</v>
      </c>
      <c r="H31" s="78">
        <v>1.83</v>
      </c>
      <c r="I31">
        <v>70.540000000000006</v>
      </c>
      <c r="J31">
        <v>271.83</v>
      </c>
      <c r="K31">
        <v>101.24</v>
      </c>
      <c r="L31">
        <v>4.47</v>
      </c>
      <c r="M31">
        <v>4.7699999999999996</v>
      </c>
      <c r="N31" s="135">
        <v>33</v>
      </c>
      <c r="O31" s="135">
        <v>25.14</v>
      </c>
      <c r="P31" s="135">
        <v>33</v>
      </c>
      <c r="Q31">
        <v>5.07</v>
      </c>
      <c r="R31">
        <v>34.61</v>
      </c>
      <c r="S31">
        <v>4.2699999999999996</v>
      </c>
      <c r="T31">
        <v>17.73</v>
      </c>
      <c r="U31">
        <v>5.91</v>
      </c>
      <c r="V31">
        <v>5.91</v>
      </c>
      <c r="W31">
        <v>29.72</v>
      </c>
      <c r="X31">
        <v>5.94</v>
      </c>
      <c r="Y31">
        <v>7.61</v>
      </c>
      <c r="Z31">
        <v>6.48</v>
      </c>
      <c r="AA31">
        <v>23.33</v>
      </c>
      <c r="AB31">
        <v>11.67</v>
      </c>
      <c r="AC31">
        <v>3.63</v>
      </c>
      <c r="AD31">
        <v>12.53</v>
      </c>
      <c r="AE31">
        <v>12.53</v>
      </c>
      <c r="AF31">
        <v>6.26</v>
      </c>
      <c r="AG31">
        <f t="shared" si="1"/>
        <v>3.5162419999999996</v>
      </c>
      <c r="AH31">
        <f t="shared" si="2"/>
        <v>2.7437580000000001</v>
      </c>
    </row>
    <row r="32" spans="1:34">
      <c r="A32" t="s">
        <v>74</v>
      </c>
      <c r="B32" s="75">
        <v>261.52999999999997</v>
      </c>
      <c r="C32" s="75">
        <v>52.22</v>
      </c>
      <c r="D32" s="135">
        <f t="shared" si="0"/>
        <v>93</v>
      </c>
      <c r="E32" s="75"/>
      <c r="F32" s="78">
        <v>3.36</v>
      </c>
      <c r="G32" s="78">
        <v>3.51</v>
      </c>
      <c r="H32" s="78">
        <v>2.66</v>
      </c>
      <c r="I32">
        <v>70.540000000000006</v>
      </c>
      <c r="J32">
        <v>271.83</v>
      </c>
      <c r="K32">
        <v>101.24</v>
      </c>
      <c r="L32">
        <v>4.47</v>
      </c>
      <c r="M32">
        <v>4.6100000000000003</v>
      </c>
      <c r="N32" s="135">
        <v>31</v>
      </c>
      <c r="O32" s="135">
        <v>31</v>
      </c>
      <c r="P32" s="135">
        <v>31</v>
      </c>
      <c r="Q32">
        <v>5.07</v>
      </c>
      <c r="R32">
        <v>44.24</v>
      </c>
      <c r="S32">
        <v>4.2699999999999996</v>
      </c>
      <c r="T32">
        <v>17.52</v>
      </c>
      <c r="U32">
        <v>5.84</v>
      </c>
      <c r="V32">
        <v>5.85</v>
      </c>
      <c r="W32">
        <v>44.29</v>
      </c>
      <c r="X32">
        <v>8.86</v>
      </c>
      <c r="Y32">
        <v>12.68</v>
      </c>
      <c r="Z32">
        <v>9.5299999999999994</v>
      </c>
      <c r="AA32">
        <v>33.33</v>
      </c>
      <c r="AB32">
        <v>16.670000000000002</v>
      </c>
      <c r="AC32">
        <v>3.61</v>
      </c>
      <c r="AD32">
        <v>12.51</v>
      </c>
      <c r="AE32">
        <v>12.51</v>
      </c>
      <c r="AF32">
        <v>6.41</v>
      </c>
      <c r="AG32">
        <f t="shared" si="1"/>
        <v>3.6004969999999998</v>
      </c>
      <c r="AH32">
        <f t="shared" si="2"/>
        <v>2.8095030000000003</v>
      </c>
    </row>
    <row r="33" spans="1:34">
      <c r="A33" t="s">
        <v>75</v>
      </c>
      <c r="B33" s="75">
        <v>261.52999999999997</v>
      </c>
      <c r="C33" s="75">
        <v>42.04</v>
      </c>
      <c r="D33" s="135">
        <f t="shared" si="0"/>
        <v>93</v>
      </c>
      <c r="E33" s="75"/>
      <c r="F33" s="78">
        <v>4.18</v>
      </c>
      <c r="G33" s="78">
        <v>4.42</v>
      </c>
      <c r="H33" s="78">
        <v>3.55</v>
      </c>
      <c r="I33">
        <v>70.540000000000006</v>
      </c>
      <c r="J33">
        <v>271.83</v>
      </c>
      <c r="K33">
        <v>101.24</v>
      </c>
      <c r="L33">
        <v>4.47</v>
      </c>
      <c r="M33">
        <v>4.71</v>
      </c>
      <c r="N33" s="135">
        <v>31</v>
      </c>
      <c r="O33" s="135">
        <v>31</v>
      </c>
      <c r="P33" s="135">
        <v>31</v>
      </c>
      <c r="Q33">
        <v>4.46</v>
      </c>
      <c r="R33">
        <v>54.18</v>
      </c>
      <c r="S33">
        <v>4.09</v>
      </c>
      <c r="T33">
        <v>17.61</v>
      </c>
      <c r="U33">
        <v>5.87</v>
      </c>
      <c r="V33">
        <v>5.87</v>
      </c>
      <c r="W33">
        <v>62.2</v>
      </c>
      <c r="X33">
        <v>12.44</v>
      </c>
      <c r="Y33">
        <v>18.96</v>
      </c>
      <c r="Z33">
        <v>12.8</v>
      </c>
      <c r="AA33">
        <v>46</v>
      </c>
      <c r="AB33">
        <v>23</v>
      </c>
      <c r="AC33">
        <v>3.65</v>
      </c>
      <c r="AD33">
        <v>11.16</v>
      </c>
      <c r="AE33">
        <v>11.16</v>
      </c>
      <c r="AF33">
        <v>6.55</v>
      </c>
      <c r="AG33">
        <f t="shared" si="1"/>
        <v>3.6791349999999996</v>
      </c>
      <c r="AH33">
        <f t="shared" si="2"/>
        <v>2.8708650000000002</v>
      </c>
    </row>
    <row r="34" spans="1:34">
      <c r="A34" t="s">
        <v>76</v>
      </c>
      <c r="B34" s="75">
        <v>259.38</v>
      </c>
      <c r="C34" s="75">
        <v>42.04</v>
      </c>
      <c r="D34" s="135">
        <f t="shared" si="0"/>
        <v>93</v>
      </c>
      <c r="E34" s="75"/>
      <c r="F34" s="78">
        <v>5.17</v>
      </c>
      <c r="G34" s="78">
        <v>5.32</v>
      </c>
      <c r="H34" s="78">
        <v>4.43</v>
      </c>
      <c r="I34">
        <v>70.540000000000006</v>
      </c>
      <c r="J34">
        <v>271.83</v>
      </c>
      <c r="K34">
        <v>101.24</v>
      </c>
      <c r="L34">
        <v>4.47</v>
      </c>
      <c r="M34">
        <v>4.6100000000000003</v>
      </c>
      <c r="N34" s="135">
        <v>31</v>
      </c>
      <c r="O34" s="135">
        <v>31</v>
      </c>
      <c r="P34" s="135">
        <v>31</v>
      </c>
      <c r="Q34">
        <v>4.46</v>
      </c>
      <c r="R34">
        <v>63.4</v>
      </c>
      <c r="S34">
        <v>4.09</v>
      </c>
      <c r="T34">
        <v>17.579999999999998</v>
      </c>
      <c r="U34">
        <v>5.86</v>
      </c>
      <c r="V34">
        <v>5.87</v>
      </c>
      <c r="W34">
        <v>78.430000000000007</v>
      </c>
      <c r="X34">
        <v>15.68</v>
      </c>
      <c r="Y34">
        <v>26.09</v>
      </c>
      <c r="Z34">
        <v>16.27</v>
      </c>
      <c r="AA34">
        <v>56.67</v>
      </c>
      <c r="AB34">
        <v>28.33</v>
      </c>
      <c r="AC34">
        <v>3.53</v>
      </c>
      <c r="AD34">
        <v>9.35</v>
      </c>
      <c r="AE34">
        <v>9.35</v>
      </c>
      <c r="AF34">
        <v>6.69</v>
      </c>
      <c r="AG34">
        <f t="shared" si="1"/>
        <v>3.7577730000000003</v>
      </c>
      <c r="AH34">
        <f t="shared" si="2"/>
        <v>2.9322270000000001</v>
      </c>
    </row>
    <row r="35" spans="1:34">
      <c r="A35" t="s">
        <v>77</v>
      </c>
      <c r="B35" s="75">
        <v>220.72</v>
      </c>
      <c r="C35" s="75">
        <v>42.04</v>
      </c>
      <c r="D35" s="135">
        <f t="shared" si="0"/>
        <v>94</v>
      </c>
      <c r="E35" s="75"/>
      <c r="F35" s="78">
        <v>6.41</v>
      </c>
      <c r="G35" s="78">
        <v>6.62</v>
      </c>
      <c r="H35" s="78">
        <v>5.82</v>
      </c>
      <c r="I35">
        <v>70.540000000000006</v>
      </c>
      <c r="J35">
        <v>271.83</v>
      </c>
      <c r="K35">
        <v>101.24</v>
      </c>
      <c r="L35">
        <v>4.47</v>
      </c>
      <c r="M35">
        <v>4.6500000000000004</v>
      </c>
      <c r="N35" s="135">
        <v>31.33</v>
      </c>
      <c r="O35" s="135">
        <v>31.33</v>
      </c>
      <c r="P35" s="135">
        <v>31.34</v>
      </c>
      <c r="Q35">
        <v>4.46</v>
      </c>
      <c r="R35">
        <v>71.67</v>
      </c>
      <c r="S35">
        <v>4</v>
      </c>
      <c r="T35">
        <v>17.87</v>
      </c>
      <c r="U35">
        <v>5.96</v>
      </c>
      <c r="V35">
        <v>5.95</v>
      </c>
      <c r="W35">
        <v>97.89</v>
      </c>
      <c r="X35">
        <v>19.579999999999998</v>
      </c>
      <c r="Y35">
        <v>34</v>
      </c>
      <c r="Z35">
        <v>23.05</v>
      </c>
      <c r="AA35">
        <v>64.67</v>
      </c>
      <c r="AB35">
        <v>32.33</v>
      </c>
      <c r="AC35">
        <v>3.46</v>
      </c>
      <c r="AD35">
        <v>8.4499999999999993</v>
      </c>
      <c r="AE35">
        <v>8.4499999999999993</v>
      </c>
      <c r="AF35">
        <v>6.83</v>
      </c>
      <c r="AG35">
        <f t="shared" si="1"/>
        <v>3.836411</v>
      </c>
      <c r="AH35">
        <f t="shared" si="2"/>
        <v>2.9935890000000001</v>
      </c>
    </row>
    <row r="36" spans="1:34">
      <c r="A36" t="s">
        <v>78</v>
      </c>
      <c r="B36" s="75">
        <v>201.39</v>
      </c>
      <c r="C36" s="75">
        <v>42.04</v>
      </c>
      <c r="D36" s="135">
        <f t="shared" si="0"/>
        <v>94</v>
      </c>
      <c r="E36" s="75"/>
      <c r="F36" s="78">
        <v>7.48</v>
      </c>
      <c r="G36" s="78">
        <v>7.52</v>
      </c>
      <c r="H36" s="78">
        <v>6.69</v>
      </c>
      <c r="I36">
        <v>70.540000000000006</v>
      </c>
      <c r="J36">
        <v>271.83</v>
      </c>
      <c r="K36">
        <v>101.24</v>
      </c>
      <c r="L36">
        <v>4.47</v>
      </c>
      <c r="M36">
        <v>4.74</v>
      </c>
      <c r="N36" s="135">
        <v>31.33</v>
      </c>
      <c r="O36" s="135">
        <v>31.33</v>
      </c>
      <c r="P36" s="135">
        <v>31.34</v>
      </c>
      <c r="Q36">
        <v>4.46</v>
      </c>
      <c r="R36">
        <v>79.790000000000006</v>
      </c>
      <c r="S36">
        <v>4</v>
      </c>
      <c r="T36">
        <v>17.73</v>
      </c>
      <c r="U36">
        <v>5.91</v>
      </c>
      <c r="V36">
        <v>5.91</v>
      </c>
      <c r="W36">
        <v>118.97</v>
      </c>
      <c r="X36">
        <v>23.79</v>
      </c>
      <c r="Y36">
        <v>42.63</v>
      </c>
      <c r="Z36">
        <v>27.24</v>
      </c>
      <c r="AA36">
        <v>69.34</v>
      </c>
      <c r="AB36">
        <v>34.659999999999997</v>
      </c>
      <c r="AC36">
        <v>3.58</v>
      </c>
      <c r="AD36">
        <v>8.5</v>
      </c>
      <c r="AE36">
        <v>8.5</v>
      </c>
      <c r="AF36">
        <v>6.94</v>
      </c>
      <c r="AG36">
        <f t="shared" si="1"/>
        <v>3.8981980000000003</v>
      </c>
      <c r="AH36">
        <f t="shared" si="2"/>
        <v>3.0418020000000001</v>
      </c>
    </row>
    <row r="37" spans="1:34">
      <c r="A37" t="s">
        <v>79</v>
      </c>
      <c r="B37" s="75">
        <v>160.13</v>
      </c>
      <c r="C37" s="75">
        <v>42.04</v>
      </c>
      <c r="D37" s="135">
        <f t="shared" si="0"/>
        <v>94</v>
      </c>
      <c r="E37" s="75"/>
      <c r="F37" s="78">
        <v>8.5299999999999994</v>
      </c>
      <c r="G37" s="78">
        <v>8.7200000000000006</v>
      </c>
      <c r="H37" s="78">
        <v>8.14</v>
      </c>
      <c r="I37">
        <v>70.540000000000006</v>
      </c>
      <c r="J37">
        <v>251.29</v>
      </c>
      <c r="K37">
        <v>101.24</v>
      </c>
      <c r="L37">
        <v>4.47</v>
      </c>
      <c r="M37">
        <v>4.7</v>
      </c>
      <c r="N37" s="135">
        <v>31.33</v>
      </c>
      <c r="O37" s="135">
        <v>31.33</v>
      </c>
      <c r="P37" s="135">
        <v>31.34</v>
      </c>
      <c r="Q37">
        <v>4.46</v>
      </c>
      <c r="R37">
        <v>88.33</v>
      </c>
      <c r="S37">
        <v>4</v>
      </c>
      <c r="T37">
        <v>17.43</v>
      </c>
      <c r="U37">
        <v>5.81</v>
      </c>
      <c r="V37">
        <v>5.81</v>
      </c>
      <c r="W37">
        <v>139.54</v>
      </c>
      <c r="X37">
        <v>27.91</v>
      </c>
      <c r="Y37">
        <v>48.94</v>
      </c>
      <c r="Z37">
        <v>31.06</v>
      </c>
      <c r="AA37">
        <v>75.34</v>
      </c>
      <c r="AB37">
        <v>37.659999999999997</v>
      </c>
      <c r="AC37">
        <v>3.63</v>
      </c>
      <c r="AD37">
        <v>8.61</v>
      </c>
      <c r="AE37">
        <v>8.61</v>
      </c>
      <c r="AF37">
        <v>6.94</v>
      </c>
      <c r="AG37">
        <f t="shared" si="1"/>
        <v>3.8981980000000003</v>
      </c>
      <c r="AH37">
        <f t="shared" si="2"/>
        <v>3.0418020000000001</v>
      </c>
    </row>
    <row r="38" spans="1:34">
      <c r="A38" t="s">
        <v>80</v>
      </c>
      <c r="B38" s="75">
        <v>160.13</v>
      </c>
      <c r="C38" s="75">
        <v>42.04</v>
      </c>
      <c r="D38" s="135">
        <f t="shared" si="0"/>
        <v>94</v>
      </c>
      <c r="E38" s="75"/>
      <c r="F38" s="78">
        <v>9.5500000000000007</v>
      </c>
      <c r="G38" s="78">
        <v>9.77</v>
      </c>
      <c r="H38" s="78">
        <v>9.42</v>
      </c>
      <c r="I38">
        <v>70.540000000000006</v>
      </c>
      <c r="J38">
        <v>251.29</v>
      </c>
      <c r="K38">
        <v>101.24</v>
      </c>
      <c r="L38">
        <v>4.47</v>
      </c>
      <c r="M38">
        <v>4.72</v>
      </c>
      <c r="N38" s="135">
        <v>31.33</v>
      </c>
      <c r="O38" s="135">
        <v>31.33</v>
      </c>
      <c r="P38" s="135">
        <v>31.34</v>
      </c>
      <c r="Q38">
        <v>4.46</v>
      </c>
      <c r="R38">
        <v>97.1</v>
      </c>
      <c r="S38">
        <v>4</v>
      </c>
      <c r="T38">
        <v>17.559999999999999</v>
      </c>
      <c r="U38">
        <v>5.85</v>
      </c>
      <c r="V38">
        <v>5.86</v>
      </c>
      <c r="W38">
        <v>158.74</v>
      </c>
      <c r="X38">
        <v>31.75</v>
      </c>
      <c r="Y38">
        <v>56.51</v>
      </c>
      <c r="Z38">
        <v>34.46</v>
      </c>
      <c r="AA38">
        <v>82</v>
      </c>
      <c r="AB38">
        <v>41</v>
      </c>
      <c r="AC38">
        <v>3.38</v>
      </c>
      <c r="AD38">
        <v>8.52</v>
      </c>
      <c r="AE38">
        <v>8.52</v>
      </c>
      <c r="AF38">
        <v>6.94</v>
      </c>
      <c r="AG38">
        <f t="shared" si="1"/>
        <v>3.8981980000000003</v>
      </c>
      <c r="AH38">
        <f t="shared" si="2"/>
        <v>3.0418020000000001</v>
      </c>
    </row>
    <row r="39" spans="1:34">
      <c r="A39" t="s">
        <v>81</v>
      </c>
      <c r="B39" s="75">
        <v>160.13</v>
      </c>
      <c r="C39" s="75">
        <v>42.04</v>
      </c>
      <c r="D39" s="135">
        <f t="shared" si="0"/>
        <v>94</v>
      </c>
      <c r="E39" s="75"/>
      <c r="F39" s="78">
        <v>10.55</v>
      </c>
      <c r="G39" s="78">
        <v>10.73</v>
      </c>
      <c r="H39" s="78">
        <v>10.59</v>
      </c>
      <c r="I39">
        <v>70.540000000000006</v>
      </c>
      <c r="J39">
        <v>251.29</v>
      </c>
      <c r="K39">
        <v>101.24</v>
      </c>
      <c r="L39">
        <v>4.47</v>
      </c>
      <c r="M39">
        <v>4.78</v>
      </c>
      <c r="N39" s="135">
        <v>31.33</v>
      </c>
      <c r="O39" s="135">
        <v>31.33</v>
      </c>
      <c r="P39" s="135">
        <v>31.34</v>
      </c>
      <c r="Q39">
        <v>4.38</v>
      </c>
      <c r="R39">
        <v>105.64</v>
      </c>
      <c r="S39">
        <v>4</v>
      </c>
      <c r="T39">
        <v>17.43</v>
      </c>
      <c r="U39">
        <v>5.81</v>
      </c>
      <c r="V39">
        <v>5.82</v>
      </c>
      <c r="W39">
        <v>175.39</v>
      </c>
      <c r="X39">
        <v>35.08</v>
      </c>
      <c r="Y39">
        <v>62.63</v>
      </c>
      <c r="Z39">
        <v>37.19</v>
      </c>
      <c r="AA39">
        <v>84.67</v>
      </c>
      <c r="AB39">
        <v>42.33</v>
      </c>
      <c r="AC39">
        <v>3.37</v>
      </c>
      <c r="AD39">
        <v>8.4499999999999993</v>
      </c>
      <c r="AE39">
        <v>8.4499999999999993</v>
      </c>
      <c r="AF39">
        <v>6.94</v>
      </c>
      <c r="AG39">
        <f t="shared" si="1"/>
        <v>3.8981980000000003</v>
      </c>
      <c r="AH39">
        <f t="shared" si="2"/>
        <v>3.0418020000000001</v>
      </c>
    </row>
    <row r="40" spans="1:34">
      <c r="A40" t="s">
        <v>82</v>
      </c>
      <c r="B40" s="75">
        <v>160.13</v>
      </c>
      <c r="C40" s="75">
        <v>36.200000000000003</v>
      </c>
      <c r="D40" s="135">
        <f t="shared" si="0"/>
        <v>94</v>
      </c>
      <c r="E40" s="75"/>
      <c r="F40" s="78">
        <v>11.46</v>
      </c>
      <c r="G40" s="78">
        <v>11.71</v>
      </c>
      <c r="H40" s="78">
        <v>11.67</v>
      </c>
      <c r="I40">
        <v>70.540000000000006</v>
      </c>
      <c r="J40">
        <v>271.83</v>
      </c>
      <c r="K40">
        <v>50.52</v>
      </c>
      <c r="L40">
        <v>4.47</v>
      </c>
      <c r="M40">
        <v>4.72</v>
      </c>
      <c r="N40" s="135">
        <v>31.33</v>
      </c>
      <c r="O40" s="135">
        <v>31.33</v>
      </c>
      <c r="P40" s="135">
        <v>31.34</v>
      </c>
      <c r="Q40">
        <v>4.38</v>
      </c>
      <c r="R40">
        <v>112.57</v>
      </c>
      <c r="S40">
        <v>4</v>
      </c>
      <c r="T40">
        <v>17.440000000000001</v>
      </c>
      <c r="U40">
        <v>5.81</v>
      </c>
      <c r="V40">
        <v>5.82</v>
      </c>
      <c r="W40">
        <v>191.16</v>
      </c>
      <c r="X40">
        <v>38.229999999999997</v>
      </c>
      <c r="Y40">
        <v>69.11</v>
      </c>
      <c r="Z40">
        <v>39.54</v>
      </c>
      <c r="AA40">
        <v>88.67</v>
      </c>
      <c r="AB40">
        <v>44.33</v>
      </c>
      <c r="AC40">
        <v>3.44</v>
      </c>
      <c r="AD40">
        <v>8.57</v>
      </c>
      <c r="AE40">
        <v>8.57</v>
      </c>
      <c r="AF40">
        <v>6.94</v>
      </c>
      <c r="AG40">
        <f t="shared" si="1"/>
        <v>3.8981980000000003</v>
      </c>
      <c r="AH40">
        <f t="shared" si="2"/>
        <v>3.0418020000000001</v>
      </c>
    </row>
    <row r="41" spans="1:34">
      <c r="A41" t="s">
        <v>83</v>
      </c>
      <c r="B41" s="75">
        <v>140.13999999999999</v>
      </c>
      <c r="C41" s="75">
        <v>36.200000000000003</v>
      </c>
      <c r="D41" s="135">
        <f t="shared" si="0"/>
        <v>94</v>
      </c>
      <c r="E41" s="75"/>
      <c r="F41" s="78">
        <v>12.16</v>
      </c>
      <c r="G41" s="78">
        <v>12.45</v>
      </c>
      <c r="H41" s="78">
        <v>12.58</v>
      </c>
      <c r="I41">
        <v>70.540000000000006</v>
      </c>
      <c r="J41">
        <v>271.83</v>
      </c>
      <c r="K41">
        <v>50.52</v>
      </c>
      <c r="L41">
        <v>4.47</v>
      </c>
      <c r="M41">
        <v>4.74</v>
      </c>
      <c r="N41" s="135">
        <v>31.33</v>
      </c>
      <c r="O41" s="135">
        <v>31.33</v>
      </c>
      <c r="P41" s="135">
        <v>31.34</v>
      </c>
      <c r="Q41">
        <v>4.38</v>
      </c>
      <c r="R41">
        <v>117.88</v>
      </c>
      <c r="S41">
        <v>4</v>
      </c>
      <c r="T41">
        <v>17.809999999999999</v>
      </c>
      <c r="U41">
        <v>5.94</v>
      </c>
      <c r="V41">
        <v>5.92</v>
      </c>
      <c r="W41">
        <v>207.65</v>
      </c>
      <c r="X41">
        <v>41.53</v>
      </c>
      <c r="Y41">
        <v>74.87</v>
      </c>
      <c r="Z41">
        <v>41.54</v>
      </c>
      <c r="AA41">
        <v>92.67</v>
      </c>
      <c r="AB41">
        <v>46.33</v>
      </c>
      <c r="AC41">
        <v>3.5</v>
      </c>
      <c r="AD41">
        <v>8.6300000000000008</v>
      </c>
      <c r="AE41">
        <v>8.6300000000000008</v>
      </c>
      <c r="AF41">
        <v>6.94</v>
      </c>
      <c r="AG41">
        <f t="shared" si="1"/>
        <v>3.8981980000000003</v>
      </c>
      <c r="AH41">
        <f t="shared" si="2"/>
        <v>3.0418020000000001</v>
      </c>
    </row>
    <row r="42" spans="1:34">
      <c r="A42" t="s">
        <v>84</v>
      </c>
      <c r="B42" s="75">
        <v>140.13999999999999</v>
      </c>
      <c r="C42" s="75">
        <v>36.200000000000003</v>
      </c>
      <c r="D42" s="135">
        <f t="shared" si="0"/>
        <v>94</v>
      </c>
      <c r="E42" s="75"/>
      <c r="F42" s="78">
        <v>13.04</v>
      </c>
      <c r="G42" s="78">
        <v>13.3</v>
      </c>
      <c r="H42" s="78">
        <v>13.62</v>
      </c>
      <c r="I42">
        <v>70.540000000000006</v>
      </c>
      <c r="J42">
        <v>271.83</v>
      </c>
      <c r="K42">
        <v>50.52</v>
      </c>
      <c r="L42">
        <v>4.47</v>
      </c>
      <c r="M42">
        <v>4.68</v>
      </c>
      <c r="N42" s="135">
        <v>31.33</v>
      </c>
      <c r="O42" s="135">
        <v>31.33</v>
      </c>
      <c r="P42" s="135">
        <v>31.34</v>
      </c>
      <c r="Q42">
        <v>4.38</v>
      </c>
      <c r="R42">
        <v>122.58</v>
      </c>
      <c r="S42">
        <v>4</v>
      </c>
      <c r="T42">
        <v>17.59</v>
      </c>
      <c r="U42">
        <v>5.86</v>
      </c>
      <c r="V42">
        <v>5.87</v>
      </c>
      <c r="W42">
        <v>224.26</v>
      </c>
      <c r="X42">
        <v>44.85</v>
      </c>
      <c r="Y42">
        <v>79.88</v>
      </c>
      <c r="Z42">
        <v>43.89</v>
      </c>
      <c r="AA42">
        <v>96.67</v>
      </c>
      <c r="AB42">
        <v>48.33</v>
      </c>
      <c r="AC42">
        <v>3.65</v>
      </c>
      <c r="AD42">
        <v>8.57</v>
      </c>
      <c r="AE42">
        <v>8.57</v>
      </c>
      <c r="AF42">
        <v>6.94</v>
      </c>
      <c r="AG42">
        <f t="shared" si="1"/>
        <v>3.8981980000000003</v>
      </c>
      <c r="AH42">
        <f t="shared" si="2"/>
        <v>3.0418020000000001</v>
      </c>
    </row>
    <row r="43" spans="1:34">
      <c r="A43" t="s">
        <v>85</v>
      </c>
      <c r="B43" s="75">
        <v>140.13999999999999</v>
      </c>
      <c r="C43" s="75">
        <v>36.200000000000003</v>
      </c>
      <c r="D43" s="135">
        <f t="shared" si="0"/>
        <v>94</v>
      </c>
      <c r="E43" s="75"/>
      <c r="F43" s="78">
        <v>13.73</v>
      </c>
      <c r="G43" s="78">
        <v>13.97</v>
      </c>
      <c r="H43" s="78">
        <v>14.48</v>
      </c>
      <c r="I43">
        <v>70.540000000000006</v>
      </c>
      <c r="J43">
        <v>271.83</v>
      </c>
      <c r="K43">
        <v>50.52</v>
      </c>
      <c r="L43">
        <v>4.67</v>
      </c>
      <c r="M43">
        <v>4.71</v>
      </c>
      <c r="N43" s="135">
        <v>31.33</v>
      </c>
      <c r="O43" s="135">
        <v>31.33</v>
      </c>
      <c r="P43" s="135">
        <v>31.34</v>
      </c>
      <c r="Q43">
        <v>4.22</v>
      </c>
      <c r="R43">
        <v>126.82</v>
      </c>
      <c r="S43">
        <v>4</v>
      </c>
      <c r="T43">
        <v>16.66</v>
      </c>
      <c r="U43">
        <v>5.55</v>
      </c>
      <c r="V43">
        <v>5.56</v>
      </c>
      <c r="W43">
        <v>229.63</v>
      </c>
      <c r="X43">
        <v>45.93</v>
      </c>
      <c r="Y43">
        <v>84.73</v>
      </c>
      <c r="Z43">
        <v>45.88</v>
      </c>
      <c r="AA43">
        <v>100</v>
      </c>
      <c r="AB43">
        <v>50</v>
      </c>
      <c r="AC43">
        <v>2.2200000000000002</v>
      </c>
      <c r="AD43">
        <v>8.5500000000000007</v>
      </c>
      <c r="AE43">
        <v>8.5500000000000007</v>
      </c>
      <c r="AF43">
        <v>6.94</v>
      </c>
      <c r="AG43">
        <f t="shared" si="1"/>
        <v>3.8981980000000003</v>
      </c>
      <c r="AH43">
        <f t="shared" si="2"/>
        <v>3.0418020000000001</v>
      </c>
    </row>
    <row r="44" spans="1:34">
      <c r="A44" t="s">
        <v>86</v>
      </c>
      <c r="B44" s="75">
        <v>154.63999999999999</v>
      </c>
      <c r="C44" s="75">
        <v>36.200000000000003</v>
      </c>
      <c r="D44" s="135">
        <f t="shared" si="0"/>
        <v>94</v>
      </c>
      <c r="E44" s="75"/>
      <c r="F44" s="78">
        <v>14.23</v>
      </c>
      <c r="G44" s="78">
        <v>14.53</v>
      </c>
      <c r="H44" s="78">
        <v>15.13</v>
      </c>
      <c r="I44">
        <v>70.540000000000006</v>
      </c>
      <c r="J44">
        <v>271.83</v>
      </c>
      <c r="K44">
        <v>50.52</v>
      </c>
      <c r="L44">
        <v>4.67</v>
      </c>
      <c r="M44">
        <v>4.68</v>
      </c>
      <c r="N44" s="135">
        <v>31.33</v>
      </c>
      <c r="O44" s="135">
        <v>31.33</v>
      </c>
      <c r="P44" s="135">
        <v>31.34</v>
      </c>
      <c r="Q44">
        <v>4.22</v>
      </c>
      <c r="R44">
        <v>130.22</v>
      </c>
      <c r="S44">
        <v>4</v>
      </c>
      <c r="T44">
        <v>16.79</v>
      </c>
      <c r="U44">
        <v>5.6</v>
      </c>
      <c r="V44">
        <v>5.59</v>
      </c>
      <c r="W44">
        <v>229.63</v>
      </c>
      <c r="X44">
        <v>45.93</v>
      </c>
      <c r="Y44">
        <v>89.26</v>
      </c>
      <c r="Z44">
        <v>47.21</v>
      </c>
      <c r="AA44">
        <v>97.34</v>
      </c>
      <c r="AB44">
        <v>48.66</v>
      </c>
      <c r="AC44">
        <v>2.16</v>
      </c>
      <c r="AD44">
        <v>8.6199999999999992</v>
      </c>
      <c r="AE44">
        <v>8.6199999999999992</v>
      </c>
      <c r="AF44">
        <v>6.94</v>
      </c>
      <c r="AG44">
        <f t="shared" si="1"/>
        <v>3.8981980000000003</v>
      </c>
      <c r="AH44">
        <f t="shared" si="2"/>
        <v>3.0418020000000001</v>
      </c>
    </row>
    <row r="45" spans="1:34">
      <c r="A45" t="s">
        <v>87</v>
      </c>
      <c r="B45" s="75">
        <v>181.4</v>
      </c>
      <c r="C45" s="75">
        <v>36.200000000000003</v>
      </c>
      <c r="D45" s="135">
        <f t="shared" si="0"/>
        <v>94</v>
      </c>
      <c r="E45" s="75"/>
      <c r="F45" s="78">
        <v>14.59</v>
      </c>
      <c r="G45" s="78">
        <v>14.99</v>
      </c>
      <c r="H45" s="78">
        <v>15.73</v>
      </c>
      <c r="I45">
        <v>70.540000000000006</v>
      </c>
      <c r="J45">
        <v>271.83</v>
      </c>
      <c r="K45">
        <v>50.52</v>
      </c>
      <c r="L45">
        <v>4.67</v>
      </c>
      <c r="M45">
        <v>4.75</v>
      </c>
      <c r="N45" s="135">
        <v>31.33</v>
      </c>
      <c r="O45" s="135">
        <v>31.33</v>
      </c>
      <c r="P45" s="135">
        <v>31.34</v>
      </c>
      <c r="Q45">
        <v>4.22</v>
      </c>
      <c r="R45">
        <v>132.41999999999999</v>
      </c>
      <c r="S45">
        <v>4</v>
      </c>
      <c r="T45">
        <v>16.899999999999999</v>
      </c>
      <c r="U45">
        <v>5.63</v>
      </c>
      <c r="V45">
        <v>5.63</v>
      </c>
      <c r="W45">
        <v>229.63</v>
      </c>
      <c r="X45">
        <v>45.93</v>
      </c>
      <c r="Y45">
        <v>92.35</v>
      </c>
      <c r="Z45">
        <v>48.08</v>
      </c>
      <c r="AA45">
        <v>94.67</v>
      </c>
      <c r="AB45">
        <v>47.33</v>
      </c>
      <c r="AC45">
        <v>2.25</v>
      </c>
      <c r="AD45">
        <v>8.52</v>
      </c>
      <c r="AE45">
        <v>8.52</v>
      </c>
      <c r="AF45">
        <v>6.94</v>
      </c>
      <c r="AG45">
        <f t="shared" si="1"/>
        <v>3.8981980000000003</v>
      </c>
      <c r="AH45">
        <f t="shared" si="2"/>
        <v>3.0418020000000001</v>
      </c>
    </row>
    <row r="46" spans="1:34">
      <c r="A46" t="s">
        <v>88</v>
      </c>
      <c r="B46" s="75">
        <v>181.4</v>
      </c>
      <c r="C46" s="75">
        <v>36.200000000000003</v>
      </c>
      <c r="D46" s="135">
        <f t="shared" si="0"/>
        <v>94</v>
      </c>
      <c r="E46" s="75"/>
      <c r="F46" s="78">
        <v>15.1</v>
      </c>
      <c r="G46" s="78">
        <v>15.39</v>
      </c>
      <c r="H46" s="78">
        <v>16.260000000000002</v>
      </c>
      <c r="I46">
        <v>70.540000000000006</v>
      </c>
      <c r="J46">
        <v>271.83</v>
      </c>
      <c r="K46">
        <v>50.52</v>
      </c>
      <c r="L46">
        <v>4.67</v>
      </c>
      <c r="M46">
        <v>4.79</v>
      </c>
      <c r="N46" s="135">
        <v>31.33</v>
      </c>
      <c r="O46" s="135">
        <v>31.33</v>
      </c>
      <c r="P46" s="135">
        <v>31.34</v>
      </c>
      <c r="Q46">
        <v>4.22</v>
      </c>
      <c r="R46">
        <v>133.71</v>
      </c>
      <c r="S46">
        <v>4</v>
      </c>
      <c r="T46">
        <v>16.72</v>
      </c>
      <c r="U46">
        <v>5.57</v>
      </c>
      <c r="V46">
        <v>5.57</v>
      </c>
      <c r="W46">
        <v>229.63</v>
      </c>
      <c r="X46">
        <v>45.93</v>
      </c>
      <c r="Y46">
        <v>93.87</v>
      </c>
      <c r="Z46">
        <v>48.76</v>
      </c>
      <c r="AA46">
        <v>92.67</v>
      </c>
      <c r="AB46">
        <v>46.33</v>
      </c>
      <c r="AC46">
        <v>2.17</v>
      </c>
      <c r="AD46">
        <v>8.6</v>
      </c>
      <c r="AE46">
        <v>8.6</v>
      </c>
      <c r="AF46">
        <v>6.94</v>
      </c>
      <c r="AG46">
        <f t="shared" si="1"/>
        <v>3.8981980000000003</v>
      </c>
      <c r="AH46">
        <f t="shared" si="2"/>
        <v>3.0418020000000001</v>
      </c>
    </row>
    <row r="47" spans="1:34">
      <c r="A47" t="s">
        <v>89</v>
      </c>
      <c r="B47" s="75">
        <v>181.4</v>
      </c>
      <c r="C47" s="75">
        <v>36.200000000000003</v>
      </c>
      <c r="D47" s="135">
        <f t="shared" si="0"/>
        <v>94</v>
      </c>
      <c r="E47" s="75"/>
      <c r="F47" s="78">
        <v>15.48</v>
      </c>
      <c r="G47" s="78">
        <v>15.76</v>
      </c>
      <c r="H47" s="78">
        <v>16.68</v>
      </c>
      <c r="I47">
        <v>70.540000000000006</v>
      </c>
      <c r="J47">
        <v>271.83</v>
      </c>
      <c r="K47">
        <v>50.52</v>
      </c>
      <c r="L47">
        <v>4.67</v>
      </c>
      <c r="M47">
        <v>4.76</v>
      </c>
      <c r="N47" s="135">
        <v>31.33</v>
      </c>
      <c r="O47" s="135">
        <v>31.33</v>
      </c>
      <c r="P47" s="135">
        <v>31.34</v>
      </c>
      <c r="Q47">
        <v>4.22</v>
      </c>
      <c r="R47">
        <v>134.24</v>
      </c>
      <c r="S47">
        <v>4</v>
      </c>
      <c r="T47">
        <v>16.86</v>
      </c>
      <c r="U47">
        <v>5.62</v>
      </c>
      <c r="V47">
        <v>5.62</v>
      </c>
      <c r="W47">
        <v>229.63</v>
      </c>
      <c r="X47">
        <v>45.93</v>
      </c>
      <c r="Y47">
        <v>94.95</v>
      </c>
      <c r="Z47">
        <v>49.15</v>
      </c>
      <c r="AA47">
        <v>92</v>
      </c>
      <c r="AB47">
        <v>46</v>
      </c>
      <c r="AC47">
        <v>2.1800000000000002</v>
      </c>
      <c r="AD47">
        <v>8.6300000000000008</v>
      </c>
      <c r="AE47">
        <v>8.6300000000000008</v>
      </c>
      <c r="AF47">
        <v>6.94</v>
      </c>
      <c r="AG47">
        <f t="shared" si="1"/>
        <v>3.8981980000000003</v>
      </c>
      <c r="AH47">
        <f t="shared" si="2"/>
        <v>3.0418020000000001</v>
      </c>
    </row>
    <row r="48" spans="1:34">
      <c r="A48" t="s">
        <v>90</v>
      </c>
      <c r="B48" s="75">
        <v>181.4</v>
      </c>
      <c r="C48" s="75">
        <v>36.200000000000003</v>
      </c>
      <c r="D48" s="135">
        <f t="shared" si="0"/>
        <v>94</v>
      </c>
      <c r="E48" s="75"/>
      <c r="F48" s="78">
        <v>15.82</v>
      </c>
      <c r="G48" s="78">
        <v>16.12</v>
      </c>
      <c r="H48" s="78">
        <v>17.07</v>
      </c>
      <c r="I48">
        <v>70.540000000000006</v>
      </c>
      <c r="J48">
        <v>271.83</v>
      </c>
      <c r="K48">
        <v>50.52</v>
      </c>
      <c r="L48">
        <v>4.67</v>
      </c>
      <c r="M48">
        <v>4.8</v>
      </c>
      <c r="N48" s="135">
        <v>31.33</v>
      </c>
      <c r="O48" s="135">
        <v>31.33</v>
      </c>
      <c r="P48" s="135">
        <v>31.34</v>
      </c>
      <c r="Q48">
        <v>4.22</v>
      </c>
      <c r="R48">
        <v>133.1</v>
      </c>
      <c r="S48">
        <v>4</v>
      </c>
      <c r="T48">
        <v>16.920000000000002</v>
      </c>
      <c r="U48">
        <v>5.64</v>
      </c>
      <c r="V48">
        <v>5.64</v>
      </c>
      <c r="W48">
        <v>229.63</v>
      </c>
      <c r="X48">
        <v>45.93</v>
      </c>
      <c r="Y48">
        <v>95.51</v>
      </c>
      <c r="Z48">
        <v>49.93</v>
      </c>
      <c r="AA48">
        <v>90.67</v>
      </c>
      <c r="AB48">
        <v>45.33</v>
      </c>
      <c r="AC48">
        <v>2.2400000000000002</v>
      </c>
      <c r="AD48">
        <v>8.51</v>
      </c>
      <c r="AE48">
        <v>8.51</v>
      </c>
      <c r="AF48">
        <v>6.94</v>
      </c>
      <c r="AG48">
        <f t="shared" si="1"/>
        <v>3.8981980000000003</v>
      </c>
      <c r="AH48">
        <f t="shared" si="2"/>
        <v>3.0418020000000001</v>
      </c>
    </row>
    <row r="49" spans="1:34">
      <c r="A49" t="s">
        <v>91</v>
      </c>
      <c r="B49" s="75">
        <v>181.4</v>
      </c>
      <c r="C49" s="75">
        <v>36.200000000000003</v>
      </c>
      <c r="D49" s="135">
        <f t="shared" si="0"/>
        <v>94</v>
      </c>
      <c r="E49" s="75"/>
      <c r="F49" s="78">
        <v>16.03</v>
      </c>
      <c r="G49" s="78">
        <v>16.329999999999998</v>
      </c>
      <c r="H49" s="78">
        <v>17.3</v>
      </c>
      <c r="I49">
        <v>70.540000000000006</v>
      </c>
      <c r="J49">
        <v>271.83</v>
      </c>
      <c r="K49">
        <v>50.52</v>
      </c>
      <c r="L49">
        <v>4.67</v>
      </c>
      <c r="M49">
        <v>4.76</v>
      </c>
      <c r="N49" s="135">
        <v>31.33</v>
      </c>
      <c r="O49" s="135">
        <v>31.33</v>
      </c>
      <c r="P49" s="135">
        <v>31.34</v>
      </c>
      <c r="Q49">
        <v>4.22</v>
      </c>
      <c r="R49">
        <v>128.72999999999999</v>
      </c>
      <c r="S49">
        <v>4</v>
      </c>
      <c r="T49">
        <v>16.66</v>
      </c>
      <c r="U49">
        <v>5.55</v>
      </c>
      <c r="V49">
        <v>5.55</v>
      </c>
      <c r="W49">
        <v>229.63</v>
      </c>
      <c r="X49">
        <v>45.93</v>
      </c>
      <c r="Y49">
        <v>95.58</v>
      </c>
      <c r="Z49">
        <v>50</v>
      </c>
      <c r="AA49">
        <v>90</v>
      </c>
      <c r="AB49">
        <v>45</v>
      </c>
      <c r="AC49">
        <v>2.16</v>
      </c>
      <c r="AD49">
        <v>8.61</v>
      </c>
      <c r="AE49">
        <v>8.61</v>
      </c>
      <c r="AF49">
        <v>6.94</v>
      </c>
      <c r="AG49">
        <f t="shared" si="1"/>
        <v>3.8981980000000003</v>
      </c>
      <c r="AH49">
        <f t="shared" si="2"/>
        <v>3.0418020000000001</v>
      </c>
    </row>
    <row r="50" spans="1:34">
      <c r="A50" t="s">
        <v>92</v>
      </c>
      <c r="B50" s="75">
        <v>181.4</v>
      </c>
      <c r="C50" s="75">
        <v>36.200000000000003</v>
      </c>
      <c r="D50" s="135">
        <f t="shared" si="0"/>
        <v>94</v>
      </c>
      <c r="E50" s="75"/>
      <c r="F50" s="78">
        <v>16.21</v>
      </c>
      <c r="G50" s="78">
        <v>16.489999999999998</v>
      </c>
      <c r="H50" s="78">
        <v>17.32</v>
      </c>
      <c r="I50">
        <v>70.540000000000006</v>
      </c>
      <c r="J50">
        <v>271.83</v>
      </c>
      <c r="K50">
        <v>50.52</v>
      </c>
      <c r="L50">
        <v>4.67</v>
      </c>
      <c r="M50">
        <v>4.72</v>
      </c>
      <c r="N50" s="135">
        <v>31.33</v>
      </c>
      <c r="O50" s="135">
        <v>31.33</v>
      </c>
      <c r="P50" s="135">
        <v>31.34</v>
      </c>
      <c r="Q50">
        <v>4.22</v>
      </c>
      <c r="R50">
        <v>122.51</v>
      </c>
      <c r="S50">
        <v>4</v>
      </c>
      <c r="T50">
        <v>16.82</v>
      </c>
      <c r="U50">
        <v>5.61</v>
      </c>
      <c r="V50">
        <v>5.59</v>
      </c>
      <c r="W50">
        <v>229.63</v>
      </c>
      <c r="X50">
        <v>45.93</v>
      </c>
      <c r="Y50">
        <v>95.56</v>
      </c>
      <c r="Z50">
        <v>50</v>
      </c>
      <c r="AA50">
        <v>89.34</v>
      </c>
      <c r="AB50">
        <v>44.66</v>
      </c>
      <c r="AC50">
        <v>2.11</v>
      </c>
      <c r="AD50">
        <v>8.4</v>
      </c>
      <c r="AE50">
        <v>8.4</v>
      </c>
      <c r="AF50">
        <v>6.94</v>
      </c>
      <c r="AG50">
        <f t="shared" si="1"/>
        <v>3.8981980000000003</v>
      </c>
      <c r="AH50">
        <f t="shared" si="2"/>
        <v>3.0418020000000001</v>
      </c>
    </row>
    <row r="51" spans="1:34">
      <c r="A51" t="s">
        <v>93</v>
      </c>
      <c r="B51" s="75">
        <v>201.39</v>
      </c>
      <c r="C51" s="75">
        <v>36.200000000000003</v>
      </c>
      <c r="D51" s="135">
        <f t="shared" si="0"/>
        <v>94</v>
      </c>
      <c r="E51" s="75"/>
      <c r="F51" s="78">
        <v>16.37</v>
      </c>
      <c r="G51" s="78">
        <v>16.57</v>
      </c>
      <c r="H51" s="78">
        <v>17.32</v>
      </c>
      <c r="I51">
        <v>70.540000000000006</v>
      </c>
      <c r="J51">
        <v>271.83</v>
      </c>
      <c r="K51">
        <v>50.52</v>
      </c>
      <c r="L51">
        <v>4.51</v>
      </c>
      <c r="M51">
        <v>5.33</v>
      </c>
      <c r="N51" s="135">
        <v>31.33</v>
      </c>
      <c r="O51" s="135">
        <v>31.33</v>
      </c>
      <c r="P51" s="135">
        <v>31.34</v>
      </c>
      <c r="Q51">
        <v>4.22</v>
      </c>
      <c r="R51">
        <v>121.06</v>
      </c>
      <c r="S51">
        <v>4</v>
      </c>
      <c r="T51">
        <v>16.68</v>
      </c>
      <c r="U51">
        <v>5.56</v>
      </c>
      <c r="V51">
        <v>5.56</v>
      </c>
      <c r="W51">
        <v>237.97</v>
      </c>
      <c r="X51">
        <v>47.59</v>
      </c>
      <c r="Y51">
        <v>95.55</v>
      </c>
      <c r="Z51">
        <v>50</v>
      </c>
      <c r="AA51">
        <v>89.34</v>
      </c>
      <c r="AB51">
        <v>44.66</v>
      </c>
      <c r="AC51">
        <v>3.4</v>
      </c>
      <c r="AD51">
        <v>8.5500000000000007</v>
      </c>
      <c r="AE51">
        <v>8.5500000000000007</v>
      </c>
      <c r="AF51">
        <v>6.94</v>
      </c>
      <c r="AG51">
        <f t="shared" si="1"/>
        <v>3.8981980000000003</v>
      </c>
      <c r="AH51">
        <f t="shared" si="2"/>
        <v>3.0418020000000001</v>
      </c>
    </row>
    <row r="52" spans="1:34">
      <c r="A52" t="s">
        <v>94</v>
      </c>
      <c r="B52" s="75">
        <v>201.39</v>
      </c>
      <c r="C52" s="75">
        <v>36.200000000000003</v>
      </c>
      <c r="D52" s="135">
        <f t="shared" si="0"/>
        <v>94</v>
      </c>
      <c r="E52" s="75"/>
      <c r="F52" s="78">
        <v>16.39</v>
      </c>
      <c r="G52" s="78">
        <v>16.61</v>
      </c>
      <c r="H52" s="78">
        <v>17.32</v>
      </c>
      <c r="I52">
        <v>70.540000000000006</v>
      </c>
      <c r="J52">
        <v>271.83</v>
      </c>
      <c r="K52">
        <v>50.52</v>
      </c>
      <c r="L52">
        <v>4.51</v>
      </c>
      <c r="M52">
        <v>6.13</v>
      </c>
      <c r="N52" s="135">
        <v>31.33</v>
      </c>
      <c r="O52" s="135">
        <v>31.33</v>
      </c>
      <c r="P52" s="135">
        <v>31.34</v>
      </c>
      <c r="Q52">
        <v>4.22</v>
      </c>
      <c r="R52">
        <v>119.28</v>
      </c>
      <c r="S52">
        <v>4</v>
      </c>
      <c r="T52">
        <v>16.93</v>
      </c>
      <c r="U52">
        <v>5.64</v>
      </c>
      <c r="V52">
        <v>5.65</v>
      </c>
      <c r="W52">
        <v>237.97</v>
      </c>
      <c r="X52">
        <v>47.59</v>
      </c>
      <c r="Y52">
        <v>95.58</v>
      </c>
      <c r="Z52">
        <v>50</v>
      </c>
      <c r="AA52">
        <v>88.67</v>
      </c>
      <c r="AB52">
        <v>44.33</v>
      </c>
      <c r="AC52">
        <v>3.6</v>
      </c>
      <c r="AD52">
        <v>8.6</v>
      </c>
      <c r="AE52">
        <v>8.6</v>
      </c>
      <c r="AF52">
        <v>6.94</v>
      </c>
      <c r="AG52">
        <f t="shared" si="1"/>
        <v>3.8981980000000003</v>
      </c>
      <c r="AH52">
        <f t="shared" si="2"/>
        <v>3.0418020000000001</v>
      </c>
    </row>
    <row r="53" spans="1:34">
      <c r="A53" t="s">
        <v>95</v>
      </c>
      <c r="B53" s="75">
        <v>201.39</v>
      </c>
      <c r="C53" s="75">
        <v>36.200000000000003</v>
      </c>
      <c r="D53" s="135">
        <f t="shared" si="0"/>
        <v>94</v>
      </c>
      <c r="E53" s="75"/>
      <c r="F53" s="78">
        <v>16.329999999999998</v>
      </c>
      <c r="G53" s="78">
        <v>16.73</v>
      </c>
      <c r="H53" s="78">
        <v>17.32</v>
      </c>
      <c r="I53">
        <v>70.540000000000006</v>
      </c>
      <c r="J53">
        <v>271.83</v>
      </c>
      <c r="K53">
        <v>50.52</v>
      </c>
      <c r="L53">
        <v>4.51</v>
      </c>
      <c r="M53">
        <v>6.25</v>
      </c>
      <c r="N53" s="135">
        <v>31.33</v>
      </c>
      <c r="O53" s="135">
        <v>31.33</v>
      </c>
      <c r="P53" s="135">
        <v>31.34</v>
      </c>
      <c r="Q53">
        <v>4.22</v>
      </c>
      <c r="R53">
        <v>119.3</v>
      </c>
      <c r="S53">
        <v>4</v>
      </c>
      <c r="T53">
        <v>16.84</v>
      </c>
      <c r="U53">
        <v>5.61</v>
      </c>
      <c r="V53">
        <v>5.62</v>
      </c>
      <c r="W53">
        <v>237.97</v>
      </c>
      <c r="X53">
        <v>47.59</v>
      </c>
      <c r="Y53">
        <v>95.56</v>
      </c>
      <c r="Z53">
        <v>50</v>
      </c>
      <c r="AA53">
        <v>88.67</v>
      </c>
      <c r="AB53">
        <v>44.33</v>
      </c>
      <c r="AC53">
        <v>3.44</v>
      </c>
      <c r="AD53">
        <v>9.81</v>
      </c>
      <c r="AE53">
        <v>9.81</v>
      </c>
      <c r="AF53">
        <v>3.76</v>
      </c>
      <c r="AG53">
        <f t="shared" si="1"/>
        <v>2.1119919999999999</v>
      </c>
      <c r="AH53">
        <f t="shared" si="2"/>
        <v>1.6480079999999999</v>
      </c>
    </row>
    <row r="54" spans="1:34">
      <c r="A54" t="s">
        <v>96</v>
      </c>
      <c r="B54" s="75">
        <v>160.13</v>
      </c>
      <c r="C54" s="75">
        <v>36.200000000000003</v>
      </c>
      <c r="D54" s="135">
        <f t="shared" si="0"/>
        <v>94</v>
      </c>
      <c r="E54" s="75"/>
      <c r="F54" s="78">
        <v>16.010000000000002</v>
      </c>
      <c r="G54" s="78">
        <v>16.600000000000001</v>
      </c>
      <c r="H54" s="78">
        <v>17.32</v>
      </c>
      <c r="I54">
        <v>70.540000000000006</v>
      </c>
      <c r="J54">
        <v>271.83</v>
      </c>
      <c r="K54">
        <v>50.52</v>
      </c>
      <c r="L54">
        <v>4.51</v>
      </c>
      <c r="M54">
        <v>6.36</v>
      </c>
      <c r="N54" s="135">
        <v>31.33</v>
      </c>
      <c r="O54" s="135">
        <v>31.33</v>
      </c>
      <c r="P54" s="135">
        <v>31.34</v>
      </c>
      <c r="Q54">
        <v>4.22</v>
      </c>
      <c r="R54">
        <v>119.34</v>
      </c>
      <c r="S54">
        <v>4</v>
      </c>
      <c r="T54">
        <v>16.77</v>
      </c>
      <c r="U54">
        <v>5.59</v>
      </c>
      <c r="V54">
        <v>5.6</v>
      </c>
      <c r="W54">
        <v>237.97</v>
      </c>
      <c r="X54">
        <v>47.59</v>
      </c>
      <c r="Y54">
        <v>95.53</v>
      </c>
      <c r="Z54">
        <v>50</v>
      </c>
      <c r="AA54">
        <v>88.67</v>
      </c>
      <c r="AB54">
        <v>44.33</v>
      </c>
      <c r="AC54">
        <v>3.35</v>
      </c>
      <c r="AD54">
        <v>12.73</v>
      </c>
      <c r="AE54">
        <v>12.73</v>
      </c>
      <c r="AF54">
        <v>3.76</v>
      </c>
      <c r="AG54">
        <f t="shared" si="1"/>
        <v>2.1119919999999999</v>
      </c>
      <c r="AH54">
        <f t="shared" si="2"/>
        <v>1.6480079999999999</v>
      </c>
    </row>
    <row r="55" spans="1:34">
      <c r="A55" t="s">
        <v>97</v>
      </c>
      <c r="B55" s="75">
        <v>123.7</v>
      </c>
      <c r="C55" s="75">
        <v>31.36</v>
      </c>
      <c r="D55" s="135">
        <f t="shared" si="0"/>
        <v>94</v>
      </c>
      <c r="E55" s="75"/>
      <c r="F55" s="78">
        <v>18.38</v>
      </c>
      <c r="G55" s="78">
        <v>18.38</v>
      </c>
      <c r="H55" s="78">
        <v>18.850000000000001</v>
      </c>
      <c r="I55">
        <v>70.540000000000006</v>
      </c>
      <c r="J55">
        <v>193.3</v>
      </c>
      <c r="K55">
        <v>50.52</v>
      </c>
      <c r="L55">
        <v>4.67</v>
      </c>
      <c r="M55">
        <v>6.47</v>
      </c>
      <c r="N55" s="135">
        <v>31.33</v>
      </c>
      <c r="O55" s="135">
        <v>31.33</v>
      </c>
      <c r="P55" s="135">
        <v>31.34</v>
      </c>
      <c r="Q55">
        <v>4.46</v>
      </c>
      <c r="R55">
        <v>121.15</v>
      </c>
      <c r="S55">
        <v>4.09</v>
      </c>
      <c r="T55">
        <v>16.77</v>
      </c>
      <c r="U55">
        <v>5.59</v>
      </c>
      <c r="V55">
        <v>5.59</v>
      </c>
      <c r="W55">
        <v>237.97</v>
      </c>
      <c r="X55">
        <v>47.59</v>
      </c>
      <c r="Y55">
        <v>95.43</v>
      </c>
      <c r="Z55">
        <v>49.91</v>
      </c>
      <c r="AA55">
        <v>85.34</v>
      </c>
      <c r="AB55">
        <v>42.66</v>
      </c>
      <c r="AC55">
        <v>3.48</v>
      </c>
      <c r="AD55">
        <v>15.92</v>
      </c>
      <c r="AE55">
        <v>15.92</v>
      </c>
      <c r="AF55">
        <v>3.78</v>
      </c>
      <c r="AG55">
        <f t="shared" si="1"/>
        <v>2.1232259999999998</v>
      </c>
      <c r="AH55">
        <f t="shared" si="2"/>
        <v>1.656774</v>
      </c>
    </row>
    <row r="56" spans="1:34">
      <c r="A56" t="s">
        <v>98</v>
      </c>
      <c r="B56" s="75">
        <v>123.7</v>
      </c>
      <c r="C56" s="75">
        <v>31.36</v>
      </c>
      <c r="D56" s="135">
        <f t="shared" si="0"/>
        <v>94</v>
      </c>
      <c r="E56" s="75"/>
      <c r="F56" s="78">
        <v>18.27</v>
      </c>
      <c r="G56" s="78">
        <v>18.27</v>
      </c>
      <c r="H56" s="78">
        <v>18.73</v>
      </c>
      <c r="I56">
        <v>70.540000000000006</v>
      </c>
      <c r="J56">
        <v>149.5</v>
      </c>
      <c r="K56">
        <v>50.52</v>
      </c>
      <c r="L56">
        <v>4.67</v>
      </c>
      <c r="M56">
        <v>6.59</v>
      </c>
      <c r="N56" s="135">
        <v>31.33</v>
      </c>
      <c r="O56" s="135">
        <v>31.33</v>
      </c>
      <c r="P56" s="135">
        <v>31.34</v>
      </c>
      <c r="Q56">
        <v>4.46</v>
      </c>
      <c r="R56">
        <v>124.38</v>
      </c>
      <c r="S56">
        <v>4.09</v>
      </c>
      <c r="T56">
        <v>16.760000000000002</v>
      </c>
      <c r="U56">
        <v>5.59</v>
      </c>
      <c r="V56">
        <v>5.59</v>
      </c>
      <c r="W56">
        <v>237.97</v>
      </c>
      <c r="X56">
        <v>47.59</v>
      </c>
      <c r="Y56">
        <v>95.38</v>
      </c>
      <c r="Z56">
        <v>48.76</v>
      </c>
      <c r="AA56">
        <v>86</v>
      </c>
      <c r="AB56">
        <v>43</v>
      </c>
      <c r="AC56">
        <v>3.64</v>
      </c>
      <c r="AD56">
        <v>19.43</v>
      </c>
      <c r="AE56">
        <v>19.43</v>
      </c>
      <c r="AF56">
        <v>3.78</v>
      </c>
      <c r="AG56">
        <f t="shared" si="1"/>
        <v>2.1232259999999998</v>
      </c>
      <c r="AH56">
        <f t="shared" si="2"/>
        <v>1.656774</v>
      </c>
    </row>
    <row r="57" spans="1:34">
      <c r="A57" t="s">
        <v>99</v>
      </c>
      <c r="B57" s="75">
        <v>123.7</v>
      </c>
      <c r="C57" s="75">
        <v>31.36</v>
      </c>
      <c r="D57" s="135">
        <f t="shared" si="0"/>
        <v>94</v>
      </c>
      <c r="E57" s="75"/>
      <c r="F57" s="78">
        <v>18.05</v>
      </c>
      <c r="G57" s="78">
        <v>18.05</v>
      </c>
      <c r="H57" s="78">
        <v>18.5</v>
      </c>
      <c r="I57">
        <v>70.540000000000006</v>
      </c>
      <c r="J57">
        <v>149.5</v>
      </c>
      <c r="K57">
        <v>50.52</v>
      </c>
      <c r="L57">
        <v>4.67</v>
      </c>
      <c r="M57">
        <v>6.58</v>
      </c>
      <c r="N57" s="135">
        <v>31.33</v>
      </c>
      <c r="O57" s="135">
        <v>31.33</v>
      </c>
      <c r="P57" s="135">
        <v>31.34</v>
      </c>
      <c r="Q57">
        <v>4.46</v>
      </c>
      <c r="R57">
        <v>118.51</v>
      </c>
      <c r="S57">
        <v>4.09</v>
      </c>
      <c r="T57">
        <v>16.829999999999998</v>
      </c>
      <c r="U57">
        <v>5.61</v>
      </c>
      <c r="V57">
        <v>5.61</v>
      </c>
      <c r="W57">
        <v>237.97</v>
      </c>
      <c r="X57">
        <v>47.59</v>
      </c>
      <c r="Y57">
        <v>88.74</v>
      </c>
      <c r="Z57">
        <v>47.99</v>
      </c>
      <c r="AA57">
        <v>86.67</v>
      </c>
      <c r="AB57">
        <v>43.33</v>
      </c>
      <c r="AC57">
        <v>3.56</v>
      </c>
      <c r="AD57">
        <v>20.55</v>
      </c>
      <c r="AE57">
        <v>20.55</v>
      </c>
      <c r="AF57">
        <v>3.78</v>
      </c>
      <c r="AG57">
        <f t="shared" si="1"/>
        <v>2.1232259999999998</v>
      </c>
      <c r="AH57">
        <f t="shared" si="2"/>
        <v>1.656774</v>
      </c>
    </row>
    <row r="58" spans="1:34">
      <c r="A58" t="s">
        <v>100</v>
      </c>
      <c r="B58" s="75">
        <v>123.7</v>
      </c>
      <c r="C58" s="75">
        <v>31.36</v>
      </c>
      <c r="D58" s="135">
        <f t="shared" si="0"/>
        <v>94</v>
      </c>
      <c r="E58" s="75"/>
      <c r="F58" s="78">
        <v>17.59</v>
      </c>
      <c r="G58" s="78">
        <v>17.59</v>
      </c>
      <c r="H58" s="78">
        <v>18.04</v>
      </c>
      <c r="I58">
        <v>70.540000000000006</v>
      </c>
      <c r="J58">
        <v>193.3</v>
      </c>
      <c r="K58">
        <v>50.52</v>
      </c>
      <c r="L58">
        <v>4.67</v>
      </c>
      <c r="M58">
        <v>6.6</v>
      </c>
      <c r="N58" s="135">
        <v>31.33</v>
      </c>
      <c r="O58" s="135">
        <v>31.33</v>
      </c>
      <c r="P58" s="135">
        <v>31.34</v>
      </c>
      <c r="Q58">
        <v>4.46</v>
      </c>
      <c r="R58">
        <v>116.14</v>
      </c>
      <c r="S58">
        <v>4.09</v>
      </c>
      <c r="T58">
        <v>16.77</v>
      </c>
      <c r="U58">
        <v>5.59</v>
      </c>
      <c r="V58">
        <v>5.59</v>
      </c>
      <c r="W58">
        <v>225.21</v>
      </c>
      <c r="X58">
        <v>45.04</v>
      </c>
      <c r="Y58">
        <v>88.51</v>
      </c>
      <c r="Z58">
        <v>47.04</v>
      </c>
      <c r="AA58">
        <v>86.67</v>
      </c>
      <c r="AB58">
        <v>43.33</v>
      </c>
      <c r="AC58">
        <v>3.4</v>
      </c>
      <c r="AD58">
        <v>36.9</v>
      </c>
      <c r="AE58">
        <v>36.9</v>
      </c>
      <c r="AF58">
        <v>3.78</v>
      </c>
      <c r="AG58">
        <f t="shared" si="1"/>
        <v>2.1232259999999998</v>
      </c>
      <c r="AH58">
        <f t="shared" si="2"/>
        <v>1.656774</v>
      </c>
    </row>
    <row r="59" spans="1:34">
      <c r="A59" t="s">
        <v>101</v>
      </c>
      <c r="B59" s="75">
        <v>123.7</v>
      </c>
      <c r="C59" s="75">
        <v>31.36</v>
      </c>
      <c r="D59" s="135">
        <f t="shared" si="0"/>
        <v>94</v>
      </c>
      <c r="E59" s="75"/>
      <c r="F59" s="78">
        <v>17.32</v>
      </c>
      <c r="G59" s="78">
        <v>17.32</v>
      </c>
      <c r="H59" s="78">
        <v>17.75</v>
      </c>
      <c r="I59">
        <v>70.540000000000006</v>
      </c>
      <c r="J59">
        <v>231.96</v>
      </c>
      <c r="K59">
        <v>50.52</v>
      </c>
      <c r="L59">
        <v>4.67</v>
      </c>
      <c r="M59">
        <v>6.93</v>
      </c>
      <c r="N59" s="135">
        <v>31.33</v>
      </c>
      <c r="O59" s="135">
        <v>31.33</v>
      </c>
      <c r="P59" s="135">
        <v>31.34</v>
      </c>
      <c r="Q59">
        <v>4.46</v>
      </c>
      <c r="R59">
        <v>113.98</v>
      </c>
      <c r="S59">
        <v>4.2699999999999996</v>
      </c>
      <c r="T59">
        <v>35.119999999999997</v>
      </c>
      <c r="U59">
        <v>11.71</v>
      </c>
      <c r="V59">
        <v>11.71</v>
      </c>
      <c r="W59">
        <v>225.21</v>
      </c>
      <c r="X59">
        <v>45.04</v>
      </c>
      <c r="Y59">
        <v>87.63</v>
      </c>
      <c r="Z59">
        <v>39.6</v>
      </c>
      <c r="AA59">
        <v>88</v>
      </c>
      <c r="AB59">
        <v>44</v>
      </c>
      <c r="AC59">
        <v>5.22</v>
      </c>
      <c r="AD59">
        <v>37.4</v>
      </c>
      <c r="AE59">
        <v>37.4</v>
      </c>
      <c r="AF59">
        <v>3.78</v>
      </c>
      <c r="AG59">
        <f t="shared" si="1"/>
        <v>2.1232259999999998</v>
      </c>
      <c r="AH59">
        <f t="shared" si="2"/>
        <v>1.656774</v>
      </c>
    </row>
    <row r="60" spans="1:34">
      <c r="A60" t="s">
        <v>102</v>
      </c>
      <c r="B60" s="75">
        <v>123.7</v>
      </c>
      <c r="C60" s="75">
        <v>31.36</v>
      </c>
      <c r="D60" s="135">
        <f t="shared" si="0"/>
        <v>94</v>
      </c>
      <c r="E60" s="75"/>
      <c r="F60" s="78">
        <v>16.989999999999998</v>
      </c>
      <c r="G60" s="78">
        <v>16.989999999999998</v>
      </c>
      <c r="H60" s="78">
        <v>17.41</v>
      </c>
      <c r="I60">
        <v>70.540000000000006</v>
      </c>
      <c r="J60">
        <v>271.83</v>
      </c>
      <c r="K60">
        <v>50.52</v>
      </c>
      <c r="L60">
        <v>4.67</v>
      </c>
      <c r="M60">
        <v>6.93</v>
      </c>
      <c r="N60" s="135">
        <v>31.33</v>
      </c>
      <c r="O60" s="135">
        <v>31.33</v>
      </c>
      <c r="P60" s="135">
        <v>31.34</v>
      </c>
      <c r="Q60">
        <v>4.46</v>
      </c>
      <c r="R60">
        <v>111.33</v>
      </c>
      <c r="S60">
        <v>4.2699999999999996</v>
      </c>
      <c r="T60">
        <v>37.53</v>
      </c>
      <c r="U60">
        <v>12.51</v>
      </c>
      <c r="V60">
        <v>12.5</v>
      </c>
      <c r="W60">
        <v>225.21</v>
      </c>
      <c r="X60">
        <v>45.04</v>
      </c>
      <c r="Y60">
        <v>87.1</v>
      </c>
      <c r="Z60">
        <v>38.04</v>
      </c>
      <c r="AA60">
        <v>85.34</v>
      </c>
      <c r="AB60">
        <v>42.66</v>
      </c>
      <c r="AC60">
        <v>7.21</v>
      </c>
      <c r="AD60">
        <v>38.01</v>
      </c>
      <c r="AE60">
        <v>38.01</v>
      </c>
      <c r="AF60">
        <v>3.78</v>
      </c>
      <c r="AG60">
        <f t="shared" si="1"/>
        <v>2.1232259999999998</v>
      </c>
      <c r="AH60">
        <f t="shared" si="2"/>
        <v>1.656774</v>
      </c>
    </row>
    <row r="61" spans="1:34">
      <c r="A61" t="s">
        <v>103</v>
      </c>
      <c r="B61" s="75">
        <v>140.47999999999999</v>
      </c>
      <c r="C61" s="75">
        <v>31.36</v>
      </c>
      <c r="D61" s="135">
        <f t="shared" si="0"/>
        <v>94</v>
      </c>
      <c r="E61" s="75"/>
      <c r="F61" s="78">
        <v>13.78</v>
      </c>
      <c r="G61" s="78">
        <v>13.78</v>
      </c>
      <c r="H61" s="78">
        <v>14.12</v>
      </c>
      <c r="I61">
        <v>70.540000000000006</v>
      </c>
      <c r="J61">
        <v>271.83</v>
      </c>
      <c r="K61">
        <v>50.52</v>
      </c>
      <c r="L61">
        <v>4.67</v>
      </c>
      <c r="M61">
        <v>6.93</v>
      </c>
      <c r="N61" s="135">
        <v>31.33</v>
      </c>
      <c r="O61" s="135">
        <v>31.33</v>
      </c>
      <c r="P61" s="135">
        <v>31.34</v>
      </c>
      <c r="Q61">
        <v>4.46</v>
      </c>
      <c r="R61">
        <v>105.9</v>
      </c>
      <c r="S61">
        <v>4.2699999999999996</v>
      </c>
      <c r="T61">
        <v>41.12</v>
      </c>
      <c r="U61">
        <v>13.71</v>
      </c>
      <c r="V61">
        <v>13.71</v>
      </c>
      <c r="W61">
        <v>220.31</v>
      </c>
      <c r="X61">
        <v>44.06</v>
      </c>
      <c r="Y61">
        <v>86.04</v>
      </c>
      <c r="Z61">
        <v>37.69</v>
      </c>
      <c r="AA61">
        <v>82.67</v>
      </c>
      <c r="AB61">
        <v>41.33</v>
      </c>
      <c r="AC61">
        <v>9.2100000000000009</v>
      </c>
      <c r="AD61">
        <v>38.82</v>
      </c>
      <c r="AE61">
        <v>38.82</v>
      </c>
      <c r="AF61">
        <v>3.78</v>
      </c>
      <c r="AG61">
        <f t="shared" si="1"/>
        <v>2.1232259999999998</v>
      </c>
      <c r="AH61">
        <f t="shared" si="2"/>
        <v>1.656774</v>
      </c>
    </row>
    <row r="62" spans="1:34">
      <c r="A62" t="s">
        <v>104</v>
      </c>
      <c r="B62" s="75">
        <v>167.24</v>
      </c>
      <c r="C62" s="75">
        <v>31.36</v>
      </c>
      <c r="D62" s="135">
        <f t="shared" si="0"/>
        <v>94</v>
      </c>
      <c r="E62" s="75"/>
      <c r="F62" s="78">
        <v>13.29</v>
      </c>
      <c r="G62" s="78">
        <v>13.29</v>
      </c>
      <c r="H62" s="78">
        <v>13.63</v>
      </c>
      <c r="I62">
        <v>70.540000000000006</v>
      </c>
      <c r="J62">
        <v>271.83</v>
      </c>
      <c r="K62">
        <v>50.52</v>
      </c>
      <c r="L62">
        <v>4.67</v>
      </c>
      <c r="M62">
        <v>6.92</v>
      </c>
      <c r="N62" s="135">
        <v>31.33</v>
      </c>
      <c r="O62" s="135">
        <v>31.33</v>
      </c>
      <c r="P62" s="135">
        <v>31.34</v>
      </c>
      <c r="Q62">
        <v>4.46</v>
      </c>
      <c r="R62">
        <v>98.64</v>
      </c>
      <c r="S62">
        <v>4.2699999999999996</v>
      </c>
      <c r="T62">
        <v>43.12</v>
      </c>
      <c r="U62">
        <v>14.38</v>
      </c>
      <c r="V62">
        <v>14.37</v>
      </c>
      <c r="W62">
        <v>227.95</v>
      </c>
      <c r="X62">
        <v>45.59</v>
      </c>
      <c r="Y62">
        <v>84.3</v>
      </c>
      <c r="Z62">
        <v>37.380000000000003</v>
      </c>
      <c r="AA62">
        <v>80.67</v>
      </c>
      <c r="AB62">
        <v>40.33</v>
      </c>
      <c r="AC62">
        <v>11.89</v>
      </c>
      <c r="AD62">
        <v>39.6</v>
      </c>
      <c r="AE62">
        <v>39.6</v>
      </c>
      <c r="AF62">
        <v>3.78</v>
      </c>
      <c r="AG62">
        <f t="shared" si="1"/>
        <v>2.1232259999999998</v>
      </c>
      <c r="AH62">
        <f t="shared" si="2"/>
        <v>1.656774</v>
      </c>
    </row>
    <row r="63" spans="1:34">
      <c r="A63" t="s">
        <v>105</v>
      </c>
      <c r="B63" s="75">
        <v>167.24</v>
      </c>
      <c r="C63" s="75">
        <v>31.36</v>
      </c>
      <c r="D63" s="135">
        <f t="shared" si="0"/>
        <v>94</v>
      </c>
      <c r="E63" s="75"/>
      <c r="F63" s="78">
        <v>12.7</v>
      </c>
      <c r="G63" s="78">
        <v>12.7</v>
      </c>
      <c r="H63" s="78">
        <v>13.02</v>
      </c>
      <c r="I63">
        <v>70.540000000000006</v>
      </c>
      <c r="J63">
        <v>271.83</v>
      </c>
      <c r="K63">
        <v>50.52</v>
      </c>
      <c r="L63">
        <v>4.82</v>
      </c>
      <c r="M63">
        <v>6.92</v>
      </c>
      <c r="N63" s="135">
        <v>31.33</v>
      </c>
      <c r="O63" s="135">
        <v>31.33</v>
      </c>
      <c r="P63" s="135">
        <v>31.34</v>
      </c>
      <c r="Q63">
        <v>4.6100000000000003</v>
      </c>
      <c r="R63">
        <v>89.51</v>
      </c>
      <c r="S63">
        <v>4.2699999999999996</v>
      </c>
      <c r="T63">
        <v>44.63</v>
      </c>
      <c r="U63">
        <v>14.88</v>
      </c>
      <c r="V63">
        <v>14.86</v>
      </c>
      <c r="W63">
        <v>221.28</v>
      </c>
      <c r="X63">
        <v>44.26</v>
      </c>
      <c r="Y63">
        <v>80.3</v>
      </c>
      <c r="Z63">
        <v>36.78</v>
      </c>
      <c r="AA63">
        <v>76</v>
      </c>
      <c r="AB63">
        <v>38</v>
      </c>
      <c r="AC63">
        <v>10.87</v>
      </c>
      <c r="AD63">
        <v>40.21</v>
      </c>
      <c r="AE63">
        <v>40.21</v>
      </c>
      <c r="AF63">
        <v>3.78</v>
      </c>
      <c r="AG63">
        <f t="shared" si="1"/>
        <v>2.1232259999999998</v>
      </c>
      <c r="AH63">
        <f t="shared" si="2"/>
        <v>1.656774</v>
      </c>
    </row>
    <row r="64" spans="1:34">
      <c r="A64" t="s">
        <v>106</v>
      </c>
      <c r="B64" s="75">
        <v>167.24</v>
      </c>
      <c r="C64" s="75">
        <v>31.36</v>
      </c>
      <c r="D64" s="135">
        <f t="shared" si="0"/>
        <v>94</v>
      </c>
      <c r="E64" s="75"/>
      <c r="F64" s="78">
        <v>11.95</v>
      </c>
      <c r="G64" s="78">
        <v>11.95</v>
      </c>
      <c r="H64" s="78">
        <v>12.25</v>
      </c>
      <c r="I64">
        <v>70.540000000000006</v>
      </c>
      <c r="J64">
        <v>271.83</v>
      </c>
      <c r="K64">
        <v>50.52</v>
      </c>
      <c r="L64">
        <v>4.82</v>
      </c>
      <c r="M64">
        <v>7.05</v>
      </c>
      <c r="N64" s="135">
        <v>31.33</v>
      </c>
      <c r="O64" s="135">
        <v>31.33</v>
      </c>
      <c r="P64" s="135">
        <v>31.34</v>
      </c>
      <c r="Q64">
        <v>4.6100000000000003</v>
      </c>
      <c r="R64">
        <v>79.34</v>
      </c>
      <c r="S64">
        <v>4.2699999999999996</v>
      </c>
      <c r="T64">
        <v>45.33</v>
      </c>
      <c r="U64">
        <v>15.11</v>
      </c>
      <c r="V64">
        <v>15.1</v>
      </c>
      <c r="W64">
        <v>214.4</v>
      </c>
      <c r="X64">
        <v>42.88</v>
      </c>
      <c r="Y64">
        <v>75.7</v>
      </c>
      <c r="Z64">
        <v>35.92</v>
      </c>
      <c r="AA64">
        <v>74.67</v>
      </c>
      <c r="AB64">
        <v>37.33</v>
      </c>
      <c r="AC64">
        <v>9.5399999999999991</v>
      </c>
      <c r="AD64">
        <v>30.39</v>
      </c>
      <c r="AE64">
        <v>30.39</v>
      </c>
      <c r="AF64">
        <v>3.78</v>
      </c>
      <c r="AG64">
        <f t="shared" si="1"/>
        <v>2.1232259999999998</v>
      </c>
      <c r="AH64">
        <f t="shared" si="2"/>
        <v>1.656774</v>
      </c>
    </row>
    <row r="65" spans="1:34">
      <c r="A65" t="s">
        <v>107</v>
      </c>
      <c r="B65" s="75">
        <v>167.24</v>
      </c>
      <c r="C65" s="75">
        <v>31.36</v>
      </c>
      <c r="D65" s="135">
        <f t="shared" si="0"/>
        <v>94</v>
      </c>
      <c r="E65" s="75"/>
      <c r="F65" s="78">
        <v>11.33</v>
      </c>
      <c r="G65" s="78">
        <v>11.33</v>
      </c>
      <c r="H65" s="78">
        <v>11.62</v>
      </c>
      <c r="I65">
        <v>70.540000000000006</v>
      </c>
      <c r="J65">
        <v>271.83</v>
      </c>
      <c r="K65">
        <v>50.52</v>
      </c>
      <c r="L65">
        <v>4.82</v>
      </c>
      <c r="M65">
        <v>8.26</v>
      </c>
      <c r="N65" s="135">
        <v>31.33</v>
      </c>
      <c r="O65" s="135">
        <v>31.33</v>
      </c>
      <c r="P65" s="135">
        <v>31.34</v>
      </c>
      <c r="Q65">
        <v>4.6100000000000003</v>
      </c>
      <c r="R65">
        <v>69.95</v>
      </c>
      <c r="S65">
        <v>4</v>
      </c>
      <c r="T65">
        <v>44.42</v>
      </c>
      <c r="U65">
        <v>14.81</v>
      </c>
      <c r="V65">
        <v>14.8</v>
      </c>
      <c r="W65">
        <v>198.59</v>
      </c>
      <c r="X65">
        <v>39.72</v>
      </c>
      <c r="Y65">
        <v>71.42</v>
      </c>
      <c r="Z65">
        <v>31.89</v>
      </c>
      <c r="AA65">
        <v>71.34</v>
      </c>
      <c r="AB65">
        <v>35.659999999999997</v>
      </c>
      <c r="AC65">
        <v>10.09</v>
      </c>
      <c r="AD65">
        <v>31.08</v>
      </c>
      <c r="AE65">
        <v>31.08</v>
      </c>
      <c r="AF65">
        <v>3.78</v>
      </c>
      <c r="AG65">
        <f t="shared" si="1"/>
        <v>2.1232259999999998</v>
      </c>
      <c r="AH65">
        <f t="shared" si="2"/>
        <v>1.656774</v>
      </c>
    </row>
    <row r="66" spans="1:34">
      <c r="A66" t="s">
        <v>108</v>
      </c>
      <c r="B66" s="75">
        <v>167.24</v>
      </c>
      <c r="C66" s="75">
        <v>31.36</v>
      </c>
      <c r="D66" s="135">
        <f t="shared" si="0"/>
        <v>94</v>
      </c>
      <c r="E66" s="75"/>
      <c r="F66" s="78">
        <v>10.52</v>
      </c>
      <c r="G66" s="78">
        <v>10.52</v>
      </c>
      <c r="H66" s="78">
        <v>10.78</v>
      </c>
      <c r="I66">
        <v>70.540000000000006</v>
      </c>
      <c r="J66">
        <v>271.83</v>
      </c>
      <c r="K66">
        <v>50.52</v>
      </c>
      <c r="L66">
        <v>4.82</v>
      </c>
      <c r="M66">
        <v>9.02</v>
      </c>
      <c r="N66" s="135">
        <v>31.33</v>
      </c>
      <c r="O66" s="135">
        <v>31.33</v>
      </c>
      <c r="P66" s="135">
        <v>31.34</v>
      </c>
      <c r="Q66">
        <v>4.6100000000000003</v>
      </c>
      <c r="R66">
        <v>62.11</v>
      </c>
      <c r="S66">
        <v>4</v>
      </c>
      <c r="T66">
        <v>43.62</v>
      </c>
      <c r="U66">
        <v>14.54</v>
      </c>
      <c r="V66">
        <v>14.53</v>
      </c>
      <c r="W66">
        <v>187.82</v>
      </c>
      <c r="X66">
        <v>37.56</v>
      </c>
      <c r="Y66">
        <v>61.93</v>
      </c>
      <c r="Z66">
        <v>28.27</v>
      </c>
      <c r="AA66">
        <v>69.34</v>
      </c>
      <c r="AB66">
        <v>34.659999999999997</v>
      </c>
      <c r="AC66">
        <v>10.42</v>
      </c>
      <c r="AD66">
        <v>31.92</v>
      </c>
      <c r="AE66">
        <v>31.92</v>
      </c>
      <c r="AF66">
        <v>3.78</v>
      </c>
      <c r="AG66">
        <f t="shared" si="1"/>
        <v>2.1232259999999998</v>
      </c>
      <c r="AH66">
        <f t="shared" si="2"/>
        <v>1.656774</v>
      </c>
    </row>
    <row r="67" spans="1:34">
      <c r="A67" t="s">
        <v>109</v>
      </c>
      <c r="B67" s="75">
        <v>167.24</v>
      </c>
      <c r="C67" s="75">
        <v>42.89</v>
      </c>
      <c r="D67" s="135">
        <f t="shared" si="0"/>
        <v>94</v>
      </c>
      <c r="E67" s="75"/>
      <c r="F67" s="78">
        <v>9.51</v>
      </c>
      <c r="G67" s="78">
        <v>9.51</v>
      </c>
      <c r="H67" s="78">
        <v>9.75</v>
      </c>
      <c r="I67">
        <v>115.67</v>
      </c>
      <c r="J67">
        <v>271.83</v>
      </c>
      <c r="K67">
        <v>50.52</v>
      </c>
      <c r="L67">
        <v>4.82</v>
      </c>
      <c r="M67">
        <v>9.9499999999999993</v>
      </c>
      <c r="N67" s="135">
        <v>31.33</v>
      </c>
      <c r="O67" s="135">
        <v>31.33</v>
      </c>
      <c r="P67" s="135">
        <v>31.34</v>
      </c>
      <c r="Q67">
        <v>4.84</v>
      </c>
      <c r="R67">
        <v>55.78</v>
      </c>
      <c r="S67">
        <v>4</v>
      </c>
      <c r="T67">
        <v>42.85</v>
      </c>
      <c r="U67">
        <v>14.28</v>
      </c>
      <c r="V67">
        <v>14.3</v>
      </c>
      <c r="W67">
        <v>172.28</v>
      </c>
      <c r="X67">
        <v>34.46</v>
      </c>
      <c r="Y67">
        <v>56.69</v>
      </c>
      <c r="Z67">
        <v>24.44</v>
      </c>
      <c r="AA67">
        <v>64</v>
      </c>
      <c r="AB67">
        <v>32</v>
      </c>
      <c r="AC67">
        <v>10.09</v>
      </c>
      <c r="AD67">
        <v>32.07</v>
      </c>
      <c r="AE67">
        <v>32.07</v>
      </c>
      <c r="AF67">
        <v>3.76</v>
      </c>
      <c r="AG67">
        <f t="shared" si="1"/>
        <v>2.1119919999999999</v>
      </c>
      <c r="AH67">
        <f t="shared" si="2"/>
        <v>1.6480079999999999</v>
      </c>
    </row>
    <row r="68" spans="1:34">
      <c r="A68" t="s">
        <v>110</v>
      </c>
      <c r="B68" s="75">
        <v>167.24</v>
      </c>
      <c r="C68" s="75">
        <v>42.89</v>
      </c>
      <c r="D68" s="135">
        <f t="shared" ref="D68:D98" si="3">N68+O68+P68</f>
        <v>94</v>
      </c>
      <c r="E68" s="75"/>
      <c r="F68" s="78">
        <v>8.83</v>
      </c>
      <c r="G68" s="78">
        <v>8.83</v>
      </c>
      <c r="H68" s="78">
        <v>9.0500000000000007</v>
      </c>
      <c r="I68">
        <v>115.67</v>
      </c>
      <c r="J68">
        <v>271.83</v>
      </c>
      <c r="K68">
        <v>50.52</v>
      </c>
      <c r="L68">
        <v>4.82</v>
      </c>
      <c r="M68">
        <v>10.82</v>
      </c>
      <c r="N68" s="135">
        <v>31.33</v>
      </c>
      <c r="O68" s="135">
        <v>31.33</v>
      </c>
      <c r="P68" s="135">
        <v>31.34</v>
      </c>
      <c r="Q68">
        <v>4.84</v>
      </c>
      <c r="R68">
        <v>49.8</v>
      </c>
      <c r="S68">
        <v>4</v>
      </c>
      <c r="T68">
        <v>42.38</v>
      </c>
      <c r="U68">
        <v>14.13</v>
      </c>
      <c r="V68">
        <v>14.12</v>
      </c>
      <c r="W68">
        <v>179.46</v>
      </c>
      <c r="X68">
        <v>35.89</v>
      </c>
      <c r="Y68">
        <v>51.43</v>
      </c>
      <c r="Z68">
        <v>20.440000000000001</v>
      </c>
      <c r="AA68">
        <v>59.34</v>
      </c>
      <c r="AB68">
        <v>29.66</v>
      </c>
      <c r="AC68">
        <v>9.7799999999999994</v>
      </c>
      <c r="AD68">
        <v>32.549999999999997</v>
      </c>
      <c r="AE68">
        <v>32.549999999999997</v>
      </c>
      <c r="AF68">
        <v>3.76</v>
      </c>
      <c r="AG68">
        <f t="shared" ref="AG68:AG98" si="4">AF68*$AG$2</f>
        <v>2.1119919999999999</v>
      </c>
      <c r="AH68">
        <f t="shared" ref="AH68:AH98" si="5">AF68*$AH$2</f>
        <v>1.6480079999999999</v>
      </c>
    </row>
    <row r="69" spans="1:34">
      <c r="A69" t="s">
        <v>111</v>
      </c>
      <c r="B69" s="75">
        <v>199.45</v>
      </c>
      <c r="C69" s="75">
        <v>42.89</v>
      </c>
      <c r="D69" s="135">
        <f t="shared" si="3"/>
        <v>94</v>
      </c>
      <c r="E69" s="75"/>
      <c r="F69" s="78">
        <v>7.68</v>
      </c>
      <c r="G69" s="78">
        <v>7.68</v>
      </c>
      <c r="H69" s="78">
        <v>7.87</v>
      </c>
      <c r="I69">
        <v>115.67</v>
      </c>
      <c r="J69">
        <v>271.83</v>
      </c>
      <c r="K69">
        <v>79.510000000000005</v>
      </c>
      <c r="L69">
        <v>4.82</v>
      </c>
      <c r="M69">
        <v>11.76</v>
      </c>
      <c r="N69" s="135">
        <v>31.33</v>
      </c>
      <c r="O69" s="135">
        <v>31.33</v>
      </c>
      <c r="P69" s="135">
        <v>31.34</v>
      </c>
      <c r="Q69">
        <v>4.84</v>
      </c>
      <c r="R69">
        <v>43.39</v>
      </c>
      <c r="S69">
        <v>4</v>
      </c>
      <c r="T69">
        <v>42.04</v>
      </c>
      <c r="U69">
        <v>14.01</v>
      </c>
      <c r="V69">
        <v>14.03</v>
      </c>
      <c r="W69">
        <v>164.41</v>
      </c>
      <c r="X69">
        <v>32.880000000000003</v>
      </c>
      <c r="Y69">
        <v>45.63</v>
      </c>
      <c r="Z69">
        <v>19.739999999999998</v>
      </c>
      <c r="AA69">
        <v>56.67</v>
      </c>
      <c r="AB69">
        <v>28.33</v>
      </c>
      <c r="AC69">
        <v>10.08</v>
      </c>
      <c r="AD69">
        <v>33.22</v>
      </c>
      <c r="AE69">
        <v>33.22</v>
      </c>
      <c r="AF69">
        <v>3.76</v>
      </c>
      <c r="AG69">
        <f t="shared" si="4"/>
        <v>2.1119919999999999</v>
      </c>
      <c r="AH69">
        <f t="shared" si="5"/>
        <v>1.6480079999999999</v>
      </c>
    </row>
    <row r="70" spans="1:34">
      <c r="A70" t="s">
        <v>112</v>
      </c>
      <c r="B70" s="75">
        <v>199.45</v>
      </c>
      <c r="C70" s="75">
        <v>42.89</v>
      </c>
      <c r="D70" s="135">
        <f t="shared" si="3"/>
        <v>94</v>
      </c>
      <c r="E70" s="75"/>
      <c r="F70" s="78">
        <v>6.62</v>
      </c>
      <c r="G70" s="78">
        <v>6.62</v>
      </c>
      <c r="H70" s="78">
        <v>6.79</v>
      </c>
      <c r="I70">
        <v>115.67</v>
      </c>
      <c r="J70">
        <v>271.83</v>
      </c>
      <c r="K70">
        <v>101.24</v>
      </c>
      <c r="L70">
        <v>4.82</v>
      </c>
      <c r="M70">
        <v>9.4</v>
      </c>
      <c r="N70" s="135">
        <v>31.33</v>
      </c>
      <c r="O70" s="135">
        <v>31.33</v>
      </c>
      <c r="P70" s="135">
        <v>31.34</v>
      </c>
      <c r="Q70">
        <v>4.84</v>
      </c>
      <c r="R70">
        <v>34.659999999999997</v>
      </c>
      <c r="S70">
        <v>4</v>
      </c>
      <c r="T70">
        <v>42.11</v>
      </c>
      <c r="U70">
        <v>14.04</v>
      </c>
      <c r="V70">
        <v>14.03</v>
      </c>
      <c r="W70">
        <v>139.34</v>
      </c>
      <c r="X70">
        <v>27.87</v>
      </c>
      <c r="Y70">
        <v>39.39</v>
      </c>
      <c r="Z70">
        <v>18.61</v>
      </c>
      <c r="AA70">
        <v>50</v>
      </c>
      <c r="AB70">
        <v>25</v>
      </c>
      <c r="AC70">
        <v>10.87</v>
      </c>
      <c r="AD70">
        <v>33.89</v>
      </c>
      <c r="AE70">
        <v>33.89</v>
      </c>
      <c r="AF70">
        <v>3.74</v>
      </c>
      <c r="AG70">
        <f t="shared" si="4"/>
        <v>2.1007579999999999</v>
      </c>
      <c r="AH70">
        <f t="shared" si="5"/>
        <v>1.6392420000000001</v>
      </c>
    </row>
    <row r="71" spans="1:34">
      <c r="A71" t="s">
        <v>113</v>
      </c>
      <c r="B71" s="75">
        <v>199.45</v>
      </c>
      <c r="C71" s="75">
        <v>42.89</v>
      </c>
      <c r="D71" s="135">
        <f t="shared" si="3"/>
        <v>89.28</v>
      </c>
      <c r="E71" s="75"/>
      <c r="F71" s="78">
        <v>5.57</v>
      </c>
      <c r="G71" s="78">
        <v>5.57</v>
      </c>
      <c r="H71" s="78">
        <v>5.7</v>
      </c>
      <c r="I71">
        <v>115.67</v>
      </c>
      <c r="J71">
        <v>271.83</v>
      </c>
      <c r="K71">
        <v>101.24</v>
      </c>
      <c r="L71">
        <v>4.2699999999999996</v>
      </c>
      <c r="M71">
        <v>10.63</v>
      </c>
      <c r="N71" s="135">
        <v>33</v>
      </c>
      <c r="O71" s="135">
        <v>23.28</v>
      </c>
      <c r="P71" s="135">
        <v>33</v>
      </c>
      <c r="Q71">
        <v>5</v>
      </c>
      <c r="R71">
        <v>26.63</v>
      </c>
      <c r="S71">
        <v>4.18</v>
      </c>
      <c r="T71">
        <v>42.71</v>
      </c>
      <c r="U71">
        <v>14.24</v>
      </c>
      <c r="V71">
        <v>14.23</v>
      </c>
      <c r="W71">
        <v>113.46</v>
      </c>
      <c r="X71">
        <v>22.69</v>
      </c>
      <c r="Y71">
        <v>32.85</v>
      </c>
      <c r="Z71">
        <v>19.98</v>
      </c>
      <c r="AA71">
        <v>44</v>
      </c>
      <c r="AB71">
        <v>22</v>
      </c>
      <c r="AC71">
        <v>11.9</v>
      </c>
      <c r="AD71">
        <v>27.09</v>
      </c>
      <c r="AE71">
        <v>27.09</v>
      </c>
      <c r="AF71">
        <v>6.94</v>
      </c>
      <c r="AG71">
        <f t="shared" si="4"/>
        <v>3.8981980000000003</v>
      </c>
      <c r="AH71">
        <f t="shared" si="5"/>
        <v>3.0418020000000001</v>
      </c>
    </row>
    <row r="72" spans="1:34">
      <c r="A72" t="s">
        <v>114</v>
      </c>
      <c r="B72" s="75">
        <v>206.22</v>
      </c>
      <c r="C72" s="75">
        <v>42.89</v>
      </c>
      <c r="D72" s="135">
        <f t="shared" si="3"/>
        <v>68.13</v>
      </c>
      <c r="E72" s="75"/>
      <c r="F72" s="78">
        <v>4.51</v>
      </c>
      <c r="G72" s="78">
        <v>4.51</v>
      </c>
      <c r="H72" s="78">
        <v>4.63</v>
      </c>
      <c r="I72">
        <v>115.67</v>
      </c>
      <c r="J72">
        <v>271.83</v>
      </c>
      <c r="K72">
        <v>101.24</v>
      </c>
      <c r="L72">
        <v>4.2699999999999996</v>
      </c>
      <c r="M72">
        <v>12.18</v>
      </c>
      <c r="N72" s="135">
        <v>33</v>
      </c>
      <c r="O72" s="135">
        <v>13.97</v>
      </c>
      <c r="P72" s="135">
        <v>21.16</v>
      </c>
      <c r="Q72">
        <v>5</v>
      </c>
      <c r="R72">
        <v>20.010000000000002</v>
      </c>
      <c r="S72">
        <v>4.18</v>
      </c>
      <c r="T72">
        <v>43.62</v>
      </c>
      <c r="U72">
        <v>14.54</v>
      </c>
      <c r="V72">
        <v>14.53</v>
      </c>
      <c r="W72">
        <v>41.88</v>
      </c>
      <c r="X72">
        <v>8.3699999999999992</v>
      </c>
      <c r="Y72">
        <v>26.6</v>
      </c>
      <c r="Z72">
        <v>17.48</v>
      </c>
      <c r="AA72">
        <v>36</v>
      </c>
      <c r="AB72">
        <v>18</v>
      </c>
      <c r="AC72">
        <v>11.21</v>
      </c>
      <c r="AD72">
        <v>28.05</v>
      </c>
      <c r="AE72">
        <v>28.05</v>
      </c>
      <c r="AF72">
        <v>6.94</v>
      </c>
      <c r="AG72">
        <f t="shared" si="4"/>
        <v>3.8981980000000003</v>
      </c>
      <c r="AH72">
        <f t="shared" si="5"/>
        <v>3.0418020000000001</v>
      </c>
    </row>
    <row r="73" spans="1:34">
      <c r="A73" t="s">
        <v>115</v>
      </c>
      <c r="B73" s="75">
        <v>233.28</v>
      </c>
      <c r="C73" s="75">
        <v>48.74</v>
      </c>
      <c r="D73" s="135">
        <f t="shared" si="3"/>
        <v>36.049999999999997</v>
      </c>
      <c r="E73" s="75"/>
      <c r="F73" s="78">
        <v>3.49</v>
      </c>
      <c r="G73" s="78">
        <v>3.49</v>
      </c>
      <c r="H73" s="78">
        <v>3.58</v>
      </c>
      <c r="I73">
        <v>85.33</v>
      </c>
      <c r="J73">
        <v>271.83</v>
      </c>
      <c r="K73">
        <v>101.24</v>
      </c>
      <c r="L73">
        <v>4.2699999999999996</v>
      </c>
      <c r="M73">
        <v>13.44</v>
      </c>
      <c r="N73" s="135">
        <v>18.59</v>
      </c>
      <c r="O73" s="135">
        <v>8.14</v>
      </c>
      <c r="P73" s="135">
        <v>9.32</v>
      </c>
      <c r="Q73">
        <v>5</v>
      </c>
      <c r="R73">
        <v>14.54</v>
      </c>
      <c r="S73">
        <v>4.09</v>
      </c>
      <c r="T73">
        <v>43.19</v>
      </c>
      <c r="U73">
        <v>14.4</v>
      </c>
      <c r="V73">
        <v>14.39</v>
      </c>
      <c r="W73">
        <v>37.71</v>
      </c>
      <c r="X73">
        <v>7.54</v>
      </c>
      <c r="Y73">
        <v>20.28</v>
      </c>
      <c r="Z73">
        <v>13.57</v>
      </c>
      <c r="AA73">
        <v>26.67</v>
      </c>
      <c r="AB73">
        <v>13.33</v>
      </c>
      <c r="AC73">
        <v>10.8</v>
      </c>
      <c r="AD73">
        <v>29.1</v>
      </c>
      <c r="AE73">
        <v>29.1</v>
      </c>
      <c r="AF73">
        <v>6.94</v>
      </c>
      <c r="AG73">
        <f t="shared" si="4"/>
        <v>3.8981980000000003</v>
      </c>
      <c r="AH73">
        <f t="shared" si="5"/>
        <v>3.0418020000000001</v>
      </c>
    </row>
    <row r="74" spans="1:34">
      <c r="A74" t="s">
        <v>116</v>
      </c>
      <c r="B74" s="75">
        <v>261.52999999999997</v>
      </c>
      <c r="C74" s="75">
        <v>48.74</v>
      </c>
      <c r="D74" s="135">
        <f t="shared" si="3"/>
        <v>18.96</v>
      </c>
      <c r="E74" s="75"/>
      <c r="F74" s="78">
        <v>2.57</v>
      </c>
      <c r="G74" s="78">
        <v>2.57</v>
      </c>
      <c r="H74" s="78">
        <v>2.63</v>
      </c>
      <c r="I74">
        <v>66.37</v>
      </c>
      <c r="J74">
        <v>271.83</v>
      </c>
      <c r="K74">
        <v>101.24</v>
      </c>
      <c r="L74">
        <v>4.2699999999999996</v>
      </c>
      <c r="M74">
        <v>14.81</v>
      </c>
      <c r="N74" s="135">
        <v>11.79</v>
      </c>
      <c r="O74" s="135">
        <v>2.5099999999999998</v>
      </c>
      <c r="P74" s="135">
        <v>4.66</v>
      </c>
      <c r="Q74">
        <v>5</v>
      </c>
      <c r="R74">
        <v>9.68</v>
      </c>
      <c r="S74">
        <v>4.09</v>
      </c>
      <c r="T74">
        <v>45.31</v>
      </c>
      <c r="U74">
        <v>15.1</v>
      </c>
      <c r="V74">
        <v>15.1</v>
      </c>
      <c r="W74">
        <v>25.21</v>
      </c>
      <c r="X74">
        <v>5.04</v>
      </c>
      <c r="Y74">
        <v>14.27</v>
      </c>
      <c r="Z74">
        <v>9.7100000000000009</v>
      </c>
      <c r="AA74">
        <v>20</v>
      </c>
      <c r="AB74">
        <v>10</v>
      </c>
      <c r="AC74">
        <v>10.02</v>
      </c>
      <c r="AD74">
        <v>30.26</v>
      </c>
      <c r="AE74">
        <v>30.26</v>
      </c>
      <c r="AF74">
        <v>6.94</v>
      </c>
      <c r="AG74">
        <f t="shared" si="4"/>
        <v>3.8981980000000003</v>
      </c>
      <c r="AH74">
        <f t="shared" si="5"/>
        <v>3.0418020000000001</v>
      </c>
    </row>
    <row r="75" spans="1:34">
      <c r="A75" t="s">
        <v>117</v>
      </c>
      <c r="B75" s="75">
        <v>261.52999999999997</v>
      </c>
      <c r="C75" s="75">
        <v>48.74</v>
      </c>
      <c r="D75" s="135">
        <f t="shared" si="3"/>
        <v>0</v>
      </c>
      <c r="E75" s="75"/>
      <c r="F75" s="78">
        <v>1.72</v>
      </c>
      <c r="G75" s="78">
        <v>1.72</v>
      </c>
      <c r="H75" s="78">
        <v>1.77</v>
      </c>
      <c r="I75">
        <v>66.37</v>
      </c>
      <c r="J75">
        <v>271.83</v>
      </c>
      <c r="K75">
        <v>101.24</v>
      </c>
      <c r="L75">
        <v>4.4400000000000004</v>
      </c>
      <c r="M75">
        <v>15.76</v>
      </c>
      <c r="N75" s="135">
        <v>0</v>
      </c>
      <c r="O75" s="135">
        <v>0</v>
      </c>
      <c r="P75" s="135">
        <v>0</v>
      </c>
      <c r="Q75">
        <v>5.23</v>
      </c>
      <c r="R75">
        <v>5.54</v>
      </c>
      <c r="S75">
        <v>4.09</v>
      </c>
      <c r="T75">
        <v>44.04</v>
      </c>
      <c r="U75">
        <v>14.68</v>
      </c>
      <c r="V75">
        <v>14.68</v>
      </c>
      <c r="W75">
        <v>27.71</v>
      </c>
      <c r="X75">
        <v>5.54</v>
      </c>
      <c r="Y75">
        <v>9.15</v>
      </c>
      <c r="Z75">
        <v>6.51</v>
      </c>
      <c r="AA75">
        <v>13.33</v>
      </c>
      <c r="AB75">
        <v>6.67</v>
      </c>
      <c r="AC75">
        <v>10.16</v>
      </c>
      <c r="AD75">
        <v>30.71</v>
      </c>
      <c r="AE75">
        <v>30.71</v>
      </c>
      <c r="AF75">
        <v>6.94</v>
      </c>
      <c r="AG75">
        <f t="shared" si="4"/>
        <v>3.8981980000000003</v>
      </c>
      <c r="AH75">
        <f t="shared" si="5"/>
        <v>3.0418020000000001</v>
      </c>
    </row>
    <row r="76" spans="1:34">
      <c r="A76" t="s">
        <v>118</v>
      </c>
      <c r="B76" s="75">
        <v>261.52999999999997</v>
      </c>
      <c r="C76" s="75">
        <v>48.74</v>
      </c>
      <c r="D76" s="135">
        <f t="shared" si="3"/>
        <v>0</v>
      </c>
      <c r="E76" s="75"/>
      <c r="F76" s="78">
        <v>1.21</v>
      </c>
      <c r="G76" s="78">
        <v>1.21</v>
      </c>
      <c r="H76" s="78">
        <v>1.25</v>
      </c>
      <c r="I76">
        <v>66.37</v>
      </c>
      <c r="J76">
        <v>271.83</v>
      </c>
      <c r="K76">
        <v>101.24</v>
      </c>
      <c r="L76">
        <v>4.4400000000000004</v>
      </c>
      <c r="M76">
        <v>15.97</v>
      </c>
      <c r="N76" s="135">
        <v>0</v>
      </c>
      <c r="O76" s="135">
        <v>0</v>
      </c>
      <c r="P76" s="135">
        <v>0</v>
      </c>
      <c r="Q76">
        <v>5.23</v>
      </c>
      <c r="R76">
        <v>2.71</v>
      </c>
      <c r="S76">
        <v>4.09</v>
      </c>
      <c r="T76">
        <v>43.47</v>
      </c>
      <c r="U76">
        <v>14.49</v>
      </c>
      <c r="V76">
        <v>14.48</v>
      </c>
      <c r="W76">
        <v>14.18</v>
      </c>
      <c r="X76">
        <v>2.84</v>
      </c>
      <c r="Y76">
        <v>5.29</v>
      </c>
      <c r="Z76">
        <v>3.96</v>
      </c>
      <c r="AA76">
        <v>6.67</v>
      </c>
      <c r="AB76">
        <v>3.33</v>
      </c>
      <c r="AC76">
        <v>11.85</v>
      </c>
      <c r="AD76">
        <v>31.28</v>
      </c>
      <c r="AE76">
        <v>31.28</v>
      </c>
      <c r="AF76">
        <v>6.94</v>
      </c>
      <c r="AG76">
        <f t="shared" si="4"/>
        <v>3.8981980000000003</v>
      </c>
      <c r="AH76">
        <f t="shared" si="5"/>
        <v>3.0418020000000001</v>
      </c>
    </row>
    <row r="77" spans="1:34">
      <c r="A77" t="s">
        <v>119</v>
      </c>
      <c r="B77" s="75">
        <v>261.52999999999997</v>
      </c>
      <c r="C77" s="75">
        <v>62.78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94.81</v>
      </c>
      <c r="J77">
        <v>271.83</v>
      </c>
      <c r="K77">
        <v>101.24</v>
      </c>
      <c r="L77">
        <v>4.4400000000000004</v>
      </c>
      <c r="M77">
        <v>8.5299999999999994</v>
      </c>
      <c r="N77" s="135">
        <v>0</v>
      </c>
      <c r="O77" s="135">
        <v>0</v>
      </c>
      <c r="P77" s="135">
        <v>0</v>
      </c>
      <c r="Q77">
        <v>5.23</v>
      </c>
      <c r="R77">
        <v>1.08</v>
      </c>
      <c r="S77">
        <v>4.09</v>
      </c>
      <c r="T77">
        <v>31.18</v>
      </c>
      <c r="U77">
        <v>10.4</v>
      </c>
      <c r="V77">
        <v>10.39</v>
      </c>
      <c r="W77">
        <v>6.73</v>
      </c>
      <c r="X77">
        <v>1.35</v>
      </c>
      <c r="Y77">
        <v>2.63</v>
      </c>
      <c r="Z77">
        <v>1.6</v>
      </c>
      <c r="AA77">
        <v>3.33</v>
      </c>
      <c r="AB77">
        <v>1.67</v>
      </c>
      <c r="AC77">
        <v>9.44</v>
      </c>
      <c r="AD77">
        <v>32.21</v>
      </c>
      <c r="AE77">
        <v>32.21</v>
      </c>
      <c r="AF77">
        <v>6.94</v>
      </c>
      <c r="AG77">
        <f t="shared" si="4"/>
        <v>3.8981980000000003</v>
      </c>
      <c r="AH77">
        <f t="shared" si="5"/>
        <v>3.0418020000000001</v>
      </c>
    </row>
    <row r="78" spans="1:34">
      <c r="A78" t="s">
        <v>120</v>
      </c>
      <c r="B78" s="75">
        <v>261.52999999999997</v>
      </c>
      <c r="C78" s="75">
        <v>62.78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116.05</v>
      </c>
      <c r="J78">
        <v>271.83</v>
      </c>
      <c r="K78">
        <v>101.24</v>
      </c>
      <c r="L78">
        <v>4.4400000000000004</v>
      </c>
      <c r="M78">
        <v>8.18</v>
      </c>
      <c r="N78" s="135">
        <v>0</v>
      </c>
      <c r="O78" s="135">
        <v>0</v>
      </c>
      <c r="P78" s="135">
        <v>0</v>
      </c>
      <c r="Q78">
        <v>5.23</v>
      </c>
      <c r="R78">
        <v>0.16</v>
      </c>
      <c r="S78">
        <v>4.09</v>
      </c>
      <c r="T78">
        <v>32.15</v>
      </c>
      <c r="U78">
        <v>10.72</v>
      </c>
      <c r="V78">
        <v>10.7</v>
      </c>
      <c r="W78">
        <v>3.24</v>
      </c>
      <c r="X78">
        <v>0.65</v>
      </c>
      <c r="Y78">
        <v>0.81</v>
      </c>
      <c r="Z78">
        <v>0.38</v>
      </c>
      <c r="AA78">
        <v>1.33</v>
      </c>
      <c r="AB78">
        <v>0.67</v>
      </c>
      <c r="AC78">
        <v>9.5299999999999994</v>
      </c>
      <c r="AD78">
        <v>33.57</v>
      </c>
      <c r="AE78">
        <v>33.57</v>
      </c>
      <c r="AF78">
        <v>6.94</v>
      </c>
      <c r="AG78">
        <f t="shared" si="4"/>
        <v>3.8981980000000003</v>
      </c>
      <c r="AH78">
        <f t="shared" si="5"/>
        <v>3.0418020000000001</v>
      </c>
    </row>
    <row r="79" spans="1:34">
      <c r="A79" t="s">
        <v>121</v>
      </c>
      <c r="B79" s="75">
        <v>261.52999999999997</v>
      </c>
      <c r="C79" s="75">
        <v>62.78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116.05</v>
      </c>
      <c r="J79">
        <v>271.83</v>
      </c>
      <c r="K79">
        <v>101.24</v>
      </c>
      <c r="L79">
        <v>4.4400000000000004</v>
      </c>
      <c r="M79">
        <v>8.06</v>
      </c>
      <c r="N79" s="135">
        <v>0</v>
      </c>
      <c r="O79" s="135">
        <v>0</v>
      </c>
      <c r="P79" s="135">
        <v>0</v>
      </c>
      <c r="Q79">
        <v>4.6100000000000003</v>
      </c>
      <c r="R79">
        <v>0</v>
      </c>
      <c r="S79">
        <v>4.09</v>
      </c>
      <c r="T79">
        <v>34.15</v>
      </c>
      <c r="U79">
        <v>11.38</v>
      </c>
      <c r="V79">
        <v>11.38</v>
      </c>
      <c r="W79">
        <v>1.1299999999999999</v>
      </c>
      <c r="X79">
        <v>0.23</v>
      </c>
      <c r="Y79">
        <v>0.03</v>
      </c>
      <c r="Z79">
        <v>0</v>
      </c>
      <c r="AA79">
        <v>0.31</v>
      </c>
      <c r="AB79">
        <v>0.16</v>
      </c>
      <c r="AC79">
        <v>9.8800000000000008</v>
      </c>
      <c r="AD79">
        <v>34.619999999999997</v>
      </c>
      <c r="AE79">
        <v>34.619999999999997</v>
      </c>
      <c r="AF79">
        <v>6.94</v>
      </c>
      <c r="AG79">
        <f t="shared" si="4"/>
        <v>3.8981980000000003</v>
      </c>
      <c r="AH79">
        <f t="shared" si="5"/>
        <v>3.0418020000000001</v>
      </c>
    </row>
    <row r="80" spans="1:34">
      <c r="A80" t="s">
        <v>122</v>
      </c>
      <c r="B80" s="75">
        <v>261.52999999999997</v>
      </c>
      <c r="C80" s="75">
        <v>62.78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116.05</v>
      </c>
      <c r="J80">
        <v>271.83</v>
      </c>
      <c r="K80">
        <v>101.24</v>
      </c>
      <c r="L80">
        <v>4.4400000000000004</v>
      </c>
      <c r="M80">
        <v>7.67</v>
      </c>
      <c r="N80" s="135">
        <v>0</v>
      </c>
      <c r="O80" s="135">
        <v>0</v>
      </c>
      <c r="P80" s="135">
        <v>0</v>
      </c>
      <c r="Q80">
        <v>4.6100000000000003</v>
      </c>
      <c r="R80">
        <v>0</v>
      </c>
      <c r="S80">
        <v>4.09</v>
      </c>
      <c r="T80">
        <v>34.69</v>
      </c>
      <c r="U80">
        <v>11.56</v>
      </c>
      <c r="V80">
        <v>11.56</v>
      </c>
      <c r="W80">
        <v>0.25</v>
      </c>
      <c r="X80">
        <v>0.05</v>
      </c>
      <c r="Y80">
        <v>0.03</v>
      </c>
      <c r="Z80">
        <v>0</v>
      </c>
      <c r="AA80">
        <v>0</v>
      </c>
      <c r="AB80">
        <v>0</v>
      </c>
      <c r="AC80">
        <v>9.43</v>
      </c>
      <c r="AD80">
        <v>32.94</v>
      </c>
      <c r="AE80">
        <v>32.94</v>
      </c>
      <c r="AF80">
        <v>6.94</v>
      </c>
      <c r="AG80">
        <f t="shared" si="4"/>
        <v>3.8981980000000003</v>
      </c>
      <c r="AH80">
        <f t="shared" si="5"/>
        <v>3.0418020000000001</v>
      </c>
    </row>
    <row r="81" spans="1:34">
      <c r="A81" t="s">
        <v>123</v>
      </c>
      <c r="B81" s="75">
        <v>261.52999999999997</v>
      </c>
      <c r="C81" s="75">
        <v>62.78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116.05</v>
      </c>
      <c r="J81">
        <v>271.83</v>
      </c>
      <c r="K81">
        <v>101.24</v>
      </c>
      <c r="L81">
        <v>4.4400000000000004</v>
      </c>
      <c r="M81">
        <v>6.92</v>
      </c>
      <c r="N81" s="135">
        <v>0</v>
      </c>
      <c r="O81" s="135">
        <v>0</v>
      </c>
      <c r="P81" s="135">
        <v>0</v>
      </c>
      <c r="Q81">
        <v>4.6100000000000003</v>
      </c>
      <c r="R81">
        <v>0</v>
      </c>
      <c r="S81">
        <v>4.09</v>
      </c>
      <c r="T81">
        <v>33.32</v>
      </c>
      <c r="U81">
        <v>11.11</v>
      </c>
      <c r="V81">
        <v>11.1</v>
      </c>
      <c r="W81">
        <v>0.04</v>
      </c>
      <c r="X81">
        <v>0.01</v>
      </c>
      <c r="Y81">
        <v>0.03</v>
      </c>
      <c r="Z81">
        <v>0</v>
      </c>
      <c r="AA81">
        <v>0</v>
      </c>
      <c r="AB81">
        <v>0</v>
      </c>
      <c r="AC81">
        <v>8.44</v>
      </c>
      <c r="AD81">
        <v>31.53</v>
      </c>
      <c r="AE81">
        <v>31.53</v>
      </c>
      <c r="AF81">
        <v>5.89</v>
      </c>
      <c r="AG81">
        <f t="shared" si="4"/>
        <v>3.3084129999999998</v>
      </c>
      <c r="AH81">
        <f t="shared" si="5"/>
        <v>2.5815869999999999</v>
      </c>
    </row>
    <row r="82" spans="1:34">
      <c r="A82" t="s">
        <v>124</v>
      </c>
      <c r="B82" s="75">
        <v>261.52999999999997</v>
      </c>
      <c r="C82" s="75">
        <v>62.78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116.05</v>
      </c>
      <c r="J82">
        <v>271.83</v>
      </c>
      <c r="K82">
        <v>101.24</v>
      </c>
      <c r="L82">
        <v>4.4400000000000004</v>
      </c>
      <c r="M82">
        <v>7.05</v>
      </c>
      <c r="N82" s="135">
        <v>0</v>
      </c>
      <c r="O82" s="135">
        <v>0</v>
      </c>
      <c r="P82" s="135">
        <v>0</v>
      </c>
      <c r="Q82">
        <v>4.6100000000000003</v>
      </c>
      <c r="R82">
        <v>0</v>
      </c>
      <c r="S82">
        <v>4.09</v>
      </c>
      <c r="T82">
        <v>32.130000000000003</v>
      </c>
      <c r="U82">
        <v>10.71</v>
      </c>
      <c r="V82">
        <v>10.71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8.58</v>
      </c>
      <c r="AD82">
        <v>29.84</v>
      </c>
      <c r="AE82">
        <v>29.84</v>
      </c>
      <c r="AF82">
        <v>5.89</v>
      </c>
      <c r="AG82">
        <f t="shared" si="4"/>
        <v>3.3084129999999998</v>
      </c>
      <c r="AH82">
        <f t="shared" si="5"/>
        <v>2.5815869999999999</v>
      </c>
    </row>
    <row r="83" spans="1:34">
      <c r="A83" t="s">
        <v>125</v>
      </c>
      <c r="B83" s="75">
        <v>261.52999999999997</v>
      </c>
      <c r="C83" s="75">
        <v>62.78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116.05</v>
      </c>
      <c r="J83">
        <v>271.83</v>
      </c>
      <c r="K83">
        <v>101.24</v>
      </c>
      <c r="L83">
        <v>4.75</v>
      </c>
      <c r="M83">
        <v>6.91</v>
      </c>
      <c r="N83" s="135">
        <v>0</v>
      </c>
      <c r="O83" s="135">
        <v>0</v>
      </c>
      <c r="P83" s="135">
        <v>0</v>
      </c>
      <c r="Q83">
        <v>4.6100000000000003</v>
      </c>
      <c r="R83">
        <v>0</v>
      </c>
      <c r="S83">
        <v>4.42</v>
      </c>
      <c r="T83">
        <v>39.06</v>
      </c>
      <c r="U83">
        <v>13.02</v>
      </c>
      <c r="V83">
        <v>13.02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8.75</v>
      </c>
      <c r="AD83">
        <v>28.33</v>
      </c>
      <c r="AE83">
        <v>28.33</v>
      </c>
      <c r="AF83">
        <v>5.89</v>
      </c>
      <c r="AG83">
        <f t="shared" si="4"/>
        <v>3.3084129999999998</v>
      </c>
      <c r="AH83">
        <f t="shared" si="5"/>
        <v>2.5815869999999999</v>
      </c>
    </row>
    <row r="84" spans="1:34">
      <c r="A84" t="s">
        <v>126</v>
      </c>
      <c r="B84" s="75">
        <v>261.52999999999997</v>
      </c>
      <c r="C84" s="75">
        <v>62.78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116.05</v>
      </c>
      <c r="J84">
        <v>271.83</v>
      </c>
      <c r="K84">
        <v>101.24</v>
      </c>
      <c r="L84">
        <v>4.75</v>
      </c>
      <c r="M84">
        <v>7.1</v>
      </c>
      <c r="N84" s="135">
        <v>0</v>
      </c>
      <c r="O84" s="135">
        <v>0</v>
      </c>
      <c r="P84" s="135">
        <v>0</v>
      </c>
      <c r="Q84">
        <v>4.6100000000000003</v>
      </c>
      <c r="R84">
        <v>0</v>
      </c>
      <c r="S84">
        <v>4.42</v>
      </c>
      <c r="T84">
        <v>38.76</v>
      </c>
      <c r="U84">
        <v>12.92</v>
      </c>
      <c r="V84">
        <v>12.92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8.2100000000000009</v>
      </c>
      <c r="AD84">
        <v>28.14</v>
      </c>
      <c r="AE84">
        <v>28.14</v>
      </c>
      <c r="AF84">
        <v>5.89</v>
      </c>
      <c r="AG84">
        <f t="shared" si="4"/>
        <v>3.3084129999999998</v>
      </c>
      <c r="AH84">
        <f t="shared" si="5"/>
        <v>2.5815869999999999</v>
      </c>
    </row>
    <row r="85" spans="1:34">
      <c r="A85" t="s">
        <v>127</v>
      </c>
      <c r="B85" s="75">
        <v>261.52999999999997</v>
      </c>
      <c r="C85" s="75">
        <v>62.78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94.81</v>
      </c>
      <c r="J85">
        <v>271.83</v>
      </c>
      <c r="K85">
        <v>101.24</v>
      </c>
      <c r="L85">
        <v>4.75</v>
      </c>
      <c r="M85">
        <v>6.91</v>
      </c>
      <c r="N85" s="135">
        <v>0</v>
      </c>
      <c r="O85" s="135">
        <v>0</v>
      </c>
      <c r="P85" s="135">
        <v>0</v>
      </c>
      <c r="Q85">
        <v>4.6100000000000003</v>
      </c>
      <c r="R85">
        <v>0</v>
      </c>
      <c r="S85">
        <v>4.42</v>
      </c>
      <c r="T85">
        <v>37.79</v>
      </c>
      <c r="U85">
        <v>12.6</v>
      </c>
      <c r="V85">
        <v>12.59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7.3</v>
      </c>
      <c r="AD85">
        <v>27.95</v>
      </c>
      <c r="AE85">
        <v>27.95</v>
      </c>
      <c r="AF85">
        <v>5.89</v>
      </c>
      <c r="AG85">
        <f t="shared" si="4"/>
        <v>3.3084129999999998</v>
      </c>
      <c r="AH85">
        <f t="shared" si="5"/>
        <v>2.5815869999999999</v>
      </c>
    </row>
    <row r="86" spans="1:34">
      <c r="A86" t="s">
        <v>128</v>
      </c>
      <c r="B86" s="75">
        <v>261.52999999999997</v>
      </c>
      <c r="C86" s="75">
        <v>51.25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66.37</v>
      </c>
      <c r="J86">
        <v>271.83</v>
      </c>
      <c r="K86">
        <v>101.24</v>
      </c>
      <c r="L86">
        <v>4.75</v>
      </c>
      <c r="M86">
        <v>6.99</v>
      </c>
      <c r="N86" s="135">
        <v>0</v>
      </c>
      <c r="O86" s="135">
        <v>0</v>
      </c>
      <c r="P86" s="135">
        <v>0</v>
      </c>
      <c r="Q86">
        <v>4.6100000000000003</v>
      </c>
      <c r="R86">
        <v>0</v>
      </c>
      <c r="S86">
        <v>4.42</v>
      </c>
      <c r="T86">
        <v>36.4</v>
      </c>
      <c r="U86">
        <v>12.13</v>
      </c>
      <c r="V86">
        <v>12.13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6.64</v>
      </c>
      <c r="AD86">
        <v>27.76</v>
      </c>
      <c r="AE86">
        <v>27.76</v>
      </c>
      <c r="AF86">
        <v>5.89</v>
      </c>
      <c r="AG86">
        <f t="shared" si="4"/>
        <v>3.3084129999999998</v>
      </c>
      <c r="AH86">
        <f t="shared" si="5"/>
        <v>2.5815869999999999</v>
      </c>
    </row>
    <row r="87" spans="1:34">
      <c r="A87" t="s">
        <v>129</v>
      </c>
      <c r="B87" s="75">
        <v>261.52999999999997</v>
      </c>
      <c r="C87" s="75">
        <v>51.25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66.37</v>
      </c>
      <c r="J87">
        <v>271.83</v>
      </c>
      <c r="K87">
        <v>101.24</v>
      </c>
      <c r="L87">
        <v>4.67</v>
      </c>
      <c r="M87">
        <v>6.91</v>
      </c>
      <c r="N87" s="135">
        <v>0</v>
      </c>
      <c r="O87" s="135">
        <v>0</v>
      </c>
      <c r="P87" s="135">
        <v>0</v>
      </c>
      <c r="Q87">
        <v>4.46</v>
      </c>
      <c r="R87">
        <v>0</v>
      </c>
      <c r="S87">
        <v>4.42</v>
      </c>
      <c r="T87">
        <v>34.81</v>
      </c>
      <c r="U87">
        <v>11.6</v>
      </c>
      <c r="V87">
        <v>11.61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7.18</v>
      </c>
      <c r="AD87">
        <v>27.57</v>
      </c>
      <c r="AE87">
        <v>27.57</v>
      </c>
      <c r="AF87">
        <v>5.89</v>
      </c>
      <c r="AG87">
        <f t="shared" si="4"/>
        <v>3.3084129999999998</v>
      </c>
      <c r="AH87">
        <f t="shared" si="5"/>
        <v>2.5815869999999999</v>
      </c>
    </row>
    <row r="88" spans="1:34">
      <c r="A88" t="s">
        <v>130</v>
      </c>
      <c r="B88" s="75">
        <v>261.52999999999997</v>
      </c>
      <c r="C88" s="75">
        <v>51.25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66.37</v>
      </c>
      <c r="J88">
        <v>271.83</v>
      </c>
      <c r="K88">
        <v>101.24</v>
      </c>
      <c r="L88">
        <v>4.67</v>
      </c>
      <c r="M88">
        <v>7.08</v>
      </c>
      <c r="N88" s="135">
        <v>0</v>
      </c>
      <c r="O88" s="135">
        <v>0</v>
      </c>
      <c r="P88" s="135">
        <v>0</v>
      </c>
      <c r="Q88">
        <v>4.46</v>
      </c>
      <c r="R88">
        <v>0</v>
      </c>
      <c r="S88">
        <v>4.42</v>
      </c>
      <c r="T88">
        <v>34.29</v>
      </c>
      <c r="U88">
        <v>11.43</v>
      </c>
      <c r="V88">
        <v>11.44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7.69</v>
      </c>
      <c r="AD88">
        <v>28.73</v>
      </c>
      <c r="AE88">
        <v>28.73</v>
      </c>
      <c r="AF88">
        <v>5.89</v>
      </c>
      <c r="AG88">
        <f t="shared" si="4"/>
        <v>3.3084129999999998</v>
      </c>
      <c r="AH88">
        <f t="shared" si="5"/>
        <v>2.5815869999999999</v>
      </c>
    </row>
    <row r="89" spans="1:34">
      <c r="A89" t="s">
        <v>131</v>
      </c>
      <c r="B89" s="75">
        <v>261.52999999999997</v>
      </c>
      <c r="C89" s="75">
        <v>51.25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66.37</v>
      </c>
      <c r="J89">
        <v>271.83</v>
      </c>
      <c r="K89">
        <v>101.24</v>
      </c>
      <c r="L89">
        <v>4.67</v>
      </c>
      <c r="M89">
        <v>7.07</v>
      </c>
      <c r="N89" s="135">
        <v>0</v>
      </c>
      <c r="O89" s="135">
        <v>0</v>
      </c>
      <c r="P89" s="135">
        <v>0</v>
      </c>
      <c r="Q89">
        <v>4.46</v>
      </c>
      <c r="R89">
        <v>0</v>
      </c>
      <c r="S89">
        <v>4.42</v>
      </c>
      <c r="T89">
        <v>33.97</v>
      </c>
      <c r="U89">
        <v>11.32</v>
      </c>
      <c r="V89">
        <v>11.34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8.25</v>
      </c>
      <c r="AD89">
        <v>29.87</v>
      </c>
      <c r="AE89">
        <v>29.87</v>
      </c>
      <c r="AF89">
        <v>5.89</v>
      </c>
      <c r="AG89">
        <f t="shared" si="4"/>
        <v>3.3084129999999998</v>
      </c>
      <c r="AH89">
        <f t="shared" si="5"/>
        <v>2.5815869999999999</v>
      </c>
    </row>
    <row r="90" spans="1:34">
      <c r="A90" t="s">
        <v>132</v>
      </c>
      <c r="B90" s="75">
        <v>261.52999999999997</v>
      </c>
      <c r="C90" s="75">
        <v>51.25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66.37</v>
      </c>
      <c r="J90">
        <v>271.83</v>
      </c>
      <c r="K90">
        <v>101.24</v>
      </c>
      <c r="L90">
        <v>4.67</v>
      </c>
      <c r="M90">
        <v>6.91</v>
      </c>
      <c r="N90" s="135">
        <v>0</v>
      </c>
      <c r="O90" s="135">
        <v>0</v>
      </c>
      <c r="P90" s="135">
        <v>0</v>
      </c>
      <c r="Q90">
        <v>4.46</v>
      </c>
      <c r="R90">
        <v>0</v>
      </c>
      <c r="S90">
        <v>4.42</v>
      </c>
      <c r="T90">
        <v>33.99</v>
      </c>
      <c r="U90">
        <v>11.33</v>
      </c>
      <c r="V90">
        <v>11.33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8.5299999999999994</v>
      </c>
      <c r="AD90">
        <v>31.16</v>
      </c>
      <c r="AE90">
        <v>31.16</v>
      </c>
      <c r="AF90">
        <v>5.89</v>
      </c>
      <c r="AG90">
        <f t="shared" si="4"/>
        <v>3.3084129999999998</v>
      </c>
      <c r="AH90">
        <f t="shared" si="5"/>
        <v>2.5815869999999999</v>
      </c>
    </row>
    <row r="91" spans="1:34">
      <c r="A91" t="s">
        <v>133</v>
      </c>
      <c r="B91" s="75">
        <v>261.52999999999997</v>
      </c>
      <c r="C91" s="75">
        <v>38.18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66.37</v>
      </c>
      <c r="J91">
        <v>271.83</v>
      </c>
      <c r="K91">
        <v>101.24</v>
      </c>
      <c r="L91">
        <v>4.67</v>
      </c>
      <c r="M91">
        <v>7.07</v>
      </c>
      <c r="N91" s="135">
        <v>0</v>
      </c>
      <c r="O91" s="135">
        <v>0</v>
      </c>
      <c r="P91" s="135">
        <v>0</v>
      </c>
      <c r="Q91">
        <v>4.46</v>
      </c>
      <c r="R91">
        <v>0</v>
      </c>
      <c r="S91">
        <v>4.2699999999999996</v>
      </c>
      <c r="T91">
        <v>28.71</v>
      </c>
      <c r="U91">
        <v>9.57</v>
      </c>
      <c r="V91">
        <v>9.56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7.56</v>
      </c>
      <c r="AD91">
        <v>32.15</v>
      </c>
      <c r="AE91">
        <v>32.15</v>
      </c>
      <c r="AF91">
        <v>5.89</v>
      </c>
      <c r="AG91">
        <f t="shared" si="4"/>
        <v>3.3084129999999998</v>
      </c>
      <c r="AH91">
        <f t="shared" si="5"/>
        <v>2.5815869999999999</v>
      </c>
    </row>
    <row r="92" spans="1:34">
      <c r="A92" t="s">
        <v>134</v>
      </c>
      <c r="B92" s="75">
        <v>261.52999999999997</v>
      </c>
      <c r="C92" s="75">
        <v>38.18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66.37</v>
      </c>
      <c r="J92">
        <v>271.83</v>
      </c>
      <c r="K92">
        <v>101.24</v>
      </c>
      <c r="L92">
        <v>4.67</v>
      </c>
      <c r="M92">
        <v>6.91</v>
      </c>
      <c r="N92" s="135">
        <v>0</v>
      </c>
      <c r="O92" s="135">
        <v>0</v>
      </c>
      <c r="P92" s="135">
        <v>0</v>
      </c>
      <c r="Q92">
        <v>4.46</v>
      </c>
      <c r="R92">
        <v>0</v>
      </c>
      <c r="S92">
        <v>4.2699999999999996</v>
      </c>
      <c r="T92">
        <v>28.75</v>
      </c>
      <c r="U92">
        <v>9.58</v>
      </c>
      <c r="V92">
        <v>9.59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7.02</v>
      </c>
      <c r="AD92">
        <v>31.66</v>
      </c>
      <c r="AE92">
        <v>31.66</v>
      </c>
      <c r="AF92">
        <v>5.89</v>
      </c>
      <c r="AG92">
        <f t="shared" si="4"/>
        <v>3.3084129999999998</v>
      </c>
      <c r="AH92">
        <f t="shared" si="5"/>
        <v>2.5815869999999999</v>
      </c>
    </row>
    <row r="93" spans="1:34">
      <c r="A93" t="s">
        <v>135</v>
      </c>
      <c r="B93" s="75">
        <v>261.52999999999997</v>
      </c>
      <c r="C93" s="75">
        <v>38.18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66.37</v>
      </c>
      <c r="J93">
        <v>271.83</v>
      </c>
      <c r="K93">
        <v>101.24</v>
      </c>
      <c r="L93">
        <v>4.59</v>
      </c>
      <c r="M93">
        <v>6.96</v>
      </c>
      <c r="N93" s="135">
        <v>0</v>
      </c>
      <c r="O93" s="135">
        <v>0</v>
      </c>
      <c r="P93" s="135">
        <v>0</v>
      </c>
      <c r="Q93">
        <v>4.46</v>
      </c>
      <c r="R93">
        <v>0</v>
      </c>
      <c r="S93">
        <v>4.2699999999999996</v>
      </c>
      <c r="T93">
        <v>29.1</v>
      </c>
      <c r="U93">
        <v>9.6999999999999993</v>
      </c>
      <c r="V93">
        <v>9.6999999999999993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4.1900000000000004</v>
      </c>
      <c r="AD93">
        <v>25.04</v>
      </c>
      <c r="AE93">
        <v>25.04</v>
      </c>
      <c r="AF93">
        <v>5.89</v>
      </c>
      <c r="AG93">
        <f t="shared" si="4"/>
        <v>3.3084129999999998</v>
      </c>
      <c r="AH93">
        <f t="shared" si="5"/>
        <v>2.5815869999999999</v>
      </c>
    </row>
    <row r="94" spans="1:34">
      <c r="A94" t="s">
        <v>136</v>
      </c>
      <c r="B94" s="75">
        <v>261.52999999999997</v>
      </c>
      <c r="C94" s="75">
        <v>38.18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66.37</v>
      </c>
      <c r="J94">
        <v>271.83</v>
      </c>
      <c r="K94">
        <v>101.24</v>
      </c>
      <c r="L94">
        <v>4.59</v>
      </c>
      <c r="M94">
        <v>6.99</v>
      </c>
      <c r="N94" s="135">
        <v>0</v>
      </c>
      <c r="O94" s="135">
        <v>0</v>
      </c>
      <c r="P94" s="135">
        <v>0</v>
      </c>
      <c r="Q94">
        <v>4.46</v>
      </c>
      <c r="R94">
        <v>0</v>
      </c>
      <c r="S94">
        <v>4.2699999999999996</v>
      </c>
      <c r="T94">
        <v>29.32</v>
      </c>
      <c r="U94">
        <v>9.77</v>
      </c>
      <c r="V94">
        <v>9.7799999999999994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4.26</v>
      </c>
      <c r="AD94">
        <v>25.2</v>
      </c>
      <c r="AE94">
        <v>25.2</v>
      </c>
      <c r="AF94">
        <v>5.89</v>
      </c>
      <c r="AG94">
        <f t="shared" si="4"/>
        <v>3.3084129999999998</v>
      </c>
      <c r="AH94">
        <f t="shared" si="5"/>
        <v>2.5815869999999999</v>
      </c>
    </row>
    <row r="95" spans="1:34">
      <c r="A95" t="s">
        <v>137</v>
      </c>
      <c r="B95" s="75">
        <v>261.52999999999997</v>
      </c>
      <c r="C95" s="75">
        <v>38.18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66.37</v>
      </c>
      <c r="J95">
        <v>271.83</v>
      </c>
      <c r="K95">
        <v>101.24</v>
      </c>
      <c r="L95">
        <v>4.59</v>
      </c>
      <c r="M95">
        <v>7.05</v>
      </c>
      <c r="N95" s="135">
        <v>0</v>
      </c>
      <c r="O95" s="135">
        <v>0</v>
      </c>
      <c r="P95" s="135">
        <v>0</v>
      </c>
      <c r="Q95">
        <v>4.22</v>
      </c>
      <c r="R95">
        <v>0</v>
      </c>
      <c r="S95">
        <v>4.2699999999999996</v>
      </c>
      <c r="T95">
        <v>29.45</v>
      </c>
      <c r="U95">
        <v>9.82</v>
      </c>
      <c r="V95">
        <v>9.81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4.3899999999999997</v>
      </c>
      <c r="AD95">
        <v>25.37</v>
      </c>
      <c r="AE95">
        <v>25.37</v>
      </c>
      <c r="AF95">
        <v>5.89</v>
      </c>
      <c r="AG95">
        <f t="shared" si="4"/>
        <v>3.3084129999999998</v>
      </c>
      <c r="AH95">
        <f t="shared" si="5"/>
        <v>2.5815869999999999</v>
      </c>
    </row>
    <row r="96" spans="1:34">
      <c r="A96" t="s">
        <v>138</v>
      </c>
      <c r="B96" s="75">
        <v>261.52999999999997</v>
      </c>
      <c r="C96" s="75">
        <v>38.18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66.37</v>
      </c>
      <c r="J96">
        <v>271.83</v>
      </c>
      <c r="K96">
        <v>101.24</v>
      </c>
      <c r="L96">
        <v>4.59</v>
      </c>
      <c r="M96">
        <v>7.02</v>
      </c>
      <c r="N96" s="135">
        <v>0</v>
      </c>
      <c r="O96" s="135">
        <v>0</v>
      </c>
      <c r="P96" s="135">
        <v>0</v>
      </c>
      <c r="Q96">
        <v>4.22</v>
      </c>
      <c r="R96">
        <v>0</v>
      </c>
      <c r="S96">
        <v>4.2699999999999996</v>
      </c>
      <c r="T96">
        <v>30.22</v>
      </c>
      <c r="U96">
        <v>10.07</v>
      </c>
      <c r="V96">
        <v>10.07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4.4000000000000004</v>
      </c>
      <c r="AD96">
        <v>25.77</v>
      </c>
      <c r="AE96">
        <v>25.77</v>
      </c>
      <c r="AF96">
        <v>5.89</v>
      </c>
      <c r="AG96">
        <f t="shared" si="4"/>
        <v>3.3084129999999998</v>
      </c>
      <c r="AH96">
        <f t="shared" si="5"/>
        <v>2.5815869999999999</v>
      </c>
    </row>
    <row r="97" spans="1:36">
      <c r="A97" t="s">
        <v>139</v>
      </c>
      <c r="B97" s="75">
        <v>261.52999999999997</v>
      </c>
      <c r="C97" s="75">
        <v>38.18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66.37</v>
      </c>
      <c r="J97">
        <v>271.83</v>
      </c>
      <c r="K97">
        <v>101.24</v>
      </c>
      <c r="L97">
        <v>4.59</v>
      </c>
      <c r="M97">
        <v>6.98</v>
      </c>
      <c r="N97" s="135">
        <v>0</v>
      </c>
      <c r="O97" s="135">
        <v>0</v>
      </c>
      <c r="P97" s="135">
        <v>0</v>
      </c>
      <c r="Q97">
        <v>4.22</v>
      </c>
      <c r="R97">
        <v>0</v>
      </c>
      <c r="S97">
        <v>4.2699999999999996</v>
      </c>
      <c r="T97">
        <v>30.55</v>
      </c>
      <c r="U97">
        <v>10.18</v>
      </c>
      <c r="V97">
        <v>10.19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4.41</v>
      </c>
      <c r="AD97">
        <v>26.57</v>
      </c>
      <c r="AE97">
        <v>26.57</v>
      </c>
      <c r="AF97">
        <v>5.89</v>
      </c>
      <c r="AG97">
        <f t="shared" si="4"/>
        <v>3.3084129999999998</v>
      </c>
      <c r="AH97">
        <f t="shared" si="5"/>
        <v>2.5815869999999999</v>
      </c>
    </row>
    <row r="98" spans="1:36">
      <c r="A98" t="s">
        <v>140</v>
      </c>
      <c r="B98" s="75">
        <v>261.52999999999997</v>
      </c>
      <c r="C98" s="75">
        <v>38.18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66.37</v>
      </c>
      <c r="J98">
        <v>271.83</v>
      </c>
      <c r="K98">
        <v>101.24</v>
      </c>
      <c r="L98">
        <v>4.59</v>
      </c>
      <c r="M98">
        <v>6.96</v>
      </c>
      <c r="N98" s="135">
        <v>0</v>
      </c>
      <c r="O98" s="135">
        <v>0</v>
      </c>
      <c r="P98" s="135">
        <v>0</v>
      </c>
      <c r="Q98">
        <v>4.22</v>
      </c>
      <c r="R98">
        <v>0</v>
      </c>
      <c r="S98">
        <v>4.2699999999999996</v>
      </c>
      <c r="T98">
        <v>31.21</v>
      </c>
      <c r="U98">
        <v>10.4</v>
      </c>
      <c r="V98">
        <v>10.41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4.42</v>
      </c>
      <c r="AD98">
        <v>27.32</v>
      </c>
      <c r="AE98">
        <v>27.32</v>
      </c>
      <c r="AF98">
        <v>5.89</v>
      </c>
      <c r="AG98">
        <f t="shared" si="4"/>
        <v>3.3084129999999998</v>
      </c>
      <c r="AH98">
        <f t="shared" si="5"/>
        <v>2.5815869999999999</v>
      </c>
    </row>
    <row r="99" spans="1:36">
      <c r="A99" t="s">
        <v>141</v>
      </c>
      <c r="B99" s="75">
        <f>SUM(B3:B98)/4000</f>
        <v>4.789085</v>
      </c>
      <c r="C99" s="75">
        <f t="shared" ref="C99:L99" si="6">SUM(C3:C98)/4000</f>
        <v>1.0041725000000001</v>
      </c>
      <c r="D99" s="135">
        <f t="shared" ref="D99" si="7">SUM(D3:D98)/4000</f>
        <v>1.029855</v>
      </c>
      <c r="E99" s="75"/>
      <c r="F99" s="78">
        <f t="shared" si="6"/>
        <v>0.12862999999999997</v>
      </c>
      <c r="G99" s="78">
        <f t="shared" si="6"/>
        <v>0.13023500000000002</v>
      </c>
      <c r="H99" s="78">
        <f t="shared" si="6"/>
        <v>0.13240750000000004</v>
      </c>
      <c r="I99">
        <f t="shared" si="6"/>
        <v>1.8394499999999998</v>
      </c>
      <c r="J99">
        <f t="shared" si="6"/>
        <v>6.0042675000000107</v>
      </c>
      <c r="K99">
        <f t="shared" si="6"/>
        <v>1.8862249999999987</v>
      </c>
      <c r="L99">
        <f t="shared" si="6"/>
        <v>0.11234499999999994</v>
      </c>
      <c r="M99">
        <f t="shared" ref="M99:AB99" si="8">SUM(M3:M98)/4000</f>
        <v>0.15455000000000005</v>
      </c>
      <c r="N99" s="135">
        <f t="shared" si="8"/>
        <v>0.35536749999999995</v>
      </c>
      <c r="O99" s="135">
        <f t="shared" si="8"/>
        <v>0.33165249999999996</v>
      </c>
      <c r="P99" s="135">
        <f t="shared" si="8"/>
        <v>0.34283499999999995</v>
      </c>
      <c r="Q99">
        <f t="shared" si="8"/>
        <v>0.11397499999999999</v>
      </c>
      <c r="R99">
        <f t="shared" si="8"/>
        <v>1.0134575000000003</v>
      </c>
      <c r="S99">
        <f t="shared" si="8"/>
        <v>0.10115999999999996</v>
      </c>
      <c r="T99">
        <f t="shared" si="8"/>
        <v>0.66099999999999981</v>
      </c>
      <c r="U99">
        <f t="shared" si="8"/>
        <v>0.22032750000000001</v>
      </c>
      <c r="V99">
        <f t="shared" si="8"/>
        <v>0.22032999999999997</v>
      </c>
      <c r="W99">
        <f t="shared" si="8"/>
        <v>1.9839150000000001</v>
      </c>
      <c r="X99">
        <f t="shared" si="8"/>
        <v>0.39677999999999997</v>
      </c>
      <c r="Y99">
        <f t="shared" si="8"/>
        <v>0.74270000000000014</v>
      </c>
      <c r="Z99">
        <f t="shared" si="8"/>
        <v>0.38873750000000001</v>
      </c>
      <c r="AA99">
        <f t="shared" si="8"/>
        <v>0.82422000000000029</v>
      </c>
      <c r="AB99">
        <f t="shared" si="8"/>
        <v>0.41206999999999999</v>
      </c>
      <c r="AC99">
        <f t="shared" ref="AC99:AJ99" si="9">SUM(AC3:AC98)/4000</f>
        <v>0.13761999999999994</v>
      </c>
      <c r="AD99">
        <f t="shared" si="9"/>
        <v>0.51753749999999987</v>
      </c>
      <c r="AE99">
        <f t="shared" si="9"/>
        <v>0.51753749999999987</v>
      </c>
      <c r="AF99">
        <f t="shared" si="9"/>
        <v>0.13047749999999986</v>
      </c>
      <c r="AG99">
        <f t="shared" si="9"/>
        <v>7.3289211749999889E-2</v>
      </c>
      <c r="AH99">
        <f t="shared" si="9"/>
        <v>5.7188288250000094E-2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45050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42</v>
      </c>
      <c r="C28" s="136">
        <f>'IDT-1 Calculation'!DG28</f>
        <v>-17.780999999999999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-24.219000000000001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51</v>
      </c>
      <c r="C29" s="136">
        <f>'IDT-1 Calculation'!DG29</f>
        <v>-21.591999999999999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-29.408000000000001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32</v>
      </c>
      <c r="C30" s="136">
        <f>'IDT-1 Calculation'!DG30</f>
        <v>-13.548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-18.452000000000002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39</v>
      </c>
      <c r="C76" s="136">
        <f>'IDT-1 Calculation'!DG76</f>
        <v>-39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44</v>
      </c>
      <c r="C77" s="136">
        <f>'IDT-1 Calculation'!DG77</f>
        <v>-44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68</v>
      </c>
      <c r="C78" s="136">
        <f>'IDT-1 Calculation'!DG78</f>
        <v>-64.924999999999997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-3.0750000000000002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65</v>
      </c>
      <c r="C79" s="136">
        <f>'IDT-1 Calculation'!DG79</f>
        <v>-27.518999999999998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-37.481000000000002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68</v>
      </c>
      <c r="C80" s="136">
        <f>'IDT-1 Calculation'!DG80</f>
        <v>-28.789000000000001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-39.210999999999999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44</v>
      </c>
      <c r="C81" s="136">
        <f>'IDT-1 Calculation'!DG81</f>
        <v>-18.628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-25.372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37</v>
      </c>
      <c r="C82" s="136">
        <f>'IDT-1 Calculation'!DG82</f>
        <v>-15.664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-21.335999999999999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52</v>
      </c>
      <c r="C83" s="136">
        <f>'IDT-1 Calculation'!DG83</f>
        <v>-22.015000000000001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-29.984999999999999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44</v>
      </c>
      <c r="C84" s="136">
        <f>'IDT-1 Calculation'!DG84</f>
        <v>-18.628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-25.372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23</v>
      </c>
      <c r="C85" s="136">
        <f>'IDT-1 Calculation'!DG85</f>
        <v>-9.7370000000000001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-13.263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23</v>
      </c>
      <c r="C86" s="136">
        <f>'IDT-1 Calculation'!DG86</f>
        <v>-9.7370000000000001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-13.263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42</v>
      </c>
      <c r="C87" s="136">
        <f>'IDT-1 Calculation'!DG87</f>
        <v>-17.780999999999999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-24.219000000000001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24</v>
      </c>
      <c r="C88" s="136">
        <f>'IDT-1 Calculation'!DG88</f>
        <v>-10.161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-13.839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0.17449999999999999</v>
      </c>
      <c r="C99" s="152">
        <f>SUM(C3:C98)/4000</f>
        <v>-9.4876249999999995E-2</v>
      </c>
      <c r="D99" s="152">
        <f>SUM(D3:D98)/4000</f>
        <v>0</v>
      </c>
      <c r="E99" s="152">
        <f>SUM(E3:E98)/4000</f>
        <v>0</v>
      </c>
      <c r="F99" s="152">
        <f>SUM(F3:F98)/4000</f>
        <v>-7.9623750000000007E-2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45050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79" activePane="bottomRight" state="frozen"/>
      <selection sqref="A1:XFD1048576"/>
      <selection pane="topRight" sqref="A1:XFD1048576"/>
      <selection pane="bottomLeft" sqref="A1:XFD1048576"/>
      <selection pane="bottomRight" activeCell="BC99" sqref="BC99:BF99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3.026449725635298</v>
      </c>
      <c r="M3">
        <v>65.974941868476563</v>
      </c>
      <c r="N3">
        <v>54.580049457821282</v>
      </c>
      <c r="O3">
        <v>76.129225801675318</v>
      </c>
      <c r="P3">
        <v>31.600918388645376</v>
      </c>
      <c r="Q3">
        <v>2.0152781079207984</v>
      </c>
      <c r="R3">
        <v>5.3340241584928094</v>
      </c>
      <c r="S3">
        <v>4.7024435591198328</v>
      </c>
      <c r="T3">
        <v>0</v>
      </c>
      <c r="U3">
        <v>41.400368556748816</v>
      </c>
      <c r="V3">
        <v>3.0269684190282855</v>
      </c>
      <c r="W3">
        <v>7.6378387635362976</v>
      </c>
      <c r="X3">
        <v>45.389522081166874</v>
      </c>
      <c r="Y3">
        <v>0</v>
      </c>
      <c r="Z3">
        <v>0</v>
      </c>
      <c r="AA3">
        <v>18.671784037570443</v>
      </c>
      <c r="AB3">
        <v>19.838654661039445</v>
      </c>
      <c r="AC3">
        <v>9.5737656389229819</v>
      </c>
      <c r="AD3">
        <v>0</v>
      </c>
      <c r="AE3">
        <v>24.434903712586099</v>
      </c>
      <c r="AF3">
        <v>18.319685906321226</v>
      </c>
      <c r="AG3">
        <v>31.284877536631178</v>
      </c>
      <c r="AH3">
        <v>17.765613107075765</v>
      </c>
      <c r="AI3">
        <v>0</v>
      </c>
      <c r="AJ3">
        <v>0</v>
      </c>
      <c r="AK3">
        <v>27.419463261166772</v>
      </c>
      <c r="AL3">
        <v>36.725184408265491</v>
      </c>
      <c r="AM3">
        <v>7.7796928408578587</v>
      </c>
      <c r="AN3">
        <v>3.4828827624713003E-2</v>
      </c>
      <c r="AO3">
        <v>0</v>
      </c>
      <c r="AP3">
        <v>2.6103767643245748</v>
      </c>
      <c r="AQ3">
        <v>22.934455210331866</v>
      </c>
      <c r="AR3">
        <v>22.25406092151951</v>
      </c>
      <c r="AS3">
        <v>16.20928943571279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25.777001003613499</v>
      </c>
      <c r="BB3">
        <f>SUM(B3:AZ3)-BA3+SUM(BC3:BF3)</f>
        <v>593.92869520499573</v>
      </c>
      <c r="BC3">
        <v>1.7560765991902838</v>
      </c>
      <c r="BD3">
        <v>0.73341276699029123</v>
      </c>
      <c r="BE3">
        <v>0.54154168421052629</v>
      </c>
      <c r="BF3">
        <v>0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3.026449725635298</v>
      </c>
      <c r="M4">
        <v>65.974941868476563</v>
      </c>
      <c r="N4">
        <v>54.580049457821282</v>
      </c>
      <c r="O4">
        <v>76.129225801675318</v>
      </c>
      <c r="P4">
        <v>31.600918388645376</v>
      </c>
      <c r="Q4">
        <v>2.0152781079207984</v>
      </c>
      <c r="R4">
        <v>5.2181330645805897</v>
      </c>
      <c r="S4">
        <v>4.0265397356975754</v>
      </c>
      <c r="T4">
        <v>0</v>
      </c>
      <c r="U4">
        <v>41.400368556748816</v>
      </c>
      <c r="V4">
        <v>3.0269684190282855</v>
      </c>
      <c r="W4">
        <v>5.0396917386053257</v>
      </c>
      <c r="X4">
        <v>45.389522081166874</v>
      </c>
      <c r="Y4">
        <v>0</v>
      </c>
      <c r="Z4">
        <v>0</v>
      </c>
      <c r="AA4">
        <v>18.671784037570443</v>
      </c>
      <c r="AB4">
        <v>19.838654661039445</v>
      </c>
      <c r="AC4">
        <v>9.5737656389229819</v>
      </c>
      <c r="AD4">
        <v>0</v>
      </c>
      <c r="AE4">
        <v>24.434903712586099</v>
      </c>
      <c r="AF4">
        <v>18.319685906321226</v>
      </c>
      <c r="AG4">
        <v>31.284877536631178</v>
      </c>
      <c r="AH4">
        <v>17.765613107075765</v>
      </c>
      <c r="AI4">
        <v>0</v>
      </c>
      <c r="AJ4">
        <v>0</v>
      </c>
      <c r="AK4">
        <v>27.419463261166772</v>
      </c>
      <c r="AL4">
        <v>36.725184408265491</v>
      </c>
      <c r="AM4">
        <v>7.7796928408578587</v>
      </c>
      <c r="AN4">
        <v>3.4828827624713003E-2</v>
      </c>
      <c r="AO4">
        <v>0</v>
      </c>
      <c r="AP4">
        <v>2.6103767643245748</v>
      </c>
      <c r="AQ4">
        <v>22.934455210331866</v>
      </c>
      <c r="AR4">
        <v>22.25406092151951</v>
      </c>
      <c r="AS4">
        <v>16.20928943571279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25.6353014304268</v>
      </c>
      <c r="BB4">
        <f t="shared" ref="BB4:BB67" si="0">SUM(B4:AZ4)-BA4+SUM(BC4:BF4)</f>
        <v>589.95745433208469</v>
      </c>
      <c r="BC4">
        <v>1.7560765991902838</v>
      </c>
      <c r="BD4">
        <v>0</v>
      </c>
      <c r="BE4">
        <v>0.55195594736842113</v>
      </c>
      <c r="BF4">
        <v>0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3.026449725635298</v>
      </c>
      <c r="M5">
        <v>65.974941868476563</v>
      </c>
      <c r="N5">
        <v>54.580049457821282</v>
      </c>
      <c r="O5">
        <v>76.129225801675318</v>
      </c>
      <c r="P5">
        <v>31.600918388645376</v>
      </c>
      <c r="Q5">
        <v>2.0152781079207984</v>
      </c>
      <c r="R5">
        <v>6.0315672107127734</v>
      </c>
      <c r="S5">
        <v>5.0905077268938044</v>
      </c>
      <c r="T5">
        <v>0</v>
      </c>
      <c r="U5">
        <v>41.400368556748816</v>
      </c>
      <c r="V5">
        <v>3.0269684190282855</v>
      </c>
      <c r="W5">
        <v>5.0396917386053257</v>
      </c>
      <c r="X5">
        <v>45.389522081166874</v>
      </c>
      <c r="Y5">
        <v>0</v>
      </c>
      <c r="Z5">
        <v>0</v>
      </c>
      <c r="AA5">
        <v>18.671784037570443</v>
      </c>
      <c r="AB5">
        <v>19.838654661039445</v>
      </c>
      <c r="AC5">
        <v>9.5737656389229819</v>
      </c>
      <c r="AD5">
        <v>0</v>
      </c>
      <c r="AE5">
        <v>24.434903712586099</v>
      </c>
      <c r="AF5">
        <v>18.319685906321226</v>
      </c>
      <c r="AG5">
        <v>31.284877536631178</v>
      </c>
      <c r="AH5">
        <v>17.765613107075765</v>
      </c>
      <c r="AI5">
        <v>0</v>
      </c>
      <c r="AJ5">
        <v>0</v>
      </c>
      <c r="AK5">
        <v>27.419463261166772</v>
      </c>
      <c r="AL5">
        <v>62.957458985597981</v>
      </c>
      <c r="AM5">
        <v>7.7796928408578587</v>
      </c>
      <c r="AN5">
        <v>3.4828827624713003E-2</v>
      </c>
      <c r="AO5">
        <v>0</v>
      </c>
      <c r="AP5">
        <v>2.6103767643245748</v>
      </c>
      <c r="AQ5">
        <v>22.934455210331866</v>
      </c>
      <c r="AR5">
        <v>22.25406092151951</v>
      </c>
      <c r="AS5">
        <v>16.20928943571279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26.810285917099627</v>
      </c>
      <c r="BB5">
        <f t="shared" si="0"/>
        <v>616.89214656007266</v>
      </c>
      <c r="BC5">
        <v>1.7560765991902838</v>
      </c>
      <c r="BD5">
        <v>0</v>
      </c>
      <c r="BE5">
        <v>0.55195594736842113</v>
      </c>
      <c r="BF5">
        <v>0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3.026449725635298</v>
      </c>
      <c r="M6">
        <v>65.974941868476563</v>
      </c>
      <c r="N6">
        <v>54.580049457821282</v>
      </c>
      <c r="O6">
        <v>76.129225801675318</v>
      </c>
      <c r="P6">
        <v>31.600918388645376</v>
      </c>
      <c r="Q6">
        <v>2.0152781079207984</v>
      </c>
      <c r="R6">
        <v>6.0315672107127734</v>
      </c>
      <c r="S6">
        <v>5.0905077268938044</v>
      </c>
      <c r="T6">
        <v>0</v>
      </c>
      <c r="U6">
        <v>41.400368556748816</v>
      </c>
      <c r="V6">
        <v>3.0269684190282855</v>
      </c>
      <c r="W6">
        <v>5.0396917386053257</v>
      </c>
      <c r="X6">
        <v>20.173918928277974</v>
      </c>
      <c r="Y6">
        <v>0</v>
      </c>
      <c r="Z6">
        <v>0</v>
      </c>
      <c r="AA6">
        <v>18.671784037570443</v>
      </c>
      <c r="AB6">
        <v>19.838654661039445</v>
      </c>
      <c r="AC6">
        <v>9.5737656389229819</v>
      </c>
      <c r="AD6">
        <v>0</v>
      </c>
      <c r="AE6">
        <v>24.434903712586099</v>
      </c>
      <c r="AF6">
        <v>18.319685906321226</v>
      </c>
      <c r="AG6">
        <v>31.284877536631178</v>
      </c>
      <c r="AH6">
        <v>17.765613107075765</v>
      </c>
      <c r="AI6">
        <v>0</v>
      </c>
      <c r="AJ6">
        <v>0</v>
      </c>
      <c r="AK6">
        <v>27.419463261166772</v>
      </c>
      <c r="AL6">
        <v>62.957458985597981</v>
      </c>
      <c r="AM6">
        <v>7.7796928408578587</v>
      </c>
      <c r="AN6">
        <v>3.4828827624713003E-2</v>
      </c>
      <c r="AO6">
        <v>0</v>
      </c>
      <c r="AP6">
        <v>2.6103767643245748</v>
      </c>
      <c r="AQ6">
        <v>22.934455210331866</v>
      </c>
      <c r="AR6">
        <v>23.476811521602997</v>
      </c>
      <c r="AS6">
        <v>16.20928943571279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25.80738468039236</v>
      </c>
      <c r="BB6">
        <f>SUM(B6:AZ6)-BA6+SUM(BC6:BF6)</f>
        <v>593.90219524397457</v>
      </c>
      <c r="BC6">
        <v>1.7560765991902838</v>
      </c>
      <c r="BD6">
        <v>0</v>
      </c>
      <c r="BE6">
        <v>0.55195594736842113</v>
      </c>
      <c r="BF6">
        <v>0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3.026449725635298</v>
      </c>
      <c r="M7">
        <v>65.974941868476563</v>
      </c>
      <c r="N7">
        <v>54.580049457821282</v>
      </c>
      <c r="O7">
        <v>76.129225801675318</v>
      </c>
      <c r="P7">
        <v>31.600918388645376</v>
      </c>
      <c r="Q7">
        <v>2.0152781079207984</v>
      </c>
      <c r="R7">
        <v>10.250141171214812</v>
      </c>
      <c r="S7">
        <v>6.3240067668973028</v>
      </c>
      <c r="T7">
        <v>0</v>
      </c>
      <c r="U7">
        <v>41.400368556748816</v>
      </c>
      <c r="V7">
        <v>3.0269684190282855</v>
      </c>
      <c r="W7">
        <v>5.0396917386053257</v>
      </c>
      <c r="X7">
        <v>20.173918928277974</v>
      </c>
      <c r="Y7">
        <v>0</v>
      </c>
      <c r="Z7">
        <v>0</v>
      </c>
      <c r="AA7">
        <v>18.671784037570443</v>
      </c>
      <c r="AB7">
        <v>19.838654661039445</v>
      </c>
      <c r="AC7">
        <v>9.5737656389229819</v>
      </c>
      <c r="AD7">
        <v>0</v>
      </c>
      <c r="AE7">
        <v>24.434903712586099</v>
      </c>
      <c r="AF7">
        <v>12.017713303782092</v>
      </c>
      <c r="AG7">
        <v>31.284877536631178</v>
      </c>
      <c r="AH7">
        <v>17.765613107075765</v>
      </c>
      <c r="AI7">
        <v>0</v>
      </c>
      <c r="AJ7">
        <v>0</v>
      </c>
      <c r="AK7">
        <v>27.419463261166772</v>
      </c>
      <c r="AL7">
        <v>62.957458985597981</v>
      </c>
      <c r="AM7">
        <v>7.7796928408578587</v>
      </c>
      <c r="AN7">
        <v>3.4828827624713003E-2</v>
      </c>
      <c r="AO7">
        <v>0</v>
      </c>
      <c r="AP7">
        <v>0.68096793127544963</v>
      </c>
      <c r="AQ7">
        <v>22.934455210331866</v>
      </c>
      <c r="AR7">
        <v>23.476811521602997</v>
      </c>
      <c r="AS7">
        <v>15.87848733322897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25.677382059922081</v>
      </c>
      <c r="BB7">
        <f t="shared" si="0"/>
        <v>590.92208732687823</v>
      </c>
      <c r="BC7">
        <v>1.7560765991902838</v>
      </c>
      <c r="BD7">
        <v>0</v>
      </c>
      <c r="BE7">
        <v>0.55195594736842113</v>
      </c>
      <c r="BF7">
        <v>0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3.026449725635298</v>
      </c>
      <c r="M8">
        <v>65.974941868476563</v>
      </c>
      <c r="N8">
        <v>54.580049457821282</v>
      </c>
      <c r="O8">
        <v>76.129225801675318</v>
      </c>
      <c r="P8">
        <v>31.600918388645376</v>
      </c>
      <c r="Q8">
        <v>2.0152781079207984</v>
      </c>
      <c r="R8">
        <v>10.250141171214812</v>
      </c>
      <c r="S8">
        <v>6.3240067668973028</v>
      </c>
      <c r="T8">
        <v>0</v>
      </c>
      <c r="U8">
        <v>41.400368556748816</v>
      </c>
      <c r="V8">
        <v>3.0269684190282855</v>
      </c>
      <c r="W8">
        <v>5.0396917386053257</v>
      </c>
      <c r="X8">
        <v>20.173918928277974</v>
      </c>
      <c r="Y8">
        <v>0</v>
      </c>
      <c r="Z8">
        <v>0</v>
      </c>
      <c r="AA8">
        <v>18.671784037570443</v>
      </c>
      <c r="AB8">
        <v>19.838654661039445</v>
      </c>
      <c r="AC8">
        <v>9.5737656389229819</v>
      </c>
      <c r="AD8">
        <v>0</v>
      </c>
      <c r="AE8">
        <v>24.434903712586099</v>
      </c>
      <c r="AF8">
        <v>12.017713303782092</v>
      </c>
      <c r="AG8">
        <v>31.284877536631178</v>
      </c>
      <c r="AH8">
        <v>17.765613107075765</v>
      </c>
      <c r="AI8">
        <v>0</v>
      </c>
      <c r="AJ8">
        <v>0</v>
      </c>
      <c r="AK8">
        <v>27.419463261166772</v>
      </c>
      <c r="AL8">
        <v>62.957458985597981</v>
      </c>
      <c r="AM8">
        <v>7.7796928408578587</v>
      </c>
      <c r="AN8">
        <v>3.4828827624713003E-2</v>
      </c>
      <c r="AO8">
        <v>0</v>
      </c>
      <c r="AP8">
        <v>0.68096793127544963</v>
      </c>
      <c r="AQ8">
        <v>22.934455210331866</v>
      </c>
      <c r="AR8">
        <v>22.25406092151951</v>
      </c>
      <c r="AS8">
        <v>15.87848733322897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25.626271084838592</v>
      </c>
      <c r="BB8">
        <f t="shared" si="0"/>
        <v>589.75044770187833</v>
      </c>
      <c r="BC8">
        <v>1.7560765991902838</v>
      </c>
      <c r="BD8">
        <v>0</v>
      </c>
      <c r="BE8">
        <v>0.55195594736842113</v>
      </c>
      <c r="BF8">
        <v>0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3.0264073211705602</v>
      </c>
      <c r="M9">
        <v>65.974941868476563</v>
      </c>
      <c r="N9">
        <v>54.580049457821282</v>
      </c>
      <c r="O9">
        <v>76.129225801675318</v>
      </c>
      <c r="P9">
        <v>31.600918388645376</v>
      </c>
      <c r="Q9">
        <v>2.0151121023428211</v>
      </c>
      <c r="R9">
        <v>10.195912064598733</v>
      </c>
      <c r="S9">
        <v>6.3234134503290971</v>
      </c>
      <c r="T9">
        <v>0</v>
      </c>
      <c r="U9">
        <v>41.400368556748816</v>
      </c>
      <c r="V9">
        <v>3.0269684190282855</v>
      </c>
      <c r="W9">
        <v>5.0396917386053257</v>
      </c>
      <c r="X9">
        <v>20.173918928277974</v>
      </c>
      <c r="Y9">
        <v>0</v>
      </c>
      <c r="Z9">
        <v>0</v>
      </c>
      <c r="AA9">
        <v>18.671784037570443</v>
      </c>
      <c r="AB9">
        <v>19.838654661039445</v>
      </c>
      <c r="AC9">
        <v>9.5737656389229819</v>
      </c>
      <c r="AD9">
        <v>0</v>
      </c>
      <c r="AE9">
        <v>24.434903712586099</v>
      </c>
      <c r="AF9">
        <v>12.017713303782092</v>
      </c>
      <c r="AG9">
        <v>31.284877536631178</v>
      </c>
      <c r="AH9">
        <v>8.8828065535378826</v>
      </c>
      <c r="AI9">
        <v>0</v>
      </c>
      <c r="AJ9">
        <v>0</v>
      </c>
      <c r="AK9">
        <v>27.419463261166772</v>
      </c>
      <c r="AL9">
        <v>62.957458985597981</v>
      </c>
      <c r="AM9">
        <v>7.7796928408578587</v>
      </c>
      <c r="AN9">
        <v>3.4828827624713003E-2</v>
      </c>
      <c r="AO9">
        <v>0</v>
      </c>
      <c r="AP9">
        <v>0.73771495331708836</v>
      </c>
      <c r="AQ9">
        <v>22.934455210331866</v>
      </c>
      <c r="AR9">
        <v>22.25406092151951</v>
      </c>
      <c r="AS9">
        <v>15.87848733322897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25.255041507593155</v>
      </c>
      <c r="BB9">
        <f t="shared" si="0"/>
        <v>580.96981607229498</v>
      </c>
      <c r="BC9">
        <v>1.7560765991902838</v>
      </c>
      <c r="BD9">
        <v>0</v>
      </c>
      <c r="BE9">
        <v>0.28118510526315788</v>
      </c>
      <c r="BF9">
        <v>0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3.0264073211705602</v>
      </c>
      <c r="M10">
        <v>65.974941868476563</v>
      </c>
      <c r="N10">
        <v>54.580049457821282</v>
      </c>
      <c r="O10">
        <v>76.129225801675318</v>
      </c>
      <c r="P10">
        <v>31.600918388645376</v>
      </c>
      <c r="Q10">
        <v>2.0151121023428211</v>
      </c>
      <c r="R10">
        <v>10.195912064598733</v>
      </c>
      <c r="S10">
        <v>6.3234134503290971</v>
      </c>
      <c r="T10">
        <v>0</v>
      </c>
      <c r="U10">
        <v>41.400368556748816</v>
      </c>
      <c r="V10">
        <v>3.0269684190282855</v>
      </c>
      <c r="W10">
        <v>5.0396917386053257</v>
      </c>
      <c r="X10">
        <v>20.173918928277974</v>
      </c>
      <c r="Y10">
        <v>0</v>
      </c>
      <c r="Z10">
        <v>0</v>
      </c>
      <c r="AA10">
        <v>18.671784037570443</v>
      </c>
      <c r="AB10">
        <v>19.838654661039445</v>
      </c>
      <c r="AC10">
        <v>9.5737656389229819</v>
      </c>
      <c r="AD10">
        <v>0</v>
      </c>
      <c r="AE10">
        <v>24.434903712586099</v>
      </c>
      <c r="AF10">
        <v>12.017713303782092</v>
      </c>
      <c r="AG10">
        <v>31.284877536631178</v>
      </c>
      <c r="AH10">
        <v>0</v>
      </c>
      <c r="AI10">
        <v>0</v>
      </c>
      <c r="AJ10">
        <v>0</v>
      </c>
      <c r="AK10">
        <v>27.419463261166772</v>
      </c>
      <c r="AL10">
        <v>62.957458985597981</v>
      </c>
      <c r="AM10">
        <v>7.7796928408578587</v>
      </c>
      <c r="AN10">
        <v>3.4828827624713003E-2</v>
      </c>
      <c r="AO10">
        <v>0</v>
      </c>
      <c r="AP10">
        <v>0.73771495331708836</v>
      </c>
      <c r="AQ10">
        <v>22.934455210331866</v>
      </c>
      <c r="AR10">
        <v>22.25406092151951</v>
      </c>
      <c r="AS10">
        <v>15.87848733322897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24.883740193655278</v>
      </c>
      <c r="BB10">
        <f t="shared" si="0"/>
        <v>572.17712572743187</v>
      </c>
      <c r="BC10">
        <v>1.7560765991902838</v>
      </c>
      <c r="BD10">
        <v>0</v>
      </c>
      <c r="BE10">
        <v>0</v>
      </c>
      <c r="BF10">
        <v>0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3.0264073211705602</v>
      </c>
      <c r="M11">
        <v>65.974941868476563</v>
      </c>
      <c r="N11">
        <v>54.580049457821282</v>
      </c>
      <c r="O11">
        <v>76.129225801675318</v>
      </c>
      <c r="P11">
        <v>31.600918388645376</v>
      </c>
      <c r="Q11">
        <v>2.0151121023428211</v>
      </c>
      <c r="R11">
        <v>8.3575388066575886</v>
      </c>
      <c r="S11">
        <v>6.3234134503290971</v>
      </c>
      <c r="T11">
        <v>0</v>
      </c>
      <c r="U11">
        <v>41.400368556748816</v>
      </c>
      <c r="V11">
        <v>3.0269684190282855</v>
      </c>
      <c r="W11">
        <v>5.0396917386053257</v>
      </c>
      <c r="X11">
        <v>20.173918928277974</v>
      </c>
      <c r="Y11">
        <v>0</v>
      </c>
      <c r="Z11">
        <v>0</v>
      </c>
      <c r="AA11">
        <v>18.671784037570443</v>
      </c>
      <c r="AB11">
        <v>19.838654661039445</v>
      </c>
      <c r="AC11">
        <v>9.5737656389229819</v>
      </c>
      <c r="AD11">
        <v>0</v>
      </c>
      <c r="AE11">
        <v>24.434903712586099</v>
      </c>
      <c r="AF11">
        <v>6.0088573654487565</v>
      </c>
      <c r="AG11">
        <v>31.284877536631178</v>
      </c>
      <c r="AH11">
        <v>0</v>
      </c>
      <c r="AI11">
        <v>0</v>
      </c>
      <c r="AJ11">
        <v>0</v>
      </c>
      <c r="AK11">
        <v>27.419463261166772</v>
      </c>
      <c r="AL11">
        <v>62.957458985597981</v>
      </c>
      <c r="AM11">
        <v>7.7796928408578587</v>
      </c>
      <c r="AN11">
        <v>3.4828827624713003E-2</v>
      </c>
      <c r="AO11">
        <v>0</v>
      </c>
      <c r="AP11">
        <v>0.73771495331708836</v>
      </c>
      <c r="AQ11">
        <v>15.386406651127112</v>
      </c>
      <c r="AR11">
        <v>22.25406092151951</v>
      </c>
      <c r="AS11">
        <v>15.87848733322897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24.240217583476245</v>
      </c>
      <c r="BB11">
        <f t="shared" si="0"/>
        <v>557.42537058213179</v>
      </c>
      <c r="BC11">
        <v>1.7560765991902838</v>
      </c>
      <c r="BD11">
        <v>0</v>
      </c>
      <c r="BE11">
        <v>0</v>
      </c>
      <c r="BF11">
        <v>0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3.0264073211705602</v>
      </c>
      <c r="M12">
        <v>65.974941868476563</v>
      </c>
      <c r="N12">
        <v>54.580049457821282</v>
      </c>
      <c r="O12">
        <v>76.129225801675318</v>
      </c>
      <c r="P12">
        <v>31.600918388645376</v>
      </c>
      <c r="Q12">
        <v>2.0151121023428211</v>
      </c>
      <c r="R12">
        <v>8.3575388066575886</v>
      </c>
      <c r="S12">
        <v>6.3234134503290971</v>
      </c>
      <c r="T12">
        <v>0</v>
      </c>
      <c r="U12">
        <v>41.400368556748816</v>
      </c>
      <c r="V12">
        <v>3.0269684190282855</v>
      </c>
      <c r="W12">
        <v>5.0396917386053257</v>
      </c>
      <c r="X12">
        <v>20.173918928277974</v>
      </c>
      <c r="Y12">
        <v>0</v>
      </c>
      <c r="Z12">
        <v>0</v>
      </c>
      <c r="AA12">
        <v>18.671784037570443</v>
      </c>
      <c r="AB12">
        <v>19.838654661039445</v>
      </c>
      <c r="AC12">
        <v>9.5737656389229819</v>
      </c>
      <c r="AD12">
        <v>0</v>
      </c>
      <c r="AE12">
        <v>24.434903712586099</v>
      </c>
      <c r="AF12">
        <v>6.0088573654487565</v>
      </c>
      <c r="AG12">
        <v>31.284877536631178</v>
      </c>
      <c r="AH12">
        <v>0</v>
      </c>
      <c r="AI12">
        <v>0</v>
      </c>
      <c r="AJ12">
        <v>0</v>
      </c>
      <c r="AK12">
        <v>27.419463261166772</v>
      </c>
      <c r="AL12">
        <v>62.957458985597981</v>
      </c>
      <c r="AM12">
        <v>7.7796928408578587</v>
      </c>
      <c r="AN12">
        <v>3.4828827624713003E-2</v>
      </c>
      <c r="AO12">
        <v>0</v>
      </c>
      <c r="AP12">
        <v>0.73771495331708836</v>
      </c>
      <c r="AQ12">
        <v>0</v>
      </c>
      <c r="AR12">
        <v>22.25406092151951</v>
      </c>
      <c r="AS12">
        <v>15.87848733322897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23.597065785459129</v>
      </c>
      <c r="BB12">
        <f t="shared" si="0"/>
        <v>542.6821157290218</v>
      </c>
      <c r="BC12">
        <v>1.7560765991902838</v>
      </c>
      <c r="BD12">
        <v>0</v>
      </c>
      <c r="BE12">
        <v>0</v>
      </c>
      <c r="BF12">
        <v>0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3.0264073211705602</v>
      </c>
      <c r="M13">
        <v>65.974941868476563</v>
      </c>
      <c r="N13">
        <v>54.580049457821282</v>
      </c>
      <c r="O13">
        <v>76.129225801675318</v>
      </c>
      <c r="P13">
        <v>31.600918388645376</v>
      </c>
      <c r="Q13">
        <v>2.0151121023428211</v>
      </c>
      <c r="R13">
        <v>8.3575388066575886</v>
      </c>
      <c r="S13">
        <v>6.3234134503290971</v>
      </c>
      <c r="T13">
        <v>0</v>
      </c>
      <c r="U13">
        <v>41.400368556748816</v>
      </c>
      <c r="V13">
        <v>3.0269684190282855</v>
      </c>
      <c r="W13">
        <v>5.0396917386053257</v>
      </c>
      <c r="X13">
        <v>20.173918928277974</v>
      </c>
      <c r="Y13">
        <v>0</v>
      </c>
      <c r="Z13">
        <v>0</v>
      </c>
      <c r="AA13">
        <v>18.671784037570443</v>
      </c>
      <c r="AB13">
        <v>19.838654661039445</v>
      </c>
      <c r="AC13">
        <v>9.5737656389229819</v>
      </c>
      <c r="AD13">
        <v>0</v>
      </c>
      <c r="AE13">
        <v>24.434903712586099</v>
      </c>
      <c r="AF13">
        <v>6.0088573654487565</v>
      </c>
      <c r="AG13">
        <v>31.284877536631178</v>
      </c>
      <c r="AH13">
        <v>0</v>
      </c>
      <c r="AI13">
        <v>0</v>
      </c>
      <c r="AJ13">
        <v>0</v>
      </c>
      <c r="AK13">
        <v>27.419463261166772</v>
      </c>
      <c r="AL13">
        <v>46.343685086620745</v>
      </c>
      <c r="AM13">
        <v>7.7796928408578587</v>
      </c>
      <c r="AN13">
        <v>3.4828827624713003E-2</v>
      </c>
      <c r="AO13">
        <v>0</v>
      </c>
      <c r="AP13">
        <v>0.68096793127544963</v>
      </c>
      <c r="AQ13">
        <v>0</v>
      </c>
      <c r="AR13">
        <v>22.25406092151951</v>
      </c>
      <c r="AS13">
        <v>16.20928943571279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22.914065538844369</v>
      </c>
      <c r="BB13">
        <f t="shared" si="0"/>
        <v>527.02539715710157</v>
      </c>
      <c r="BC13">
        <v>1.7560765991902838</v>
      </c>
      <c r="BD13">
        <v>0</v>
      </c>
      <c r="BE13">
        <v>0</v>
      </c>
      <c r="BF13">
        <v>0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3.0264073211705602</v>
      </c>
      <c r="M14">
        <v>65.974941868476563</v>
      </c>
      <c r="N14">
        <v>54.580049457821282</v>
      </c>
      <c r="O14">
        <v>76.129225801675318</v>
      </c>
      <c r="P14">
        <v>31.600918388645376</v>
      </c>
      <c r="Q14">
        <v>2.0151121023428211</v>
      </c>
      <c r="R14">
        <v>8.3575388066575886</v>
      </c>
      <c r="S14">
        <v>6.3234134503290971</v>
      </c>
      <c r="T14">
        <v>0</v>
      </c>
      <c r="U14">
        <v>41.400368556748816</v>
      </c>
      <c r="V14">
        <v>3.0269684190282855</v>
      </c>
      <c r="W14">
        <v>5.0396917386053257</v>
      </c>
      <c r="X14">
        <v>20.173918928277974</v>
      </c>
      <c r="Y14">
        <v>0</v>
      </c>
      <c r="Z14">
        <v>0</v>
      </c>
      <c r="AA14">
        <v>18.671784037570443</v>
      </c>
      <c r="AB14">
        <v>19.838654661039445</v>
      </c>
      <c r="AC14">
        <v>9.5737656389229819</v>
      </c>
      <c r="AD14">
        <v>0</v>
      </c>
      <c r="AE14">
        <v>24.434903712586099</v>
      </c>
      <c r="AF14">
        <v>6.0088573654487565</v>
      </c>
      <c r="AG14">
        <v>31.284877536631178</v>
      </c>
      <c r="AH14">
        <v>0</v>
      </c>
      <c r="AI14">
        <v>0</v>
      </c>
      <c r="AJ14">
        <v>0</v>
      </c>
      <c r="AK14">
        <v>27.419463261166772</v>
      </c>
      <c r="AL14">
        <v>46.343685086620745</v>
      </c>
      <c r="AM14">
        <v>7.7796928408578587</v>
      </c>
      <c r="AN14">
        <v>3.4828827624713003E-2</v>
      </c>
      <c r="AO14">
        <v>0</v>
      </c>
      <c r="AP14">
        <v>0.68096793127544963</v>
      </c>
      <c r="AQ14">
        <v>0</v>
      </c>
      <c r="AR14">
        <v>22.25406092151951</v>
      </c>
      <c r="AS14">
        <v>16.20928943571279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22.914065538844369</v>
      </c>
      <c r="BB14">
        <f t="shared" si="0"/>
        <v>527.02539715710157</v>
      </c>
      <c r="BC14">
        <v>1.7560765991902838</v>
      </c>
      <c r="BD14">
        <v>0</v>
      </c>
      <c r="BE14">
        <v>0</v>
      </c>
      <c r="BF14">
        <v>0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3.0264073211705602</v>
      </c>
      <c r="M15">
        <v>65.974941868476563</v>
      </c>
      <c r="N15">
        <v>54.580049457821282</v>
      </c>
      <c r="O15">
        <v>76.129225801675318</v>
      </c>
      <c r="P15">
        <v>31.600918388645376</v>
      </c>
      <c r="Q15">
        <v>2.0151121023428211</v>
      </c>
      <c r="R15">
        <v>8.3575388066575886</v>
      </c>
      <c r="S15">
        <v>6.3234134503290971</v>
      </c>
      <c r="T15">
        <v>0</v>
      </c>
      <c r="U15">
        <v>41.400368556748816</v>
      </c>
      <c r="V15">
        <v>3.0269684190282855</v>
      </c>
      <c r="W15">
        <v>5.0396917386053257</v>
      </c>
      <c r="X15">
        <v>20.173918928277974</v>
      </c>
      <c r="Y15">
        <v>0</v>
      </c>
      <c r="Z15">
        <v>0</v>
      </c>
      <c r="AA15">
        <v>18.671784037570443</v>
      </c>
      <c r="AB15">
        <v>19.838654661039445</v>
      </c>
      <c r="AC15">
        <v>9.5737656389229819</v>
      </c>
      <c r="AD15">
        <v>0</v>
      </c>
      <c r="AE15">
        <v>16.234131321853472</v>
      </c>
      <c r="AF15">
        <v>6.0088573654487565</v>
      </c>
      <c r="AG15">
        <v>31.284877536631178</v>
      </c>
      <c r="AH15">
        <v>0</v>
      </c>
      <c r="AI15">
        <v>0</v>
      </c>
      <c r="AJ15">
        <v>0</v>
      </c>
      <c r="AK15">
        <v>27.419463261166772</v>
      </c>
      <c r="AL15">
        <v>46.343685086620745</v>
      </c>
      <c r="AM15">
        <v>7.7796928408578587</v>
      </c>
      <c r="AN15">
        <v>3.4828827624713003E-2</v>
      </c>
      <c r="AO15">
        <v>0</v>
      </c>
      <c r="AP15">
        <v>0.68096793127544963</v>
      </c>
      <c r="AQ15">
        <v>0</v>
      </c>
      <c r="AR15">
        <v>22.25406092151951</v>
      </c>
      <c r="AS15">
        <v>15.87848733322897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22.557445725027918</v>
      </c>
      <c r="BB15">
        <f t="shared" si="0"/>
        <v>518.85044247770145</v>
      </c>
      <c r="BC15">
        <v>1.7560765991902838</v>
      </c>
      <c r="BD15">
        <v>0</v>
      </c>
      <c r="BE15">
        <v>0</v>
      </c>
      <c r="BF15">
        <v>0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3.0264073211705602</v>
      </c>
      <c r="M16">
        <v>65.974941868476563</v>
      </c>
      <c r="N16">
        <v>54.580049457821282</v>
      </c>
      <c r="O16">
        <v>76.129225801675318</v>
      </c>
      <c r="P16">
        <v>31.600918388645376</v>
      </c>
      <c r="Q16">
        <v>2.0151121023428211</v>
      </c>
      <c r="R16">
        <v>8.3575388066575886</v>
      </c>
      <c r="S16">
        <v>6.3234134503290971</v>
      </c>
      <c r="T16">
        <v>0</v>
      </c>
      <c r="U16">
        <v>41.400368556748816</v>
      </c>
      <c r="V16">
        <v>3.0269684190282855</v>
      </c>
      <c r="W16">
        <v>5.0396917386053257</v>
      </c>
      <c r="X16">
        <v>20.173918928277974</v>
      </c>
      <c r="Y16">
        <v>0</v>
      </c>
      <c r="Z16">
        <v>0</v>
      </c>
      <c r="AA16">
        <v>18.671784037570443</v>
      </c>
      <c r="AB16">
        <v>19.838654661039445</v>
      </c>
      <c r="AC16">
        <v>9.5737656389229819</v>
      </c>
      <c r="AD16">
        <v>0</v>
      </c>
      <c r="AE16">
        <v>16.234131321853472</v>
      </c>
      <c r="AF16">
        <v>6.0088573654487565</v>
      </c>
      <c r="AG16">
        <v>31.284877536631178</v>
      </c>
      <c r="AH16">
        <v>0</v>
      </c>
      <c r="AI16">
        <v>0</v>
      </c>
      <c r="AJ16">
        <v>0</v>
      </c>
      <c r="AK16">
        <v>27.419463261166772</v>
      </c>
      <c r="AL16">
        <v>46.343685086620745</v>
      </c>
      <c r="AM16">
        <v>7.7796928408578587</v>
      </c>
      <c r="AN16">
        <v>3.4828827624713003E-2</v>
      </c>
      <c r="AO16">
        <v>0</v>
      </c>
      <c r="AP16">
        <v>0.68096793127544963</v>
      </c>
      <c r="AQ16">
        <v>0</v>
      </c>
      <c r="AR16">
        <v>22.25406092151951</v>
      </c>
      <c r="AS16">
        <v>15.87848733322897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22.557445725027918</v>
      </c>
      <c r="BB16">
        <f t="shared" si="0"/>
        <v>518.85044247770145</v>
      </c>
      <c r="BC16">
        <v>1.7560765991902838</v>
      </c>
      <c r="BD16">
        <v>0</v>
      </c>
      <c r="BE16">
        <v>0</v>
      </c>
      <c r="BF16">
        <v>0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3.0264073211705602</v>
      </c>
      <c r="M17">
        <v>65.974941868476563</v>
      </c>
      <c r="N17">
        <v>54.580049457821282</v>
      </c>
      <c r="O17">
        <v>76.129225801675318</v>
      </c>
      <c r="P17">
        <v>31.600918388645376</v>
      </c>
      <c r="Q17">
        <v>2.0151121023428211</v>
      </c>
      <c r="R17">
        <v>8.3575388066575886</v>
      </c>
      <c r="S17">
        <v>6.3234134503290971</v>
      </c>
      <c r="T17">
        <v>0</v>
      </c>
      <c r="U17">
        <v>41.400368556748816</v>
      </c>
      <c r="V17">
        <v>3.0269684190282855</v>
      </c>
      <c r="W17">
        <v>5.0396917386053257</v>
      </c>
      <c r="X17">
        <v>20.173918928277974</v>
      </c>
      <c r="Y17">
        <v>0</v>
      </c>
      <c r="Z17">
        <v>0</v>
      </c>
      <c r="AA17">
        <v>18.671784037570443</v>
      </c>
      <c r="AB17">
        <v>19.838654661039445</v>
      </c>
      <c r="AC17">
        <v>9.5737656389229819</v>
      </c>
      <c r="AD17">
        <v>0</v>
      </c>
      <c r="AE17">
        <v>16.234131321853472</v>
      </c>
      <c r="AF17">
        <v>6.0088573654487565</v>
      </c>
      <c r="AG17">
        <v>31.284877536631178</v>
      </c>
      <c r="AH17">
        <v>0</v>
      </c>
      <c r="AI17">
        <v>0</v>
      </c>
      <c r="AJ17">
        <v>0</v>
      </c>
      <c r="AK17">
        <v>27.419463261166772</v>
      </c>
      <c r="AL17">
        <v>46.343685086620745</v>
      </c>
      <c r="AM17">
        <v>7.7796928408578587</v>
      </c>
      <c r="AN17">
        <v>3.4828827624713003E-2</v>
      </c>
      <c r="AO17">
        <v>0</v>
      </c>
      <c r="AP17">
        <v>0.68096793127544963</v>
      </c>
      <c r="AQ17">
        <v>0</v>
      </c>
      <c r="AR17">
        <v>22.25406092151951</v>
      </c>
      <c r="AS17">
        <v>15.87848733322897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22.557445725027918</v>
      </c>
      <c r="BB17">
        <f t="shared" si="0"/>
        <v>518.85044247770145</v>
      </c>
      <c r="BC17">
        <v>1.7560765991902838</v>
      </c>
      <c r="BD17">
        <v>0</v>
      </c>
      <c r="BE17">
        <v>0</v>
      </c>
      <c r="BF17">
        <v>0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3.0264073211705602</v>
      </c>
      <c r="M18">
        <v>65.974941868476563</v>
      </c>
      <c r="N18">
        <v>54.580049457821282</v>
      </c>
      <c r="O18">
        <v>76.129225801675318</v>
      </c>
      <c r="P18">
        <v>31.600918388645376</v>
      </c>
      <c r="Q18">
        <v>2.0151121023428211</v>
      </c>
      <c r="R18">
        <v>8.3575388066575886</v>
      </c>
      <c r="S18">
        <v>6.3234134503290971</v>
      </c>
      <c r="T18">
        <v>0</v>
      </c>
      <c r="U18">
        <v>41.400368556748816</v>
      </c>
      <c r="V18">
        <v>3.0269684190282855</v>
      </c>
      <c r="W18">
        <v>5.0396917386053257</v>
      </c>
      <c r="X18">
        <v>20.173918928277974</v>
      </c>
      <c r="Y18">
        <v>0</v>
      </c>
      <c r="Z18">
        <v>0</v>
      </c>
      <c r="AA18">
        <v>18.671784037570443</v>
      </c>
      <c r="AB18">
        <v>19.838654661039445</v>
      </c>
      <c r="AC18">
        <v>14.375135012517219</v>
      </c>
      <c r="AD18">
        <v>0</v>
      </c>
      <c r="AE18">
        <v>16.234131321853472</v>
      </c>
      <c r="AF18">
        <v>6.0088573654487565</v>
      </c>
      <c r="AG18">
        <v>31.284877536631178</v>
      </c>
      <c r="AH18">
        <v>0</v>
      </c>
      <c r="AI18">
        <v>0</v>
      </c>
      <c r="AJ18">
        <v>0</v>
      </c>
      <c r="AK18">
        <v>27.419463261166772</v>
      </c>
      <c r="AL18">
        <v>46.343685086620745</v>
      </c>
      <c r="AM18">
        <v>7.7796928408578587</v>
      </c>
      <c r="AN18">
        <v>3.4828827624713003E-2</v>
      </c>
      <c r="AO18">
        <v>0</v>
      </c>
      <c r="AP18">
        <v>0.68096793127544963</v>
      </c>
      <c r="AQ18">
        <v>0</v>
      </c>
      <c r="AR18">
        <v>22.25406092151951</v>
      </c>
      <c r="AS18">
        <v>15.87848733322897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22.758142964844154</v>
      </c>
      <c r="BB18">
        <f t="shared" si="0"/>
        <v>523.45111461147951</v>
      </c>
      <c r="BC18">
        <v>1.7560765991902838</v>
      </c>
      <c r="BD18">
        <v>0</v>
      </c>
      <c r="BE18">
        <v>0</v>
      </c>
      <c r="BF18">
        <v>0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3.0264073211705602</v>
      </c>
      <c r="M19">
        <v>65.974941868476563</v>
      </c>
      <c r="N19">
        <v>54.580049457821282</v>
      </c>
      <c r="O19">
        <v>76.129225801675318</v>
      </c>
      <c r="P19">
        <v>31.600918388645376</v>
      </c>
      <c r="Q19">
        <v>2.0151121023428211</v>
      </c>
      <c r="R19">
        <v>7.9362639201633627</v>
      </c>
      <c r="S19">
        <v>6.1472516085993316</v>
      </c>
      <c r="T19">
        <v>0</v>
      </c>
      <c r="U19">
        <v>41.400368556748816</v>
      </c>
      <c r="V19">
        <v>3.0269684190282855</v>
      </c>
      <c r="W19">
        <v>5.0396917386053257</v>
      </c>
      <c r="X19">
        <v>20.173918928277974</v>
      </c>
      <c r="Y19">
        <v>0</v>
      </c>
      <c r="Z19">
        <v>0</v>
      </c>
      <c r="AA19">
        <v>18.671784037570443</v>
      </c>
      <c r="AB19">
        <v>19.838654661039445</v>
      </c>
      <c r="AC19">
        <v>14.375135012517219</v>
      </c>
      <c r="AD19">
        <v>0</v>
      </c>
      <c r="AE19">
        <v>16.234131321853472</v>
      </c>
      <c r="AF19">
        <v>6.0088573654487565</v>
      </c>
      <c r="AG19">
        <v>31.284877536631178</v>
      </c>
      <c r="AH19">
        <v>8.8828065535378826</v>
      </c>
      <c r="AI19">
        <v>0</v>
      </c>
      <c r="AJ19">
        <v>0</v>
      </c>
      <c r="AK19">
        <v>27.419463261166772</v>
      </c>
      <c r="AL19">
        <v>46.343685086620745</v>
      </c>
      <c r="AM19">
        <v>7.7796928408578587</v>
      </c>
      <c r="AN19">
        <v>3.4828827624713003E-2</v>
      </c>
      <c r="AO19">
        <v>0</v>
      </c>
      <c r="AP19">
        <v>0.68096793127544963</v>
      </c>
      <c r="AQ19">
        <v>0</v>
      </c>
      <c r="AR19">
        <v>22.25406092151951</v>
      </c>
      <c r="AS19">
        <v>15.87848733322897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23.104471423542272</v>
      </c>
      <c r="BB19">
        <f t="shared" si="0"/>
        <v>531.67134108335824</v>
      </c>
      <c r="BC19">
        <v>1.7560765991902838</v>
      </c>
      <c r="BD19">
        <v>0</v>
      </c>
      <c r="BE19">
        <v>0.28118510526315788</v>
      </c>
      <c r="BF19">
        <v>0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3.0264073211705602</v>
      </c>
      <c r="M20">
        <v>65.974941868476563</v>
      </c>
      <c r="N20">
        <v>54.580049457821282</v>
      </c>
      <c r="O20">
        <v>76.129225801675318</v>
      </c>
      <c r="P20">
        <v>31.600918388645376</v>
      </c>
      <c r="Q20">
        <v>2.0151121023428211</v>
      </c>
      <c r="R20">
        <v>7.9362639201633627</v>
      </c>
      <c r="S20">
        <v>6.1472516085993316</v>
      </c>
      <c r="T20">
        <v>0</v>
      </c>
      <c r="U20">
        <v>41.400368556748816</v>
      </c>
      <c r="V20">
        <v>3.0269684190282855</v>
      </c>
      <c r="W20">
        <v>5.0396917386053257</v>
      </c>
      <c r="X20">
        <v>20.173918928277974</v>
      </c>
      <c r="Y20">
        <v>0</v>
      </c>
      <c r="Z20">
        <v>0</v>
      </c>
      <c r="AA20">
        <v>18.671784037570443</v>
      </c>
      <c r="AB20">
        <v>19.838654661039445</v>
      </c>
      <c r="AC20">
        <v>14.375135012517219</v>
      </c>
      <c r="AD20">
        <v>0</v>
      </c>
      <c r="AE20">
        <v>16.234131321853472</v>
      </c>
      <c r="AF20">
        <v>6.0088573654487565</v>
      </c>
      <c r="AG20">
        <v>31.284877536631178</v>
      </c>
      <c r="AH20">
        <v>8.8828065535378826</v>
      </c>
      <c r="AI20">
        <v>0</v>
      </c>
      <c r="AJ20">
        <v>0</v>
      </c>
      <c r="AK20">
        <v>27.419463261166772</v>
      </c>
      <c r="AL20">
        <v>46.343685086620745</v>
      </c>
      <c r="AM20">
        <v>7.7796928408578587</v>
      </c>
      <c r="AN20">
        <v>3.4828827624713003E-2</v>
      </c>
      <c r="AO20">
        <v>0</v>
      </c>
      <c r="AP20">
        <v>0.68096793127544963</v>
      </c>
      <c r="AQ20">
        <v>0</v>
      </c>
      <c r="AR20">
        <v>22.25406092151951</v>
      </c>
      <c r="AS20">
        <v>15.87848733322897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23.104471423542272</v>
      </c>
      <c r="BB20">
        <f t="shared" si="0"/>
        <v>531.67134108335824</v>
      </c>
      <c r="BC20">
        <v>1.7560765991902838</v>
      </c>
      <c r="BD20">
        <v>0</v>
      </c>
      <c r="BE20">
        <v>0.28118510526315788</v>
      </c>
      <c r="BF20">
        <v>0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3.0264073211705602</v>
      </c>
      <c r="M21">
        <v>65.974941868476563</v>
      </c>
      <c r="N21">
        <v>54.580049457821282</v>
      </c>
      <c r="O21">
        <v>76.129225801675318</v>
      </c>
      <c r="P21">
        <v>31.600918388645376</v>
      </c>
      <c r="Q21">
        <v>2.0151121023428211</v>
      </c>
      <c r="R21">
        <v>8.3575388066575886</v>
      </c>
      <c r="S21">
        <v>6.3234134503290971</v>
      </c>
      <c r="T21">
        <v>0</v>
      </c>
      <c r="U21">
        <v>41.400368556748816</v>
      </c>
      <c r="V21">
        <v>3.0269684190282855</v>
      </c>
      <c r="W21">
        <v>5.0396917386053257</v>
      </c>
      <c r="X21">
        <v>20.173918928277974</v>
      </c>
      <c r="Y21">
        <v>0</v>
      </c>
      <c r="Z21">
        <v>0</v>
      </c>
      <c r="AA21">
        <v>18.671784037570443</v>
      </c>
      <c r="AB21">
        <v>19.838654661039445</v>
      </c>
      <c r="AC21">
        <v>14.375135012517219</v>
      </c>
      <c r="AD21">
        <v>0</v>
      </c>
      <c r="AE21">
        <v>16.234131321853472</v>
      </c>
      <c r="AF21">
        <v>6.0088573654487565</v>
      </c>
      <c r="AG21">
        <v>31.284877536631178</v>
      </c>
      <c r="AH21">
        <v>8.8828065535378826</v>
      </c>
      <c r="AI21">
        <v>0</v>
      </c>
      <c r="AJ21">
        <v>0</v>
      </c>
      <c r="AK21">
        <v>27.419463261166772</v>
      </c>
      <c r="AL21">
        <v>46.343685086620745</v>
      </c>
      <c r="AM21">
        <v>7.7796928408578587</v>
      </c>
      <c r="AN21">
        <v>3.4828827624713003E-2</v>
      </c>
      <c r="AO21">
        <v>0</v>
      </c>
      <c r="AP21">
        <v>0.68096793127544963</v>
      </c>
      <c r="AQ21">
        <v>0</v>
      </c>
      <c r="AR21">
        <v>22.25406092151951</v>
      </c>
      <c r="AS21">
        <v>16.20928943571279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23.143271806665865</v>
      </c>
      <c r="BB21">
        <f t="shared" si="0"/>
        <v>532.56077953094245</v>
      </c>
      <c r="BC21">
        <v>1.7560765991902838</v>
      </c>
      <c r="BD21">
        <v>0</v>
      </c>
      <c r="BE21">
        <v>0.28118510526315788</v>
      </c>
      <c r="BF21">
        <v>0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3.0264073211705602</v>
      </c>
      <c r="M22">
        <v>65.974941868476563</v>
      </c>
      <c r="N22">
        <v>54.580049457821282</v>
      </c>
      <c r="O22">
        <v>76.129225801675318</v>
      </c>
      <c r="P22">
        <v>31.600918388645376</v>
      </c>
      <c r="Q22">
        <v>2.0151121023428211</v>
      </c>
      <c r="R22">
        <v>8.3575388066575886</v>
      </c>
      <c r="S22">
        <v>6.3234134503290971</v>
      </c>
      <c r="T22">
        <v>0</v>
      </c>
      <c r="U22">
        <v>41.400368556748816</v>
      </c>
      <c r="V22">
        <v>3.0269684190282855</v>
      </c>
      <c r="W22">
        <v>5.0396917386053257</v>
      </c>
      <c r="X22">
        <v>20.173918928277974</v>
      </c>
      <c r="Y22">
        <v>0</v>
      </c>
      <c r="Z22">
        <v>0</v>
      </c>
      <c r="AA22">
        <v>18.671784037570443</v>
      </c>
      <c r="AB22">
        <v>19.838654661039445</v>
      </c>
      <c r="AC22">
        <v>14.375135012517219</v>
      </c>
      <c r="AD22">
        <v>0</v>
      </c>
      <c r="AE22">
        <v>16.234131321853472</v>
      </c>
      <c r="AF22">
        <v>6.0088573654487565</v>
      </c>
      <c r="AG22">
        <v>31.284877536631178</v>
      </c>
      <c r="AH22">
        <v>8.8828065535378826</v>
      </c>
      <c r="AI22">
        <v>0</v>
      </c>
      <c r="AJ22">
        <v>0</v>
      </c>
      <c r="AK22">
        <v>27.419463261166772</v>
      </c>
      <c r="AL22">
        <v>46.343685086620745</v>
      </c>
      <c r="AM22">
        <v>7.7796928408578587</v>
      </c>
      <c r="AN22">
        <v>3.4828827624713003E-2</v>
      </c>
      <c r="AO22">
        <v>0</v>
      </c>
      <c r="AP22">
        <v>0.68096793127544963</v>
      </c>
      <c r="AQ22">
        <v>0</v>
      </c>
      <c r="AR22">
        <v>22.25406092151951</v>
      </c>
      <c r="AS22">
        <v>16.20928943571279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23.143271806665865</v>
      </c>
      <c r="BB22">
        <f t="shared" si="0"/>
        <v>532.55036526778463</v>
      </c>
      <c r="BC22">
        <v>1.7560765991902838</v>
      </c>
      <c r="BD22">
        <v>0</v>
      </c>
      <c r="BE22">
        <v>0.27077084210526314</v>
      </c>
      <c r="BF22">
        <v>0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3.0264073211705602</v>
      </c>
      <c r="M23">
        <v>65.974941868476563</v>
      </c>
      <c r="N23">
        <v>54.580049457821282</v>
      </c>
      <c r="O23">
        <v>76.129225801675318</v>
      </c>
      <c r="P23">
        <v>31.600918388645376</v>
      </c>
      <c r="Q23">
        <v>2.0151121023428211</v>
      </c>
      <c r="R23">
        <v>5.8852919765010316</v>
      </c>
      <c r="S23">
        <v>6.3234134503290971</v>
      </c>
      <c r="T23">
        <v>0</v>
      </c>
      <c r="U23">
        <v>41.400368556748816</v>
      </c>
      <c r="V23">
        <v>3.0269684190282855</v>
      </c>
      <c r="W23">
        <v>5.0396917386053257</v>
      </c>
      <c r="X23">
        <v>20.173918928277974</v>
      </c>
      <c r="Y23">
        <v>0</v>
      </c>
      <c r="Z23">
        <v>0</v>
      </c>
      <c r="AA23">
        <v>18.671784037570443</v>
      </c>
      <c r="AB23">
        <v>19.838654661039445</v>
      </c>
      <c r="AC23">
        <v>14.375135012517219</v>
      </c>
      <c r="AD23">
        <v>0</v>
      </c>
      <c r="AE23">
        <v>16.234131321853472</v>
      </c>
      <c r="AF23">
        <v>6.0088573654487565</v>
      </c>
      <c r="AG23">
        <v>31.284877536631178</v>
      </c>
      <c r="AH23">
        <v>11.503234118764349</v>
      </c>
      <c r="AI23">
        <v>0</v>
      </c>
      <c r="AJ23">
        <v>0</v>
      </c>
      <c r="AK23">
        <v>27.419463261166772</v>
      </c>
      <c r="AL23">
        <v>36.725184408265491</v>
      </c>
      <c r="AM23">
        <v>7.7796928408578587</v>
      </c>
      <c r="AN23">
        <v>3.4828827624713003E-2</v>
      </c>
      <c r="AO23">
        <v>0</v>
      </c>
      <c r="AP23">
        <v>0.68096793127544963</v>
      </c>
      <c r="AQ23">
        <v>0</v>
      </c>
      <c r="AR23">
        <v>22.25406092151951</v>
      </c>
      <c r="AS23">
        <v>15.87848733322897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22.733584905152711</v>
      </c>
      <c r="BB23">
        <f t="shared" si="0"/>
        <v>523.24121181203577</v>
      </c>
      <c r="BC23">
        <v>1.7560765991902838</v>
      </c>
      <c r="BD23">
        <v>0</v>
      </c>
      <c r="BE23">
        <v>0.3530525306122449</v>
      </c>
      <c r="BF23">
        <v>0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3.0264073211705602</v>
      </c>
      <c r="M24">
        <v>65.974941868476563</v>
      </c>
      <c r="N24">
        <v>54.580049457821282</v>
      </c>
      <c r="O24">
        <v>76.129225801675318</v>
      </c>
      <c r="P24">
        <v>31.600918388645376</v>
      </c>
      <c r="Q24">
        <v>2.0151121023428211</v>
      </c>
      <c r="R24">
        <v>5.8852919765010316</v>
      </c>
      <c r="S24">
        <v>5.0363763495948843</v>
      </c>
      <c r="T24">
        <v>0</v>
      </c>
      <c r="U24">
        <v>41.400368556748816</v>
      </c>
      <c r="V24">
        <v>3.0269684190282855</v>
      </c>
      <c r="W24">
        <v>5.0396917386053257</v>
      </c>
      <c r="X24">
        <v>45.389522081166874</v>
      </c>
      <c r="Y24">
        <v>0</v>
      </c>
      <c r="Z24">
        <v>0</v>
      </c>
      <c r="AA24">
        <v>18.671784037570443</v>
      </c>
      <c r="AB24">
        <v>19.838654661039445</v>
      </c>
      <c r="AC24">
        <v>14.375135012517219</v>
      </c>
      <c r="AD24">
        <v>0</v>
      </c>
      <c r="AE24">
        <v>16.234131321853472</v>
      </c>
      <c r="AF24">
        <v>6.0088573654487565</v>
      </c>
      <c r="AG24">
        <v>31.284877536631178</v>
      </c>
      <c r="AH24">
        <v>21.940532133375076</v>
      </c>
      <c r="AI24">
        <v>0</v>
      </c>
      <c r="AJ24">
        <v>0</v>
      </c>
      <c r="AK24">
        <v>27.419463261166772</v>
      </c>
      <c r="AL24">
        <v>36.725184408265491</v>
      </c>
      <c r="AM24">
        <v>7.7796928408578587</v>
      </c>
      <c r="AN24">
        <v>3.4828827624713003E-2</v>
      </c>
      <c r="AO24">
        <v>0</v>
      </c>
      <c r="AP24">
        <v>0.68096793127544963</v>
      </c>
      <c r="AQ24">
        <v>0</v>
      </c>
      <c r="AR24">
        <v>22.25406092151951</v>
      </c>
      <c r="AS24">
        <v>15.87848733322897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24.17007802314351</v>
      </c>
      <c r="BB24">
        <f t="shared" si="0"/>
        <v>556.50225986849591</v>
      </c>
      <c r="BC24">
        <v>1.7560765991902838</v>
      </c>
      <c r="BD24">
        <v>0</v>
      </c>
      <c r="BE24">
        <v>0.68472963829787237</v>
      </c>
      <c r="BF24">
        <v>0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3.0264073211705602</v>
      </c>
      <c r="M25">
        <v>65.974941868476563</v>
      </c>
      <c r="N25">
        <v>54.580049457821282</v>
      </c>
      <c r="O25">
        <v>76.129225801675318</v>
      </c>
      <c r="P25">
        <v>31.600918388645376</v>
      </c>
      <c r="Q25">
        <v>2.0151121023428211</v>
      </c>
      <c r="R25">
        <v>5.8852919765010316</v>
      </c>
      <c r="S25">
        <v>5.0363763495948843</v>
      </c>
      <c r="T25">
        <v>0</v>
      </c>
      <c r="U25">
        <v>41.400368556748816</v>
      </c>
      <c r="V25">
        <v>3.0269684190282855</v>
      </c>
      <c r="W25">
        <v>5.0396917386053257</v>
      </c>
      <c r="X25">
        <v>45.39172410915333</v>
      </c>
      <c r="Y25">
        <v>0</v>
      </c>
      <c r="Z25">
        <v>0</v>
      </c>
      <c r="AA25">
        <v>18.898566988102694</v>
      </c>
      <c r="AB25">
        <v>19.838654661039445</v>
      </c>
      <c r="AC25">
        <v>14.375135012517219</v>
      </c>
      <c r="AD25">
        <v>0</v>
      </c>
      <c r="AE25">
        <v>16.234131321853472</v>
      </c>
      <c r="AF25">
        <v>6.0088573654487565</v>
      </c>
      <c r="AG25">
        <v>31.284877536631178</v>
      </c>
      <c r="AH25">
        <v>32.910798200062615</v>
      </c>
      <c r="AI25">
        <v>1.5741367831246085</v>
      </c>
      <c r="AJ25">
        <v>0</v>
      </c>
      <c r="AK25">
        <v>27.419463261166772</v>
      </c>
      <c r="AL25">
        <v>36.725184408265491</v>
      </c>
      <c r="AM25">
        <v>7.7796928408578587</v>
      </c>
      <c r="AN25">
        <v>3.4828827624713003E-2</v>
      </c>
      <c r="AO25">
        <v>0</v>
      </c>
      <c r="AP25">
        <v>0.68096793127544963</v>
      </c>
      <c r="AQ25">
        <v>0</v>
      </c>
      <c r="AR25">
        <v>22.25406092151951</v>
      </c>
      <c r="AS25">
        <v>15.87848733322897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24.704005634367732</v>
      </c>
      <c r="BB25">
        <f t="shared" si="0"/>
        <v>569.07371056077977</v>
      </c>
      <c r="BC25">
        <v>1.7560765991902838</v>
      </c>
      <c r="BD25">
        <v>0</v>
      </c>
      <c r="BE25">
        <v>1.0167201134751773</v>
      </c>
      <c r="BF25">
        <v>0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3.0264073211705602</v>
      </c>
      <c r="M26">
        <v>65.974941868476563</v>
      </c>
      <c r="N26">
        <v>54.580049457821282</v>
      </c>
      <c r="O26">
        <v>76.129225801675318</v>
      </c>
      <c r="P26">
        <v>31.600918388645376</v>
      </c>
      <c r="Q26">
        <v>2.0151121023428211</v>
      </c>
      <c r="R26">
        <v>18.160983451113694</v>
      </c>
      <c r="S26">
        <v>5.0363763495948843</v>
      </c>
      <c r="T26">
        <v>0</v>
      </c>
      <c r="U26">
        <v>41.400368556748816</v>
      </c>
      <c r="V26">
        <v>8.9206367107377051</v>
      </c>
      <c r="W26">
        <v>20.556027899979217</v>
      </c>
      <c r="X26">
        <v>45.39172410915333</v>
      </c>
      <c r="Y26">
        <v>0</v>
      </c>
      <c r="Z26">
        <v>0</v>
      </c>
      <c r="AA26">
        <v>18.898566988102694</v>
      </c>
      <c r="AB26">
        <v>19.838654661039445</v>
      </c>
      <c r="AC26">
        <v>14.375135012517219</v>
      </c>
      <c r="AD26">
        <v>0</v>
      </c>
      <c r="AE26">
        <v>16.234131321853472</v>
      </c>
      <c r="AF26">
        <v>6.0088573654487565</v>
      </c>
      <c r="AG26">
        <v>31.284877536631178</v>
      </c>
      <c r="AH26">
        <v>32.910798200062615</v>
      </c>
      <c r="AI26">
        <v>1.5741367831246085</v>
      </c>
      <c r="AJ26">
        <v>0</v>
      </c>
      <c r="AK26">
        <v>27.419463261166772</v>
      </c>
      <c r="AL26">
        <v>36.725184408265491</v>
      </c>
      <c r="AM26">
        <v>7.7796928408578587</v>
      </c>
      <c r="AN26">
        <v>3.4828827624713003E-2</v>
      </c>
      <c r="AO26">
        <v>0</v>
      </c>
      <c r="AP26">
        <v>0.68096793127544963</v>
      </c>
      <c r="AQ26">
        <v>0</v>
      </c>
      <c r="AR26">
        <v>22.25406092151951</v>
      </c>
      <c r="AS26">
        <v>15.87848733322897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26.112067724145419</v>
      </c>
      <c r="BB26">
        <f t="shared" si="0"/>
        <v>601.34096970366272</v>
      </c>
      <c r="BC26">
        <v>1.7560765991902838</v>
      </c>
      <c r="BD26">
        <v>0</v>
      </c>
      <c r="BE26">
        <v>1.0063454184397163</v>
      </c>
      <c r="BF26">
        <v>0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9.0792847759996356</v>
      </c>
      <c r="M27">
        <v>65.974941868476563</v>
      </c>
      <c r="N27">
        <v>54.580049457821282</v>
      </c>
      <c r="O27">
        <v>76.129225801675318</v>
      </c>
      <c r="P27">
        <v>31.600918388645376</v>
      </c>
      <c r="Q27">
        <v>9.9888211931639752</v>
      </c>
      <c r="R27">
        <v>19.795900086235694</v>
      </c>
      <c r="S27">
        <v>12.183132692891295</v>
      </c>
      <c r="T27">
        <v>0</v>
      </c>
      <c r="U27">
        <v>41.400368556748816</v>
      </c>
      <c r="V27">
        <v>9.1801837985279953</v>
      </c>
      <c r="W27">
        <v>20.556027899979217</v>
      </c>
      <c r="X27">
        <v>45.39172410915333</v>
      </c>
      <c r="Y27">
        <v>0</v>
      </c>
      <c r="Z27">
        <v>0</v>
      </c>
      <c r="AA27">
        <v>18.898566988102694</v>
      </c>
      <c r="AB27">
        <v>19.838654661039445</v>
      </c>
      <c r="AC27">
        <v>14.375135012517219</v>
      </c>
      <c r="AD27">
        <v>4.4914588487789597</v>
      </c>
      <c r="AE27">
        <v>16.234131321853472</v>
      </c>
      <c r="AF27">
        <v>6.0088573654487565</v>
      </c>
      <c r="AG27">
        <v>31.284877536631178</v>
      </c>
      <c r="AH27">
        <v>28.869121298998117</v>
      </c>
      <c r="AI27">
        <v>1.5741367831246085</v>
      </c>
      <c r="AJ27">
        <v>0</v>
      </c>
      <c r="AK27">
        <v>27.419463261166772</v>
      </c>
      <c r="AL27">
        <v>36.725184408265491</v>
      </c>
      <c r="AM27">
        <v>7.7796928408578587</v>
      </c>
      <c r="AN27">
        <v>3.4828827624713003E-2</v>
      </c>
      <c r="AO27">
        <v>0</v>
      </c>
      <c r="AP27">
        <v>0.68096793127544963</v>
      </c>
      <c r="AQ27">
        <v>0</v>
      </c>
      <c r="AR27">
        <v>22.25406092151951</v>
      </c>
      <c r="AS27">
        <v>15.87848733322897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27.095102925935585</v>
      </c>
      <c r="BB27">
        <f t="shared" si="0"/>
        <v>623.75082026397388</v>
      </c>
      <c r="BC27">
        <v>1.7560765991902838</v>
      </c>
      <c r="BD27">
        <v>0</v>
      </c>
      <c r="BE27">
        <v>0.88164262096774193</v>
      </c>
      <c r="BF27">
        <v>0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9.0792847759996356</v>
      </c>
      <c r="M28">
        <v>65.974941868476563</v>
      </c>
      <c r="N28">
        <v>54.580049457821282</v>
      </c>
      <c r="O28">
        <v>76.129225801675318</v>
      </c>
      <c r="P28">
        <v>31.600918388645376</v>
      </c>
      <c r="Q28">
        <v>9.9888211931639752</v>
      </c>
      <c r="R28">
        <v>19.795900086235694</v>
      </c>
      <c r="S28">
        <v>12.183132692891295</v>
      </c>
      <c r="T28">
        <v>0</v>
      </c>
      <c r="U28">
        <v>41.400368556748816</v>
      </c>
      <c r="V28">
        <v>9.1801837985279953</v>
      </c>
      <c r="W28">
        <v>20.556027899979217</v>
      </c>
      <c r="X28">
        <v>45.39257789274432</v>
      </c>
      <c r="Y28">
        <v>0</v>
      </c>
      <c r="Z28">
        <v>0</v>
      </c>
      <c r="AA28">
        <v>18.898566988102694</v>
      </c>
      <c r="AB28">
        <v>19.838654661039445</v>
      </c>
      <c r="AC28">
        <v>14.375135012517219</v>
      </c>
      <c r="AD28">
        <v>8.9829176975579195</v>
      </c>
      <c r="AE28">
        <v>16.234131321853472</v>
      </c>
      <c r="AF28">
        <v>6.0088573654487565</v>
      </c>
      <c r="AG28">
        <v>31.284877536631178</v>
      </c>
      <c r="AH28">
        <v>32.910798200062615</v>
      </c>
      <c r="AI28">
        <v>1.5741367831246085</v>
      </c>
      <c r="AJ28">
        <v>0</v>
      </c>
      <c r="AK28">
        <v>27.419463261166772</v>
      </c>
      <c r="AL28">
        <v>36.725184408265491</v>
      </c>
      <c r="AM28">
        <v>7.7796928408578587</v>
      </c>
      <c r="AN28">
        <v>3.4828827624713003E-2</v>
      </c>
      <c r="AO28">
        <v>0</v>
      </c>
      <c r="AP28">
        <v>0.68096793127544963</v>
      </c>
      <c r="AQ28">
        <v>0</v>
      </c>
      <c r="AR28">
        <v>22.25406092151951</v>
      </c>
      <c r="AS28">
        <v>15.87848733322897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27.451823688433151</v>
      </c>
      <c r="BB28">
        <f t="shared" si="0"/>
        <v>632.05279183238292</v>
      </c>
      <c r="BC28">
        <v>1.7560765991902838</v>
      </c>
      <c r="BD28">
        <v>0</v>
      </c>
      <c r="BE28">
        <v>1.0063454184397163</v>
      </c>
      <c r="BF28">
        <v>0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9.0792847759996356</v>
      </c>
      <c r="M29">
        <v>65.974941868476563</v>
      </c>
      <c r="N29">
        <v>54.580049457821282</v>
      </c>
      <c r="O29">
        <v>76.129225801675318</v>
      </c>
      <c r="P29">
        <v>31.600918388645376</v>
      </c>
      <c r="Q29">
        <v>9.9888211931639752</v>
      </c>
      <c r="R29">
        <v>19.78760048156871</v>
      </c>
      <c r="S29">
        <v>12.183132692891295</v>
      </c>
      <c r="T29">
        <v>0</v>
      </c>
      <c r="U29">
        <v>41.400368556748816</v>
      </c>
      <c r="V29">
        <v>9.1801837985279953</v>
      </c>
      <c r="W29">
        <v>20.556027899979217</v>
      </c>
      <c r="X29">
        <v>45.39257789274432</v>
      </c>
      <c r="Y29">
        <v>0</v>
      </c>
      <c r="Z29">
        <v>0</v>
      </c>
      <c r="AA29">
        <v>18.898566988102694</v>
      </c>
      <c r="AB29">
        <v>19.838654661039445</v>
      </c>
      <c r="AC29">
        <v>14.375135012517219</v>
      </c>
      <c r="AD29">
        <v>13.474376077645584</v>
      </c>
      <c r="AE29">
        <v>16.234131321853472</v>
      </c>
      <c r="AF29">
        <v>6.0088573654487565</v>
      </c>
      <c r="AG29">
        <v>31.284877536631178</v>
      </c>
      <c r="AH29">
        <v>32.910798200062615</v>
      </c>
      <c r="AI29">
        <v>1.5741367831246085</v>
      </c>
      <c r="AJ29">
        <v>0</v>
      </c>
      <c r="AK29">
        <v>27.419463261166772</v>
      </c>
      <c r="AL29">
        <v>36.725184408265491</v>
      </c>
      <c r="AM29">
        <v>7.7796928408578587</v>
      </c>
      <c r="AN29">
        <v>3.4828827624713003E-2</v>
      </c>
      <c r="AO29">
        <v>0</v>
      </c>
      <c r="AP29">
        <v>0.68096793127544963</v>
      </c>
      <c r="AQ29">
        <v>0</v>
      </c>
      <c r="AR29">
        <v>23.476811521602997</v>
      </c>
      <c r="AS29">
        <v>16.20928943571279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27.704158228213053</v>
      </c>
      <c r="BB29">
        <f t="shared" si="0"/>
        <v>637.83716877059089</v>
      </c>
      <c r="BC29">
        <v>1.7560765991902838</v>
      </c>
      <c r="BD29">
        <v>0</v>
      </c>
      <c r="BE29">
        <v>1.0063454184397163</v>
      </c>
      <c r="BF29">
        <v>0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9.0792847759996356</v>
      </c>
      <c r="M30">
        <v>65.974941868476563</v>
      </c>
      <c r="N30">
        <v>54.580049457821282</v>
      </c>
      <c r="O30">
        <v>76.129225801675318</v>
      </c>
      <c r="P30">
        <v>31.600918388645376</v>
      </c>
      <c r="Q30">
        <v>9.9888211931639752</v>
      </c>
      <c r="R30">
        <v>19.78760048156871</v>
      </c>
      <c r="S30">
        <v>12.183132692891295</v>
      </c>
      <c r="T30">
        <v>0</v>
      </c>
      <c r="U30">
        <v>41.400368556748816</v>
      </c>
      <c r="V30">
        <v>9.1801837985279953</v>
      </c>
      <c r="W30">
        <v>20.556027899979217</v>
      </c>
      <c r="X30">
        <v>45.39257789274432</v>
      </c>
      <c r="Y30">
        <v>0</v>
      </c>
      <c r="Z30">
        <v>0</v>
      </c>
      <c r="AA30">
        <v>18.898566988102694</v>
      </c>
      <c r="AB30">
        <v>19.838654661039445</v>
      </c>
      <c r="AC30">
        <v>9.5737656389229819</v>
      </c>
      <c r="AD30">
        <v>13.474376077645584</v>
      </c>
      <c r="AE30">
        <v>16.234131321853472</v>
      </c>
      <c r="AF30">
        <v>6.0088573654487565</v>
      </c>
      <c r="AG30">
        <v>31.284877536631178</v>
      </c>
      <c r="AH30">
        <v>32.910798200062615</v>
      </c>
      <c r="AI30">
        <v>1.5741367831246085</v>
      </c>
      <c r="AJ30">
        <v>0</v>
      </c>
      <c r="AK30">
        <v>27.419463261166772</v>
      </c>
      <c r="AL30">
        <v>36.725184408265491</v>
      </c>
      <c r="AM30">
        <v>7.7796928408578587</v>
      </c>
      <c r="AN30">
        <v>3.4828827624713003E-2</v>
      </c>
      <c r="AO30">
        <v>0</v>
      </c>
      <c r="AP30">
        <v>0.68096793127544963</v>
      </c>
      <c r="AQ30">
        <v>0</v>
      </c>
      <c r="AR30">
        <v>23.476811521602997</v>
      </c>
      <c r="AS30">
        <v>16.20928943571279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27.503460988396817</v>
      </c>
      <c r="BB30">
        <f t="shared" si="0"/>
        <v>633.23649663681283</v>
      </c>
      <c r="BC30">
        <v>1.7560765991902838</v>
      </c>
      <c r="BD30">
        <v>0</v>
      </c>
      <c r="BE30">
        <v>1.0063454184397163</v>
      </c>
      <c r="BF30">
        <v>0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9.0792847759996356</v>
      </c>
      <c r="M31">
        <v>65.974941868476563</v>
      </c>
      <c r="N31">
        <v>54.580049457821282</v>
      </c>
      <c r="O31">
        <v>76.129225801675318</v>
      </c>
      <c r="P31">
        <v>31.600918388645376</v>
      </c>
      <c r="Q31">
        <v>9.9888211931639752</v>
      </c>
      <c r="R31">
        <v>19.78760048156871</v>
      </c>
      <c r="S31">
        <v>12.183132692891295</v>
      </c>
      <c r="T31">
        <v>0</v>
      </c>
      <c r="U31">
        <v>41.400368556748816</v>
      </c>
      <c r="V31">
        <v>9.1801837985279953</v>
      </c>
      <c r="W31">
        <v>20.556027899979217</v>
      </c>
      <c r="X31">
        <v>45.39257789274432</v>
      </c>
      <c r="Y31">
        <v>0</v>
      </c>
      <c r="Z31">
        <v>0</v>
      </c>
      <c r="AA31">
        <v>18.898566988102694</v>
      </c>
      <c r="AB31">
        <v>19.838654661039445</v>
      </c>
      <c r="AC31">
        <v>9.5737656389229819</v>
      </c>
      <c r="AD31">
        <v>13.474376077645584</v>
      </c>
      <c r="AE31">
        <v>16.234131321853472</v>
      </c>
      <c r="AF31">
        <v>6.0088573654487565</v>
      </c>
      <c r="AG31">
        <v>31.284877536631178</v>
      </c>
      <c r="AH31">
        <v>32.910798200062615</v>
      </c>
      <c r="AI31">
        <v>1.5741367831246085</v>
      </c>
      <c r="AJ31">
        <v>0</v>
      </c>
      <c r="AK31">
        <v>27.419463261166772</v>
      </c>
      <c r="AL31">
        <v>36.725184408265491</v>
      </c>
      <c r="AM31">
        <v>7.7796928408578587</v>
      </c>
      <c r="AN31">
        <v>3.4828827624713003E-2</v>
      </c>
      <c r="AO31">
        <v>0</v>
      </c>
      <c r="AP31">
        <v>0.68096793127544963</v>
      </c>
      <c r="AQ31">
        <v>0</v>
      </c>
      <c r="AR31">
        <v>22.25406092151951</v>
      </c>
      <c r="AS31">
        <v>15.87848733322897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27.438522485429502</v>
      </c>
      <c r="BB31">
        <f t="shared" si="0"/>
        <v>631.74788243721287</v>
      </c>
      <c r="BC31">
        <v>1.7560765991902838</v>
      </c>
      <c r="BD31">
        <v>0</v>
      </c>
      <c r="BE31">
        <v>1.0063454184397163</v>
      </c>
      <c r="BF31">
        <v>0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9.0792847759996356</v>
      </c>
      <c r="M32">
        <v>65.974941868476563</v>
      </c>
      <c r="N32">
        <v>54.580049457821282</v>
      </c>
      <c r="O32">
        <v>76.129225801675318</v>
      </c>
      <c r="P32">
        <v>31.600918388645376</v>
      </c>
      <c r="Q32">
        <v>9.9888211931639752</v>
      </c>
      <c r="R32">
        <v>19.78760048156871</v>
      </c>
      <c r="S32">
        <v>12.183132692891295</v>
      </c>
      <c r="T32">
        <v>0</v>
      </c>
      <c r="U32">
        <v>41.400368556748816</v>
      </c>
      <c r="V32">
        <v>9.1801837985279953</v>
      </c>
      <c r="W32">
        <v>20.556027899979217</v>
      </c>
      <c r="X32">
        <v>45.39257789274432</v>
      </c>
      <c r="Y32">
        <v>0</v>
      </c>
      <c r="Z32">
        <v>0</v>
      </c>
      <c r="AA32">
        <v>18.898566988102694</v>
      </c>
      <c r="AB32">
        <v>13.185610656906698</v>
      </c>
      <c r="AC32">
        <v>9.5737656389229819</v>
      </c>
      <c r="AD32">
        <v>13.474376077645584</v>
      </c>
      <c r="AE32">
        <v>16.234131321853472</v>
      </c>
      <c r="AF32">
        <v>6.0088573654487565</v>
      </c>
      <c r="AG32">
        <v>31.284877536631178</v>
      </c>
      <c r="AH32">
        <v>21.940532133375076</v>
      </c>
      <c r="AI32">
        <v>1.5741367831246085</v>
      </c>
      <c r="AJ32">
        <v>0</v>
      </c>
      <c r="AK32">
        <v>27.419463261166772</v>
      </c>
      <c r="AL32">
        <v>36.725184408265491</v>
      </c>
      <c r="AM32">
        <v>7.7796928408578587</v>
      </c>
      <c r="AN32">
        <v>3.4828827624713003E-2</v>
      </c>
      <c r="AO32">
        <v>0</v>
      </c>
      <c r="AP32">
        <v>0.68096793127544963</v>
      </c>
      <c r="AQ32">
        <v>0</v>
      </c>
      <c r="AR32">
        <v>22.25406092151951</v>
      </c>
      <c r="AS32">
        <v>15.87848733322897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26.701868124469215</v>
      </c>
      <c r="BB32">
        <f t="shared" si="0"/>
        <v>614.51886156423234</v>
      </c>
      <c r="BC32">
        <v>1.7560765991902838</v>
      </c>
      <c r="BD32">
        <v>0</v>
      </c>
      <c r="BE32">
        <v>0.66398025531914906</v>
      </c>
      <c r="BF32">
        <v>0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3.0265248343737374</v>
      </c>
      <c r="M33">
        <v>65.974941868476563</v>
      </c>
      <c r="N33">
        <v>54.580049457821282</v>
      </c>
      <c r="O33">
        <v>76.129225801675318</v>
      </c>
      <c r="P33">
        <v>31.600918388645376</v>
      </c>
      <c r="Q33">
        <v>2.0151121023428211</v>
      </c>
      <c r="R33">
        <v>13.109977941716984</v>
      </c>
      <c r="S33">
        <v>3.5996354192729076</v>
      </c>
      <c r="T33">
        <v>0</v>
      </c>
      <c r="U33">
        <v>41.400368556748816</v>
      </c>
      <c r="V33">
        <v>9.1801837985279953</v>
      </c>
      <c r="W33">
        <v>20.556027899979217</v>
      </c>
      <c r="X33">
        <v>45.39257789274432</v>
      </c>
      <c r="Y33">
        <v>0</v>
      </c>
      <c r="Z33">
        <v>0</v>
      </c>
      <c r="AA33">
        <v>18.898566988102694</v>
      </c>
      <c r="AB33">
        <v>13.185610656906698</v>
      </c>
      <c r="AC33">
        <v>9.5737656389229819</v>
      </c>
      <c r="AD33">
        <v>13.474376077645584</v>
      </c>
      <c r="AE33">
        <v>16.234131321853472</v>
      </c>
      <c r="AF33">
        <v>6.0088573654487565</v>
      </c>
      <c r="AG33">
        <v>31.284877536631178</v>
      </c>
      <c r="AH33">
        <v>10.970266066687538</v>
      </c>
      <c r="AI33">
        <v>1.5741367831246085</v>
      </c>
      <c r="AJ33">
        <v>0</v>
      </c>
      <c r="AK33">
        <v>27.419463261166772</v>
      </c>
      <c r="AL33">
        <v>36.725184408265491</v>
      </c>
      <c r="AM33">
        <v>7.7796928408578587</v>
      </c>
      <c r="AN33">
        <v>3.4828827624713003E-2</v>
      </c>
      <c r="AO33">
        <v>0</v>
      </c>
      <c r="AP33">
        <v>0</v>
      </c>
      <c r="AQ33">
        <v>0</v>
      </c>
      <c r="AR33">
        <v>22.25406092151951</v>
      </c>
      <c r="AS33">
        <v>15.87848733322897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24.990625329595019</v>
      </c>
      <c r="BB33">
        <f t="shared" si="0"/>
        <v>574.95929172799231</v>
      </c>
      <c r="BC33">
        <v>1.7560765991902838</v>
      </c>
      <c r="BD33">
        <v>0</v>
      </c>
      <c r="BE33">
        <v>0.3319904680851064</v>
      </c>
      <c r="BF33">
        <v>0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3.0264073211705602</v>
      </c>
      <c r="M34">
        <v>65.974941868476563</v>
      </c>
      <c r="N34">
        <v>54.580049457821282</v>
      </c>
      <c r="O34">
        <v>76.129225801675318</v>
      </c>
      <c r="P34">
        <v>31.600918388645376</v>
      </c>
      <c r="Q34">
        <v>2.0151121023428211</v>
      </c>
      <c r="R34">
        <v>5.04124413488295</v>
      </c>
      <c r="S34">
        <v>3.5996354192729076</v>
      </c>
      <c r="T34">
        <v>0</v>
      </c>
      <c r="U34">
        <v>41.400368556748816</v>
      </c>
      <c r="V34">
        <v>3.0269684190282855</v>
      </c>
      <c r="W34">
        <v>9.3918095829606649</v>
      </c>
      <c r="X34">
        <v>45.39257789274432</v>
      </c>
      <c r="Y34">
        <v>0</v>
      </c>
      <c r="Z34">
        <v>0</v>
      </c>
      <c r="AA34">
        <v>18.898566988102694</v>
      </c>
      <c r="AB34">
        <v>13.185610656906698</v>
      </c>
      <c r="AC34">
        <v>9.5737656389229819</v>
      </c>
      <c r="AD34">
        <v>8.9829176975579195</v>
      </c>
      <c r="AE34">
        <v>16.234131321853472</v>
      </c>
      <c r="AF34">
        <v>6.0088573654487565</v>
      </c>
      <c r="AG34">
        <v>31.284877536631178</v>
      </c>
      <c r="AH34">
        <v>0</v>
      </c>
      <c r="AI34">
        <v>1.5741367831246085</v>
      </c>
      <c r="AJ34">
        <v>0</v>
      </c>
      <c r="AK34">
        <v>27.419463261166772</v>
      </c>
      <c r="AL34">
        <v>36.725184408265491</v>
      </c>
      <c r="AM34">
        <v>7.7796928408578587</v>
      </c>
      <c r="AN34">
        <v>3.4828827624713003E-2</v>
      </c>
      <c r="AO34">
        <v>0</v>
      </c>
      <c r="AP34">
        <v>0</v>
      </c>
      <c r="AQ34">
        <v>0</v>
      </c>
      <c r="AR34">
        <v>22.25406092151951</v>
      </c>
      <c r="AS34">
        <v>15.87848733322897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23.283178534027805</v>
      </c>
      <c r="BB34">
        <f t="shared" si="0"/>
        <v>535.48673859214387</v>
      </c>
      <c r="BC34">
        <v>1.7560765991902838</v>
      </c>
      <c r="BD34">
        <v>0</v>
      </c>
      <c r="BE34">
        <v>0</v>
      </c>
      <c r="BF34">
        <v>0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3.0264073211705602</v>
      </c>
      <c r="M35">
        <v>65.974941868476563</v>
      </c>
      <c r="N35">
        <v>54.580049457821282</v>
      </c>
      <c r="O35">
        <v>76.129225801675318</v>
      </c>
      <c r="P35">
        <v>31.600918388645376</v>
      </c>
      <c r="Q35">
        <v>2.0151121023428211</v>
      </c>
      <c r="R35">
        <v>5.04124413488295</v>
      </c>
      <c r="S35">
        <v>6.1472516085993316</v>
      </c>
      <c r="T35">
        <v>0</v>
      </c>
      <c r="U35">
        <v>41.400368556748816</v>
      </c>
      <c r="V35">
        <v>3.0269684190282855</v>
      </c>
      <c r="W35">
        <v>5.0396917386053257</v>
      </c>
      <c r="X35">
        <v>45.39257789274432</v>
      </c>
      <c r="Y35">
        <v>0</v>
      </c>
      <c r="Z35">
        <v>0</v>
      </c>
      <c r="AA35">
        <v>18.898566988102694</v>
      </c>
      <c r="AB35">
        <v>13.185610656906698</v>
      </c>
      <c r="AC35">
        <v>9.5737656389229819</v>
      </c>
      <c r="AD35">
        <v>4.4914588487789597</v>
      </c>
      <c r="AE35">
        <v>16.234131321853472</v>
      </c>
      <c r="AF35">
        <v>6.0088573654487565</v>
      </c>
      <c r="AG35">
        <v>31.284877536631178</v>
      </c>
      <c r="AH35">
        <v>0</v>
      </c>
      <c r="AI35">
        <v>1.5741367831246085</v>
      </c>
      <c r="AJ35">
        <v>0</v>
      </c>
      <c r="AK35">
        <v>27.419463261166772</v>
      </c>
      <c r="AL35">
        <v>36.725184408265491</v>
      </c>
      <c r="AM35">
        <v>7.7796928408578587</v>
      </c>
      <c r="AN35">
        <v>3.4828827624713003E-2</v>
      </c>
      <c r="AO35">
        <v>0</v>
      </c>
      <c r="AP35">
        <v>0</v>
      </c>
      <c r="AQ35">
        <v>0</v>
      </c>
      <c r="AR35">
        <v>22.25406092151951</v>
      </c>
      <c r="AS35">
        <v>15.87848733322897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23.020007384968629</v>
      </c>
      <c r="BB35">
        <f t="shared" si="0"/>
        <v>529.45394923739514</v>
      </c>
      <c r="BC35">
        <v>1.7560765991902838</v>
      </c>
      <c r="BD35">
        <v>0</v>
      </c>
      <c r="BE35">
        <v>0</v>
      </c>
      <c r="BF35">
        <v>0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3.0264073211705602</v>
      </c>
      <c r="M36">
        <v>65.974941868476563</v>
      </c>
      <c r="N36">
        <v>54.580049457821282</v>
      </c>
      <c r="O36">
        <v>76.129225801675318</v>
      </c>
      <c r="P36">
        <v>31.600918388645376</v>
      </c>
      <c r="Q36">
        <v>2.0151121023428211</v>
      </c>
      <c r="R36">
        <v>5.04124413488295</v>
      </c>
      <c r="S36">
        <v>6.1472516085993316</v>
      </c>
      <c r="T36">
        <v>0</v>
      </c>
      <c r="U36">
        <v>41.400368556748816</v>
      </c>
      <c r="V36">
        <v>3.0269684190282855</v>
      </c>
      <c r="W36">
        <v>5.0396917386053257</v>
      </c>
      <c r="X36">
        <v>45.39257789274432</v>
      </c>
      <c r="Y36">
        <v>0</v>
      </c>
      <c r="Z36">
        <v>0</v>
      </c>
      <c r="AA36">
        <v>18.898566988102694</v>
      </c>
      <c r="AB36">
        <v>13.185610656906698</v>
      </c>
      <c r="AC36">
        <v>9.5737656389229819</v>
      </c>
      <c r="AD36">
        <v>0</v>
      </c>
      <c r="AE36">
        <v>16.234131321853472</v>
      </c>
      <c r="AF36">
        <v>6.0088573654487565</v>
      </c>
      <c r="AG36">
        <v>31.284877536631178</v>
      </c>
      <c r="AH36">
        <v>0</v>
      </c>
      <c r="AI36">
        <v>3.1482740352849086</v>
      </c>
      <c r="AJ36">
        <v>0</v>
      </c>
      <c r="AK36">
        <v>27.419463261166772</v>
      </c>
      <c r="AL36">
        <v>36.725184408265491</v>
      </c>
      <c r="AM36">
        <v>7.7796928408578587</v>
      </c>
      <c r="AN36">
        <v>3.4828827624713003E-2</v>
      </c>
      <c r="AO36">
        <v>0</v>
      </c>
      <c r="AP36">
        <v>0</v>
      </c>
      <c r="AQ36">
        <v>0</v>
      </c>
      <c r="AR36">
        <v>22.25406092151951</v>
      </c>
      <c r="AS36">
        <v>15.87848733322897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22.898063342229975</v>
      </c>
      <c r="BB36">
        <f t="shared" si="0"/>
        <v>526.65857168351511</v>
      </c>
      <c r="BC36">
        <v>1.7560765991902838</v>
      </c>
      <c r="BD36">
        <v>0</v>
      </c>
      <c r="BE36">
        <v>0</v>
      </c>
      <c r="BF36">
        <v>0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3.0264073211705602</v>
      </c>
      <c r="M37">
        <v>65.974941868476563</v>
      </c>
      <c r="N37">
        <v>54.580049457821282</v>
      </c>
      <c r="O37">
        <v>76.129225801675318</v>
      </c>
      <c r="P37">
        <v>31.600918388645376</v>
      </c>
      <c r="Q37">
        <v>2.0151121023428211</v>
      </c>
      <c r="R37">
        <v>5.04124413488295</v>
      </c>
      <c r="S37">
        <v>6.1472516085993316</v>
      </c>
      <c r="T37">
        <v>0</v>
      </c>
      <c r="U37">
        <v>41.400368556748816</v>
      </c>
      <c r="V37">
        <v>3.0269684190282855</v>
      </c>
      <c r="W37">
        <v>5.0396917386053257</v>
      </c>
      <c r="X37">
        <v>35.378550201143177</v>
      </c>
      <c r="Y37">
        <v>0</v>
      </c>
      <c r="Z37">
        <v>0</v>
      </c>
      <c r="AA37">
        <v>18.898566988102694</v>
      </c>
      <c r="AB37">
        <v>13.185610656906698</v>
      </c>
      <c r="AC37">
        <v>9.5737656389229819</v>
      </c>
      <c r="AD37">
        <v>0</v>
      </c>
      <c r="AE37">
        <v>16.234131321853472</v>
      </c>
      <c r="AF37">
        <v>6.0088573654487565</v>
      </c>
      <c r="AG37">
        <v>31.284877536631178</v>
      </c>
      <c r="AH37">
        <v>0</v>
      </c>
      <c r="AI37">
        <v>16.371026202974324</v>
      </c>
      <c r="AJ37">
        <v>0</v>
      </c>
      <c r="AK37">
        <v>27.419463261166772</v>
      </c>
      <c r="AL37">
        <v>27.106683729910241</v>
      </c>
      <c r="AM37">
        <v>7.7796928408578587</v>
      </c>
      <c r="AN37">
        <v>3.4828827624713003E-2</v>
      </c>
      <c r="AO37">
        <v>0</v>
      </c>
      <c r="AP37">
        <v>0</v>
      </c>
      <c r="AQ37">
        <v>0</v>
      </c>
      <c r="AR37">
        <v>22.25406092151951</v>
      </c>
      <c r="AS37">
        <v>16.20928943571279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22.643962224859045</v>
      </c>
      <c r="BB37">
        <f t="shared" si="0"/>
        <v>520.83369870110289</v>
      </c>
      <c r="BC37">
        <v>1.7560765991902838</v>
      </c>
      <c r="BD37">
        <v>0</v>
      </c>
      <c r="BE37">
        <v>0</v>
      </c>
      <c r="BF37">
        <v>0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3.0264073211705602</v>
      </c>
      <c r="M38">
        <v>65.974941868476563</v>
      </c>
      <c r="N38">
        <v>54.580049457821282</v>
      </c>
      <c r="O38">
        <v>76.129225801675318</v>
      </c>
      <c r="P38">
        <v>31.600918388645376</v>
      </c>
      <c r="Q38">
        <v>2.0151121023428211</v>
      </c>
      <c r="R38">
        <v>5.04124413488295</v>
      </c>
      <c r="S38">
        <v>6.1472516085993316</v>
      </c>
      <c r="T38">
        <v>0</v>
      </c>
      <c r="U38">
        <v>41.400368556748816</v>
      </c>
      <c r="V38">
        <v>3.0269684190282855</v>
      </c>
      <c r="W38">
        <v>5.0396917386053257</v>
      </c>
      <c r="X38">
        <v>15.132505834832989</v>
      </c>
      <c r="Y38">
        <v>0</v>
      </c>
      <c r="Z38">
        <v>0</v>
      </c>
      <c r="AA38">
        <v>18.898566988102694</v>
      </c>
      <c r="AB38">
        <v>13.185610656906698</v>
      </c>
      <c r="AC38">
        <v>9.5737656389229819</v>
      </c>
      <c r="AD38">
        <v>0</v>
      </c>
      <c r="AE38">
        <v>16.234131321853472</v>
      </c>
      <c r="AF38">
        <v>6.0088573654487565</v>
      </c>
      <c r="AG38">
        <v>31.284877536631178</v>
      </c>
      <c r="AH38">
        <v>0</v>
      </c>
      <c r="AI38">
        <v>24.556539538979333</v>
      </c>
      <c r="AJ38">
        <v>0</v>
      </c>
      <c r="AK38">
        <v>27.419463261166772</v>
      </c>
      <c r="AL38">
        <v>27.106683729910241</v>
      </c>
      <c r="AM38">
        <v>7.7796928408578587</v>
      </c>
      <c r="AN38">
        <v>3.4828827624713003E-2</v>
      </c>
      <c r="AO38">
        <v>0</v>
      </c>
      <c r="AP38">
        <v>0</v>
      </c>
      <c r="AQ38">
        <v>0</v>
      </c>
      <c r="AR38">
        <v>23.476811521602997</v>
      </c>
      <c r="AS38">
        <v>16.20928943571279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22.19094300287577</v>
      </c>
      <c r="BB38">
        <f t="shared" si="0"/>
        <v>510.44893749286456</v>
      </c>
      <c r="BC38">
        <v>1.7560765991902838</v>
      </c>
      <c r="BD38">
        <v>0</v>
      </c>
      <c r="BE38">
        <v>0</v>
      </c>
      <c r="BF38">
        <v>0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3.0264073211705602</v>
      </c>
      <c r="M39">
        <v>65.974941868476563</v>
      </c>
      <c r="N39">
        <v>54.580049457821282</v>
      </c>
      <c r="O39">
        <v>76.129225801675318</v>
      </c>
      <c r="P39">
        <v>31.600918388645376</v>
      </c>
      <c r="Q39">
        <v>2.0151121023428211</v>
      </c>
      <c r="R39">
        <v>7.0118006092884819</v>
      </c>
      <c r="S39">
        <v>6.1472516085993316</v>
      </c>
      <c r="T39">
        <v>0</v>
      </c>
      <c r="U39">
        <v>41.400368556748816</v>
      </c>
      <c r="V39">
        <v>3.0271242018956479</v>
      </c>
      <c r="W39">
        <v>5.041456932667514</v>
      </c>
      <c r="X39">
        <v>15.132505834832989</v>
      </c>
      <c r="Y39">
        <v>0</v>
      </c>
      <c r="Z39">
        <v>0</v>
      </c>
      <c r="AA39">
        <v>18.898566988102694</v>
      </c>
      <c r="AB39">
        <v>13.185610656906698</v>
      </c>
      <c r="AC39">
        <v>4.7868832885097063</v>
      </c>
      <c r="AD39">
        <v>0</v>
      </c>
      <c r="AE39">
        <v>16.234131321853472</v>
      </c>
      <c r="AF39">
        <v>6.0088573654487565</v>
      </c>
      <c r="AG39">
        <v>31.284877536631178</v>
      </c>
      <c r="AH39">
        <v>0</v>
      </c>
      <c r="AI39">
        <v>24.556539538979333</v>
      </c>
      <c r="AJ39">
        <v>0</v>
      </c>
      <c r="AK39">
        <v>27.419463261166772</v>
      </c>
      <c r="AL39">
        <v>27.106683729910241</v>
      </c>
      <c r="AM39">
        <v>7.7796928408578587</v>
      </c>
      <c r="AN39">
        <v>3.4828827624713003E-2</v>
      </c>
      <c r="AO39">
        <v>0</v>
      </c>
      <c r="AP39">
        <v>2.6103767643245748</v>
      </c>
      <c r="AQ39">
        <v>0</v>
      </c>
      <c r="AR39">
        <v>23.476811521602997</v>
      </c>
      <c r="AS39">
        <v>15.687945633270715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22.160622455900992</v>
      </c>
      <c r="BB39">
        <f t="shared" si="0"/>
        <v>509.75388610264383</v>
      </c>
      <c r="BC39">
        <v>1.7560765991902838</v>
      </c>
      <c r="BD39">
        <v>0</v>
      </c>
      <c r="BE39">
        <v>0</v>
      </c>
      <c r="BF39">
        <v>0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3.0264073211705602</v>
      </c>
      <c r="M40">
        <v>65.974941868476563</v>
      </c>
      <c r="N40">
        <v>54.580049457821282</v>
      </c>
      <c r="O40">
        <v>76.129225801675318</v>
      </c>
      <c r="P40">
        <v>31.600918388645376</v>
      </c>
      <c r="Q40">
        <v>2.0151121023428211</v>
      </c>
      <c r="R40">
        <v>9.9260442369322597</v>
      </c>
      <c r="S40">
        <v>6.1472516085993316</v>
      </c>
      <c r="T40">
        <v>0</v>
      </c>
      <c r="U40">
        <v>41.400368556748816</v>
      </c>
      <c r="V40">
        <v>3.0271242018956479</v>
      </c>
      <c r="W40">
        <v>5.041456932667514</v>
      </c>
      <c r="X40">
        <v>15.132505834832989</v>
      </c>
      <c r="Y40">
        <v>0</v>
      </c>
      <c r="Z40">
        <v>0</v>
      </c>
      <c r="AA40">
        <v>18.898566988102694</v>
      </c>
      <c r="AB40">
        <v>13.185610656906698</v>
      </c>
      <c r="AC40">
        <v>4.7868832885097063</v>
      </c>
      <c r="AD40">
        <v>0</v>
      </c>
      <c r="AE40">
        <v>16.234131321853472</v>
      </c>
      <c r="AF40">
        <v>6.0088573654487565</v>
      </c>
      <c r="AG40">
        <v>31.284877536631178</v>
      </c>
      <c r="AH40">
        <v>0</v>
      </c>
      <c r="AI40">
        <v>24.556539538979333</v>
      </c>
      <c r="AJ40">
        <v>0</v>
      </c>
      <c r="AK40">
        <v>27.419463261166772</v>
      </c>
      <c r="AL40">
        <v>27.106683729910241</v>
      </c>
      <c r="AM40">
        <v>7.7796928408578587</v>
      </c>
      <c r="AN40">
        <v>3.4828827624713003E-2</v>
      </c>
      <c r="AO40">
        <v>0</v>
      </c>
      <c r="AP40">
        <v>2.6103767643245748</v>
      </c>
      <c r="AQ40">
        <v>0</v>
      </c>
      <c r="AR40">
        <v>22.25406092151951</v>
      </c>
      <c r="AS40">
        <v>15.687945633270715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22.231326864453017</v>
      </c>
      <c r="BB40">
        <f t="shared" si="0"/>
        <v>511.37467472165201</v>
      </c>
      <c r="BC40">
        <v>1.7560765991902838</v>
      </c>
      <c r="BD40">
        <v>0</v>
      </c>
      <c r="BE40">
        <v>0</v>
      </c>
      <c r="BF40">
        <v>0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3.0264073211705602</v>
      </c>
      <c r="M41">
        <v>65.974941868476563</v>
      </c>
      <c r="N41">
        <v>54.580049457821282</v>
      </c>
      <c r="O41">
        <v>76.129225801675318</v>
      </c>
      <c r="P41">
        <v>31.600918388645376</v>
      </c>
      <c r="Q41">
        <v>2.0151121023428211</v>
      </c>
      <c r="R41">
        <v>9.9260442369322597</v>
      </c>
      <c r="S41">
        <v>6.1472516085993316</v>
      </c>
      <c r="T41">
        <v>0</v>
      </c>
      <c r="U41">
        <v>41.400368556748816</v>
      </c>
      <c r="V41">
        <v>3.0280745514471787</v>
      </c>
      <c r="W41">
        <v>6.0747562393774039</v>
      </c>
      <c r="X41">
        <v>15.132505834832989</v>
      </c>
      <c r="Y41">
        <v>0</v>
      </c>
      <c r="Z41">
        <v>0</v>
      </c>
      <c r="AA41">
        <v>18.898566988102694</v>
      </c>
      <c r="AB41">
        <v>13.185610656906698</v>
      </c>
      <c r="AC41">
        <v>4.7868832885097063</v>
      </c>
      <c r="AD41">
        <v>0</v>
      </c>
      <c r="AE41">
        <v>16.234131321853472</v>
      </c>
      <c r="AF41">
        <v>6.0088573654487565</v>
      </c>
      <c r="AG41">
        <v>31.284877536631178</v>
      </c>
      <c r="AH41">
        <v>0</v>
      </c>
      <c r="AI41">
        <v>24.556539538979333</v>
      </c>
      <c r="AJ41">
        <v>0</v>
      </c>
      <c r="AK41">
        <v>27.419463261166772</v>
      </c>
      <c r="AL41">
        <v>36.725184408265491</v>
      </c>
      <c r="AM41">
        <v>7.7796928408578587</v>
      </c>
      <c r="AN41">
        <v>3.4828827624713003E-2</v>
      </c>
      <c r="AO41">
        <v>0</v>
      </c>
      <c r="AP41">
        <v>2.6103767643245748</v>
      </c>
      <c r="AQ41">
        <v>0</v>
      </c>
      <c r="AR41">
        <v>22.25406092151951</v>
      </c>
      <c r="AS41">
        <v>15.687945633270715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22.676611828439988</v>
      </c>
      <c r="BB41">
        <f t="shared" si="0"/>
        <v>521.58214009228175</v>
      </c>
      <c r="BC41">
        <v>1.7560765991902838</v>
      </c>
      <c r="BD41">
        <v>0</v>
      </c>
      <c r="BE41">
        <v>0</v>
      </c>
      <c r="BF41">
        <v>0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3.0264073211705602</v>
      </c>
      <c r="M42">
        <v>65.974941868476563</v>
      </c>
      <c r="N42">
        <v>54.580049457821282</v>
      </c>
      <c r="O42">
        <v>76.129225801675318</v>
      </c>
      <c r="P42">
        <v>31.600918388645376</v>
      </c>
      <c r="Q42">
        <v>2.0151121023428211</v>
      </c>
      <c r="R42">
        <v>9.9260442369322597</v>
      </c>
      <c r="S42">
        <v>6.1472516085993316</v>
      </c>
      <c r="T42">
        <v>0</v>
      </c>
      <c r="U42">
        <v>41.400368556748816</v>
      </c>
      <c r="V42">
        <v>3.0280745514471787</v>
      </c>
      <c r="W42">
        <v>5.0433103736171994</v>
      </c>
      <c r="X42">
        <v>15.130180996145938</v>
      </c>
      <c r="Y42">
        <v>0</v>
      </c>
      <c r="Z42">
        <v>0</v>
      </c>
      <c r="AA42">
        <v>18.898566988102694</v>
      </c>
      <c r="AB42">
        <v>6.5593389271133375</v>
      </c>
      <c r="AC42">
        <v>9.4477947668566067</v>
      </c>
      <c r="AD42">
        <v>0</v>
      </c>
      <c r="AE42">
        <v>16.234131321853472</v>
      </c>
      <c r="AF42">
        <v>6.0088573654487565</v>
      </c>
      <c r="AG42">
        <v>31.284877536631178</v>
      </c>
      <c r="AH42">
        <v>0</v>
      </c>
      <c r="AI42">
        <v>16.371026202974324</v>
      </c>
      <c r="AJ42">
        <v>0</v>
      </c>
      <c r="AK42">
        <v>27.419463261166772</v>
      </c>
      <c r="AL42">
        <v>36.725184408265491</v>
      </c>
      <c r="AM42">
        <v>7.7796928408578587</v>
      </c>
      <c r="AN42">
        <v>3.4828827624713003E-2</v>
      </c>
      <c r="AO42">
        <v>0</v>
      </c>
      <c r="AP42">
        <v>2.6103767643245748</v>
      </c>
      <c r="AQ42">
        <v>0</v>
      </c>
      <c r="AR42">
        <v>22.25406092151951</v>
      </c>
      <c r="AS42">
        <v>15.687945633270715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22.209093697038625</v>
      </c>
      <c r="BB42">
        <f t="shared" si="0"/>
        <v>510.86501393178429</v>
      </c>
      <c r="BC42">
        <v>1.7560765991902838</v>
      </c>
      <c r="BD42">
        <v>0</v>
      </c>
      <c r="BE42">
        <v>0</v>
      </c>
      <c r="BF42">
        <v>0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3.0264073211705602</v>
      </c>
      <c r="M43">
        <v>65.974941868476563</v>
      </c>
      <c r="N43">
        <v>54.580049457821282</v>
      </c>
      <c r="O43">
        <v>76.129225801675318</v>
      </c>
      <c r="P43">
        <v>31.600918388645376</v>
      </c>
      <c r="Q43">
        <v>2.0151121023428211</v>
      </c>
      <c r="R43">
        <v>9.9260442369322597</v>
      </c>
      <c r="S43">
        <v>6.1962976663333293</v>
      </c>
      <c r="T43">
        <v>0</v>
      </c>
      <c r="U43">
        <v>41.400368556748816</v>
      </c>
      <c r="V43">
        <v>3.0280745514471787</v>
      </c>
      <c r="W43">
        <v>5.0433103736171994</v>
      </c>
      <c r="X43">
        <v>15.130180996145938</v>
      </c>
      <c r="Y43">
        <v>0</v>
      </c>
      <c r="Z43">
        <v>0</v>
      </c>
      <c r="AA43">
        <v>18.898566988102694</v>
      </c>
      <c r="AB43">
        <v>13.185610656906698</v>
      </c>
      <c r="AC43">
        <v>9.4477947668566067</v>
      </c>
      <c r="AD43">
        <v>0</v>
      </c>
      <c r="AE43">
        <v>16.234131321853472</v>
      </c>
      <c r="AF43">
        <v>6.0088573654487565</v>
      </c>
      <c r="AG43">
        <v>31.284877536631178</v>
      </c>
      <c r="AH43">
        <v>0</v>
      </c>
      <c r="AI43">
        <v>3.1482740352849086</v>
      </c>
      <c r="AJ43">
        <v>0</v>
      </c>
      <c r="AK43">
        <v>27.419463261166772</v>
      </c>
      <c r="AL43">
        <v>36.725184408265491</v>
      </c>
      <c r="AM43">
        <v>7.7796928408578587</v>
      </c>
      <c r="AN43">
        <v>3.4828827624713003E-2</v>
      </c>
      <c r="AO43">
        <v>0</v>
      </c>
      <c r="AP43">
        <v>2.6103767643245748</v>
      </c>
      <c r="AQ43">
        <v>0</v>
      </c>
      <c r="AR43">
        <v>22.25406092151951</v>
      </c>
      <c r="AS43">
        <v>15.687945633270715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21.93541093994785</v>
      </c>
      <c r="BB43">
        <f t="shared" si="0"/>
        <v>504.591262308713</v>
      </c>
      <c r="BC43">
        <v>1.7560765991902838</v>
      </c>
      <c r="BD43">
        <v>0</v>
      </c>
      <c r="BE43">
        <v>0</v>
      </c>
      <c r="BF43">
        <v>0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3.0264073211705602</v>
      </c>
      <c r="M44">
        <v>65.974941868476563</v>
      </c>
      <c r="N44">
        <v>54.580049457821282</v>
      </c>
      <c r="O44">
        <v>76.129225801675318</v>
      </c>
      <c r="P44">
        <v>31.600918388645376</v>
      </c>
      <c r="Q44">
        <v>2.0151121023428211</v>
      </c>
      <c r="R44">
        <v>9.9260442369322597</v>
      </c>
      <c r="S44">
        <v>6.1962976663333293</v>
      </c>
      <c r="T44">
        <v>0</v>
      </c>
      <c r="U44">
        <v>41.400368556748816</v>
      </c>
      <c r="V44">
        <v>3.0280745514471787</v>
      </c>
      <c r="W44">
        <v>5.0433103736171994</v>
      </c>
      <c r="X44">
        <v>15.130180996145938</v>
      </c>
      <c r="Y44">
        <v>0</v>
      </c>
      <c r="Z44">
        <v>0</v>
      </c>
      <c r="AA44">
        <v>18.898566988102694</v>
      </c>
      <c r="AB44">
        <v>13.185610656906698</v>
      </c>
      <c r="AC44">
        <v>9.4477947668566067</v>
      </c>
      <c r="AD44">
        <v>0</v>
      </c>
      <c r="AE44">
        <v>16.234131321853472</v>
      </c>
      <c r="AF44">
        <v>6.0088573654487565</v>
      </c>
      <c r="AG44">
        <v>31.284877536631178</v>
      </c>
      <c r="AH44">
        <v>0</v>
      </c>
      <c r="AI44">
        <v>1.5741367831246085</v>
      </c>
      <c r="AJ44">
        <v>0</v>
      </c>
      <c r="AK44">
        <v>27.419463261166772</v>
      </c>
      <c r="AL44">
        <v>36.725184408265491</v>
      </c>
      <c r="AM44">
        <v>7.7796928408578587</v>
      </c>
      <c r="AN44">
        <v>3.4828827624713003E-2</v>
      </c>
      <c r="AO44">
        <v>0</v>
      </c>
      <c r="AP44">
        <v>2.6103767643245748</v>
      </c>
      <c r="AQ44">
        <v>0</v>
      </c>
      <c r="AR44">
        <v>22.25406092151951</v>
      </c>
      <c r="AS44">
        <v>15.687945633270715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21.86961200280755</v>
      </c>
      <c r="BB44">
        <f t="shared" si="0"/>
        <v>503.08292399369299</v>
      </c>
      <c r="BC44">
        <v>1.7560765991902838</v>
      </c>
      <c r="BD44">
        <v>0</v>
      </c>
      <c r="BE44">
        <v>0</v>
      </c>
      <c r="BF44">
        <v>0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3.0264073211705602</v>
      </c>
      <c r="M45">
        <v>65.974941868476563</v>
      </c>
      <c r="N45">
        <v>54.580049457821282</v>
      </c>
      <c r="O45">
        <v>76.129225801675318</v>
      </c>
      <c r="P45">
        <v>31.600918388645376</v>
      </c>
      <c r="Q45">
        <v>2.0151121023428211</v>
      </c>
      <c r="R45">
        <v>9.9260442369322597</v>
      </c>
      <c r="S45">
        <v>6.1962976663333293</v>
      </c>
      <c r="T45">
        <v>0</v>
      </c>
      <c r="U45">
        <v>41.400368556748816</v>
      </c>
      <c r="V45">
        <v>3.0280745514471787</v>
      </c>
      <c r="W45">
        <v>5.0433103736171994</v>
      </c>
      <c r="X45">
        <v>15.130180996145938</v>
      </c>
      <c r="Y45">
        <v>0</v>
      </c>
      <c r="Z45">
        <v>0</v>
      </c>
      <c r="AA45">
        <v>18.898566988102694</v>
      </c>
      <c r="AB45">
        <v>13.185610656906698</v>
      </c>
      <c r="AC45">
        <v>9.4477947668566067</v>
      </c>
      <c r="AD45">
        <v>0</v>
      </c>
      <c r="AE45">
        <v>16.234131321853472</v>
      </c>
      <c r="AF45">
        <v>6.0088573654487565</v>
      </c>
      <c r="AG45">
        <v>31.284877536631178</v>
      </c>
      <c r="AH45">
        <v>0</v>
      </c>
      <c r="AI45">
        <v>0</v>
      </c>
      <c r="AJ45">
        <v>0</v>
      </c>
      <c r="AK45">
        <v>27.419463261166772</v>
      </c>
      <c r="AL45">
        <v>27.106683729910241</v>
      </c>
      <c r="AM45">
        <v>7.7796928408578587</v>
      </c>
      <c r="AN45">
        <v>3.4828827624713003E-2</v>
      </c>
      <c r="AO45">
        <v>0</v>
      </c>
      <c r="AP45">
        <v>0.22698946320747421</v>
      </c>
      <c r="AQ45">
        <v>0</v>
      </c>
      <c r="AR45">
        <v>22.25406092151951</v>
      </c>
      <c r="AS45">
        <v>15.687945633270715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21.302134167730991</v>
      </c>
      <c r="BB45">
        <f t="shared" si="0"/>
        <v>490.07437706617264</v>
      </c>
      <c r="BC45">
        <v>1.7560765991902838</v>
      </c>
      <c r="BD45">
        <v>0</v>
      </c>
      <c r="BE45">
        <v>0</v>
      </c>
      <c r="BF45">
        <v>0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3.0264073211705602</v>
      </c>
      <c r="M46">
        <v>65.974941868476563</v>
      </c>
      <c r="N46">
        <v>54.580049457821282</v>
      </c>
      <c r="O46">
        <v>76.129225801675318</v>
      </c>
      <c r="P46">
        <v>31.600918388645376</v>
      </c>
      <c r="Q46">
        <v>2.0151121023428211</v>
      </c>
      <c r="R46">
        <v>9.9260442369322597</v>
      </c>
      <c r="S46">
        <v>6.1962976663333293</v>
      </c>
      <c r="T46">
        <v>0</v>
      </c>
      <c r="U46">
        <v>41.400368556748816</v>
      </c>
      <c r="V46">
        <v>3.0280745514471787</v>
      </c>
      <c r="W46">
        <v>5.0433103736171994</v>
      </c>
      <c r="X46">
        <v>15.130180996145938</v>
      </c>
      <c r="Y46">
        <v>0</v>
      </c>
      <c r="Z46">
        <v>0</v>
      </c>
      <c r="AA46">
        <v>18.898566988102694</v>
      </c>
      <c r="AB46">
        <v>13.185610656906698</v>
      </c>
      <c r="AC46">
        <v>9.4477947668566067</v>
      </c>
      <c r="AD46">
        <v>0</v>
      </c>
      <c r="AE46">
        <v>16.234131321853472</v>
      </c>
      <c r="AF46">
        <v>6.0088573654487565</v>
      </c>
      <c r="AG46">
        <v>31.284877536631178</v>
      </c>
      <c r="AH46">
        <v>0</v>
      </c>
      <c r="AI46">
        <v>0</v>
      </c>
      <c r="AJ46">
        <v>0</v>
      </c>
      <c r="AK46">
        <v>27.419463261166772</v>
      </c>
      <c r="AL46">
        <v>27.106683729910241</v>
      </c>
      <c r="AM46">
        <v>7.7796928408578587</v>
      </c>
      <c r="AN46">
        <v>3.4828827624713003E-2</v>
      </c>
      <c r="AO46">
        <v>0</v>
      </c>
      <c r="AP46">
        <v>0.22698946320747421</v>
      </c>
      <c r="AQ46">
        <v>0</v>
      </c>
      <c r="AR46">
        <v>22.25406092151951</v>
      </c>
      <c r="AS46">
        <v>15.687945633270715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21.302134167730991</v>
      </c>
      <c r="BB46">
        <f t="shared" si="0"/>
        <v>490.07437706617264</v>
      </c>
      <c r="BC46">
        <v>1.7560765991902838</v>
      </c>
      <c r="BD46">
        <v>0</v>
      </c>
      <c r="BE46">
        <v>0</v>
      </c>
      <c r="BF46">
        <v>0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3.0264073211705602</v>
      </c>
      <c r="M47">
        <v>65.974941868476563</v>
      </c>
      <c r="N47">
        <v>54.580049457821282</v>
      </c>
      <c r="O47">
        <v>76.129225801675318</v>
      </c>
      <c r="P47">
        <v>31.600918388645376</v>
      </c>
      <c r="Q47">
        <v>2.0151121023428211</v>
      </c>
      <c r="R47">
        <v>9.9260442369322597</v>
      </c>
      <c r="S47">
        <v>6.1962976663333293</v>
      </c>
      <c r="T47">
        <v>0</v>
      </c>
      <c r="U47">
        <v>41.400368556748816</v>
      </c>
      <c r="V47">
        <v>3.0280745514471787</v>
      </c>
      <c r="W47">
        <v>5.0433103736171994</v>
      </c>
      <c r="X47">
        <v>15.130180996145938</v>
      </c>
      <c r="Y47">
        <v>0</v>
      </c>
      <c r="Z47">
        <v>0</v>
      </c>
      <c r="AA47">
        <v>18.898566988102694</v>
      </c>
      <c r="AB47">
        <v>13.185610656906698</v>
      </c>
      <c r="AC47">
        <v>9.4477947668566067</v>
      </c>
      <c r="AD47">
        <v>0</v>
      </c>
      <c r="AE47">
        <v>16.234131321853472</v>
      </c>
      <c r="AF47">
        <v>6.0088573654487565</v>
      </c>
      <c r="AG47">
        <v>31.284877536631178</v>
      </c>
      <c r="AH47">
        <v>0</v>
      </c>
      <c r="AI47">
        <v>0</v>
      </c>
      <c r="AJ47">
        <v>0</v>
      </c>
      <c r="AK47">
        <v>27.419463261166772</v>
      </c>
      <c r="AL47">
        <v>27.106683729910241</v>
      </c>
      <c r="AM47">
        <v>7.7796928408578587</v>
      </c>
      <c r="AN47">
        <v>3.4828827624713003E-2</v>
      </c>
      <c r="AO47">
        <v>0</v>
      </c>
      <c r="AP47">
        <v>0.28373648524911299</v>
      </c>
      <c r="AQ47">
        <v>0</v>
      </c>
      <c r="AR47">
        <v>22.25406092151951</v>
      </c>
      <c r="AS47">
        <v>15.687945633270715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21.304506193252337</v>
      </c>
      <c r="BB47">
        <f t="shared" si="0"/>
        <v>490.12875206269291</v>
      </c>
      <c r="BC47">
        <v>1.7560765991902838</v>
      </c>
      <c r="BD47">
        <v>0</v>
      </c>
      <c r="BE47">
        <v>0</v>
      </c>
      <c r="BF47">
        <v>0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3.0264073211705602</v>
      </c>
      <c r="M48">
        <v>65.974941868476563</v>
      </c>
      <c r="N48">
        <v>54.580049457821282</v>
      </c>
      <c r="O48">
        <v>76.129225801675318</v>
      </c>
      <c r="P48">
        <v>31.600918388645376</v>
      </c>
      <c r="Q48">
        <v>2.0151121023428211</v>
      </c>
      <c r="R48">
        <v>9.9260442369322597</v>
      </c>
      <c r="S48">
        <v>6.1962976663333293</v>
      </c>
      <c r="T48">
        <v>0</v>
      </c>
      <c r="U48">
        <v>41.400368556748816</v>
      </c>
      <c r="V48">
        <v>3.0280745514471787</v>
      </c>
      <c r="W48">
        <v>5.0433103736171994</v>
      </c>
      <c r="X48">
        <v>15.130180996145938</v>
      </c>
      <c r="Y48">
        <v>0</v>
      </c>
      <c r="Z48">
        <v>0</v>
      </c>
      <c r="AA48">
        <v>18.898566988102694</v>
      </c>
      <c r="AB48">
        <v>13.185610656906698</v>
      </c>
      <c r="AC48">
        <v>9.4477947668566067</v>
      </c>
      <c r="AD48">
        <v>0</v>
      </c>
      <c r="AE48">
        <v>16.234131321853472</v>
      </c>
      <c r="AF48">
        <v>6.0088573654487565</v>
      </c>
      <c r="AG48">
        <v>31.284877536631178</v>
      </c>
      <c r="AH48">
        <v>0</v>
      </c>
      <c r="AI48">
        <v>0</v>
      </c>
      <c r="AJ48">
        <v>0</v>
      </c>
      <c r="AK48">
        <v>27.419463261166772</v>
      </c>
      <c r="AL48">
        <v>27.106683729910241</v>
      </c>
      <c r="AM48">
        <v>7.7796928408578587</v>
      </c>
      <c r="AN48">
        <v>3.4828827624713003E-2</v>
      </c>
      <c r="AO48">
        <v>0</v>
      </c>
      <c r="AP48">
        <v>0.28373648524911299</v>
      </c>
      <c r="AQ48">
        <v>0</v>
      </c>
      <c r="AR48">
        <v>22.25406092151951</v>
      </c>
      <c r="AS48">
        <v>15.687945633270715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21.304506193252337</v>
      </c>
      <c r="BB48">
        <f t="shared" si="0"/>
        <v>490.12875206269291</v>
      </c>
      <c r="BC48">
        <v>1.7560765991902838</v>
      </c>
      <c r="BD48">
        <v>0</v>
      </c>
      <c r="BE48">
        <v>0</v>
      </c>
      <c r="BF48">
        <v>0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3.0264073211705602</v>
      </c>
      <c r="M49">
        <v>65.974941868476563</v>
      </c>
      <c r="N49">
        <v>54.580049457821282</v>
      </c>
      <c r="O49">
        <v>76.129225801675318</v>
      </c>
      <c r="P49">
        <v>31.600918388645376</v>
      </c>
      <c r="Q49">
        <v>2.0151121023428211</v>
      </c>
      <c r="R49">
        <v>9.9260442369322597</v>
      </c>
      <c r="S49">
        <v>6.1962976663333293</v>
      </c>
      <c r="T49">
        <v>0</v>
      </c>
      <c r="U49">
        <v>41.400368556748816</v>
      </c>
      <c r="V49">
        <v>3.0280745514471787</v>
      </c>
      <c r="W49">
        <v>5.1024388400665037</v>
      </c>
      <c r="X49">
        <v>15.130180996145938</v>
      </c>
      <c r="Y49">
        <v>0</v>
      </c>
      <c r="Z49">
        <v>0</v>
      </c>
      <c r="AA49">
        <v>18.898566988102694</v>
      </c>
      <c r="AB49">
        <v>13.185610656906698</v>
      </c>
      <c r="AC49">
        <v>9.4477947668566067</v>
      </c>
      <c r="AD49">
        <v>0</v>
      </c>
      <c r="AE49">
        <v>16.234131321853472</v>
      </c>
      <c r="AF49">
        <v>6.0088573654487565</v>
      </c>
      <c r="AG49">
        <v>31.284877536631178</v>
      </c>
      <c r="AH49">
        <v>0</v>
      </c>
      <c r="AI49">
        <v>0</v>
      </c>
      <c r="AJ49">
        <v>0</v>
      </c>
      <c r="AK49">
        <v>27.419463261166772</v>
      </c>
      <c r="AL49">
        <v>27.106683729910241</v>
      </c>
      <c r="AM49">
        <v>7.7796928408578587</v>
      </c>
      <c r="AN49">
        <v>3.4828827624713003E-2</v>
      </c>
      <c r="AO49">
        <v>0</v>
      </c>
      <c r="AP49">
        <v>0.28373648524911299</v>
      </c>
      <c r="AQ49">
        <v>7.693202971289919</v>
      </c>
      <c r="AR49">
        <v>22.25406092151951</v>
      </c>
      <c r="AS49">
        <v>15.687945633270715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21.628553647349833</v>
      </c>
      <c r="BB49">
        <f t="shared" si="0"/>
        <v>497.55703604633464</v>
      </c>
      <c r="BC49">
        <v>1.7560765991902838</v>
      </c>
      <c r="BD49">
        <v>0</v>
      </c>
      <c r="BE49">
        <v>0</v>
      </c>
      <c r="BF49">
        <v>0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3.0264073211705602</v>
      </c>
      <c r="M50">
        <v>65.974941868476563</v>
      </c>
      <c r="N50">
        <v>54.580049457821282</v>
      </c>
      <c r="O50">
        <v>76.129225801675318</v>
      </c>
      <c r="P50">
        <v>31.600918388645376</v>
      </c>
      <c r="Q50">
        <v>2.0151121023428211</v>
      </c>
      <c r="R50">
        <v>9.9260442369322597</v>
      </c>
      <c r="S50">
        <v>6.1962976663333293</v>
      </c>
      <c r="T50">
        <v>0</v>
      </c>
      <c r="U50">
        <v>41.400368556748816</v>
      </c>
      <c r="V50">
        <v>3.0280745514471787</v>
      </c>
      <c r="W50">
        <v>5.1024388400665037</v>
      </c>
      <c r="X50">
        <v>15.130180996145938</v>
      </c>
      <c r="Y50">
        <v>0</v>
      </c>
      <c r="Z50">
        <v>0</v>
      </c>
      <c r="AA50">
        <v>18.898566988102694</v>
      </c>
      <c r="AB50">
        <v>13.185610656906698</v>
      </c>
      <c r="AC50">
        <v>9.4477947668566067</v>
      </c>
      <c r="AD50">
        <v>0</v>
      </c>
      <c r="AE50">
        <v>16.234131321853472</v>
      </c>
      <c r="AF50">
        <v>6.0088573654487565</v>
      </c>
      <c r="AG50">
        <v>31.284877536631178</v>
      </c>
      <c r="AH50">
        <v>0</v>
      </c>
      <c r="AI50">
        <v>0</v>
      </c>
      <c r="AJ50">
        <v>0</v>
      </c>
      <c r="AK50">
        <v>27.419463261166772</v>
      </c>
      <c r="AL50">
        <v>27.106683729910241</v>
      </c>
      <c r="AM50">
        <v>7.7796928408578587</v>
      </c>
      <c r="AN50">
        <v>3.4828827624713003E-2</v>
      </c>
      <c r="AO50">
        <v>0</v>
      </c>
      <c r="AP50">
        <v>0.28373648524911299</v>
      </c>
      <c r="AQ50">
        <v>15.386406651127112</v>
      </c>
      <c r="AR50">
        <v>22.25406092151951</v>
      </c>
      <c r="AS50">
        <v>15.687945633270715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21.950129561167024</v>
      </c>
      <c r="BB50">
        <f t="shared" si="0"/>
        <v>504.92866381235461</v>
      </c>
      <c r="BC50">
        <v>1.7560765991902838</v>
      </c>
      <c r="BD50">
        <v>0</v>
      </c>
      <c r="BE50">
        <v>0</v>
      </c>
      <c r="BF50">
        <v>0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2.9221303668061087</v>
      </c>
      <c r="M51">
        <v>65.974941868476563</v>
      </c>
      <c r="N51">
        <v>54.580049457821282</v>
      </c>
      <c r="O51">
        <v>76.129225801675318</v>
      </c>
      <c r="P51">
        <v>31.600918388645376</v>
      </c>
      <c r="Q51">
        <v>1.9432470974749441</v>
      </c>
      <c r="R51">
        <v>9.9965364349056625</v>
      </c>
      <c r="S51">
        <v>6.3383882437490611</v>
      </c>
      <c r="T51">
        <v>0</v>
      </c>
      <c r="U51">
        <v>41.400368556748816</v>
      </c>
      <c r="V51">
        <v>2.9300143685373503</v>
      </c>
      <c r="W51">
        <v>4.8748082005062114</v>
      </c>
      <c r="X51">
        <v>14.621975997910249</v>
      </c>
      <c r="Y51">
        <v>0</v>
      </c>
      <c r="Z51">
        <v>0</v>
      </c>
      <c r="AA51">
        <v>18.898566988102694</v>
      </c>
      <c r="AB51">
        <v>13.185610656906698</v>
      </c>
      <c r="AC51">
        <v>14.360648458384471</v>
      </c>
      <c r="AD51">
        <v>0</v>
      </c>
      <c r="AE51">
        <v>16.234131321853472</v>
      </c>
      <c r="AF51">
        <v>6.0088573654487565</v>
      </c>
      <c r="AG51">
        <v>31.284877536631178</v>
      </c>
      <c r="AH51">
        <v>0</v>
      </c>
      <c r="AI51">
        <v>0</v>
      </c>
      <c r="AJ51">
        <v>0</v>
      </c>
      <c r="AK51">
        <v>27.419463261166772</v>
      </c>
      <c r="AL51">
        <v>27.106683729910241</v>
      </c>
      <c r="AM51">
        <v>7.7796928408578587</v>
      </c>
      <c r="AN51">
        <v>3.4828827624713003E-2</v>
      </c>
      <c r="AO51">
        <v>0</v>
      </c>
      <c r="AP51">
        <v>0.73771495331708836</v>
      </c>
      <c r="AQ51">
        <v>22.934455210331866</v>
      </c>
      <c r="AR51">
        <v>22.25406092151951</v>
      </c>
      <c r="AS51">
        <v>15.687945633270715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22.456637956022746</v>
      </c>
      <c r="BB51">
        <f t="shared" si="0"/>
        <v>516.53958113175031</v>
      </c>
      <c r="BC51">
        <v>1.7560765991902838</v>
      </c>
      <c r="BD51">
        <v>0</v>
      </c>
      <c r="BE51">
        <v>0</v>
      </c>
      <c r="BF51">
        <v>0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2.9221303668061087</v>
      </c>
      <c r="M52">
        <v>65.974941868476563</v>
      </c>
      <c r="N52">
        <v>54.580049457821282</v>
      </c>
      <c r="O52">
        <v>76.129225801675318</v>
      </c>
      <c r="P52">
        <v>31.600918388645376</v>
      </c>
      <c r="Q52">
        <v>1.9432470974749441</v>
      </c>
      <c r="R52">
        <v>9.9965364349056625</v>
      </c>
      <c r="S52">
        <v>6.3383882437490611</v>
      </c>
      <c r="T52">
        <v>0</v>
      </c>
      <c r="U52">
        <v>41.400368556748816</v>
      </c>
      <c r="V52">
        <v>2.9300143685373503</v>
      </c>
      <c r="W52">
        <v>4.8748082005062114</v>
      </c>
      <c r="X52">
        <v>14.621975997910249</v>
      </c>
      <c r="Y52">
        <v>0</v>
      </c>
      <c r="Z52">
        <v>2.9033622642454606</v>
      </c>
      <c r="AA52">
        <v>18.898566988102694</v>
      </c>
      <c r="AB52">
        <v>13.185610656906698</v>
      </c>
      <c r="AC52">
        <v>14.360648458384471</v>
      </c>
      <c r="AD52">
        <v>0</v>
      </c>
      <c r="AE52">
        <v>16.234131321853472</v>
      </c>
      <c r="AF52">
        <v>6.0088573654487565</v>
      </c>
      <c r="AG52">
        <v>31.284877536631178</v>
      </c>
      <c r="AH52">
        <v>0</v>
      </c>
      <c r="AI52">
        <v>0</v>
      </c>
      <c r="AJ52">
        <v>0</v>
      </c>
      <c r="AK52">
        <v>27.419463261166772</v>
      </c>
      <c r="AL52">
        <v>27.106683729910241</v>
      </c>
      <c r="AM52">
        <v>7.7796928408578587</v>
      </c>
      <c r="AN52">
        <v>3.4828827624713003E-2</v>
      </c>
      <c r="AO52">
        <v>0</v>
      </c>
      <c r="AP52">
        <v>0.73771495331708836</v>
      </c>
      <c r="AQ52">
        <v>22.934455210331866</v>
      </c>
      <c r="AR52">
        <v>22.25406092151951</v>
      </c>
      <c r="AS52">
        <v>15.687945633270715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22.577998498668201</v>
      </c>
      <c r="BB52">
        <f t="shared" si="0"/>
        <v>519.32158285335038</v>
      </c>
      <c r="BC52">
        <v>1.7560765991902838</v>
      </c>
      <c r="BD52">
        <v>0</v>
      </c>
      <c r="BE52">
        <v>0</v>
      </c>
      <c r="BF52">
        <v>0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2.9221303668061087</v>
      </c>
      <c r="M53">
        <v>65.974941868476563</v>
      </c>
      <c r="N53">
        <v>54.580049457821282</v>
      </c>
      <c r="O53">
        <v>76.129225801675318</v>
      </c>
      <c r="P53">
        <v>31.600918388645376</v>
      </c>
      <c r="Q53">
        <v>1.9432470974749441</v>
      </c>
      <c r="R53">
        <v>9.9965364349056625</v>
      </c>
      <c r="S53">
        <v>6.3383882437490611</v>
      </c>
      <c r="T53">
        <v>0</v>
      </c>
      <c r="U53">
        <v>41.400368556748816</v>
      </c>
      <c r="V53">
        <v>2.9251200166979752</v>
      </c>
      <c r="W53">
        <v>4.8740781124696522</v>
      </c>
      <c r="X53">
        <v>14.621975997910249</v>
      </c>
      <c r="Y53">
        <v>0</v>
      </c>
      <c r="Z53">
        <v>2.9033622642454606</v>
      </c>
      <c r="AA53">
        <v>18.898566988102694</v>
      </c>
      <c r="AB53">
        <v>13.185610656906698</v>
      </c>
      <c r="AC53">
        <v>14.360648458384471</v>
      </c>
      <c r="AD53">
        <v>0</v>
      </c>
      <c r="AE53">
        <v>16.234131321853472</v>
      </c>
      <c r="AF53">
        <v>6.0088573654487565</v>
      </c>
      <c r="AG53">
        <v>31.284877536631178</v>
      </c>
      <c r="AH53">
        <v>0</v>
      </c>
      <c r="AI53">
        <v>0</v>
      </c>
      <c r="AJ53">
        <v>0</v>
      </c>
      <c r="AK53">
        <v>27.419463261166772</v>
      </c>
      <c r="AL53">
        <v>27.106683729910241</v>
      </c>
      <c r="AM53">
        <v>7.7796928408578587</v>
      </c>
      <c r="AN53">
        <v>3.4828827624713003E-2</v>
      </c>
      <c r="AO53">
        <v>0</v>
      </c>
      <c r="AP53">
        <v>0.73771495331708836</v>
      </c>
      <c r="AQ53">
        <v>22.934455210331866</v>
      </c>
      <c r="AR53">
        <v>22.25406092151951</v>
      </c>
      <c r="AS53">
        <v>15.687945633270715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22.577763397081391</v>
      </c>
      <c r="BB53">
        <f t="shared" si="0"/>
        <v>519.31619351506129</v>
      </c>
      <c r="BC53">
        <v>1.7560765991902838</v>
      </c>
      <c r="BD53">
        <v>0</v>
      </c>
      <c r="BE53">
        <v>0</v>
      </c>
      <c r="BF53">
        <v>0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2.9221303668061087</v>
      </c>
      <c r="M54">
        <v>30.262760797798585</v>
      </c>
      <c r="N54">
        <v>25.215165761151461</v>
      </c>
      <c r="O54">
        <v>76.129225801675318</v>
      </c>
      <c r="P54">
        <v>31.600918388645376</v>
      </c>
      <c r="Q54">
        <v>1.9432470974749441</v>
      </c>
      <c r="R54">
        <v>9.9965364349056625</v>
      </c>
      <c r="S54">
        <v>6.3383882437490611</v>
      </c>
      <c r="T54">
        <v>0</v>
      </c>
      <c r="U54">
        <v>41.400368556748816</v>
      </c>
      <c r="V54">
        <v>2.9251200166979752</v>
      </c>
      <c r="W54">
        <v>4.8740781124696522</v>
      </c>
      <c r="X54">
        <v>14.620766590646506</v>
      </c>
      <c r="Y54">
        <v>0</v>
      </c>
      <c r="Z54">
        <v>5.8067240701314962</v>
      </c>
      <c r="AA54">
        <v>18.898566988102694</v>
      </c>
      <c r="AB54">
        <v>13.185610656906698</v>
      </c>
      <c r="AC54">
        <v>14.360648458384471</v>
      </c>
      <c r="AD54">
        <v>0</v>
      </c>
      <c r="AE54">
        <v>16.234131321853472</v>
      </c>
      <c r="AF54">
        <v>6.0088573654487565</v>
      </c>
      <c r="AG54">
        <v>31.284877536631178</v>
      </c>
      <c r="AH54">
        <v>0</v>
      </c>
      <c r="AI54">
        <v>0</v>
      </c>
      <c r="AJ54">
        <v>0</v>
      </c>
      <c r="AK54">
        <v>27.419463261166772</v>
      </c>
      <c r="AL54">
        <v>27.106683729910241</v>
      </c>
      <c r="AM54">
        <v>7.7796928408578587</v>
      </c>
      <c r="AN54">
        <v>3.4828827624713003E-2</v>
      </c>
      <c r="AO54">
        <v>0</v>
      </c>
      <c r="AP54">
        <v>0.73771495331708836</v>
      </c>
      <c r="AQ54">
        <v>22.934455210331866</v>
      </c>
      <c r="AR54">
        <v>23.476811521602997</v>
      </c>
      <c r="AS54">
        <v>15.687945633270715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20.02996303515215</v>
      </c>
      <c r="BB54">
        <f t="shared" si="0"/>
        <v>460.91183210834862</v>
      </c>
      <c r="BC54">
        <v>1.7560765991902838</v>
      </c>
      <c r="BD54">
        <v>0</v>
      </c>
      <c r="BE54">
        <v>0</v>
      </c>
      <c r="BF54">
        <v>0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2.9221303668061087</v>
      </c>
      <c r="M55">
        <v>30.262760797798585</v>
      </c>
      <c r="N55">
        <v>25.215165761151461</v>
      </c>
      <c r="O55">
        <v>76.129225801675318</v>
      </c>
      <c r="P55">
        <v>31.600918388645376</v>
      </c>
      <c r="Q55">
        <v>1.9432470974749441</v>
      </c>
      <c r="R55">
        <v>9.9965364349056625</v>
      </c>
      <c r="S55">
        <v>6.3383882437490611</v>
      </c>
      <c r="T55">
        <v>0</v>
      </c>
      <c r="U55">
        <v>41.400368556748816</v>
      </c>
      <c r="V55">
        <v>2.9251200166979752</v>
      </c>
      <c r="W55">
        <v>4.8740781124696522</v>
      </c>
      <c r="X55">
        <v>14.620766590646506</v>
      </c>
      <c r="Y55">
        <v>0</v>
      </c>
      <c r="Z55">
        <v>5.8067240701314962</v>
      </c>
      <c r="AA55">
        <v>18.898566988102694</v>
      </c>
      <c r="AB55">
        <v>19.838654661039445</v>
      </c>
      <c r="AC55">
        <v>14.360648458384471</v>
      </c>
      <c r="AD55">
        <v>0</v>
      </c>
      <c r="AE55">
        <v>24.434903712586099</v>
      </c>
      <c r="AF55">
        <v>6.0088573654487565</v>
      </c>
      <c r="AG55">
        <v>31.284877536631178</v>
      </c>
      <c r="AH55">
        <v>0</v>
      </c>
      <c r="AI55">
        <v>0</v>
      </c>
      <c r="AJ55">
        <v>0</v>
      </c>
      <c r="AK55">
        <v>27.419463261166772</v>
      </c>
      <c r="AL55">
        <v>27.106683729910241</v>
      </c>
      <c r="AM55">
        <v>7.7796928408578587</v>
      </c>
      <c r="AN55">
        <v>3.4828827624713003E-2</v>
      </c>
      <c r="AO55">
        <v>0</v>
      </c>
      <c r="AP55">
        <v>0.73771495331708836</v>
      </c>
      <c r="AQ55">
        <v>22.934455210331866</v>
      </c>
      <c r="AR55">
        <v>23.476811521602997</v>
      </c>
      <c r="AS55">
        <v>15.687945633270715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20.65085256045753</v>
      </c>
      <c r="BB55">
        <f t="shared" si="0"/>
        <v>475.14475897790868</v>
      </c>
      <c r="BC55">
        <v>1.7560765991902838</v>
      </c>
      <c r="BD55">
        <v>0</v>
      </c>
      <c r="BE55">
        <v>0</v>
      </c>
      <c r="BF55">
        <v>0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2.9221303668061087</v>
      </c>
      <c r="M56">
        <v>30.262760797798585</v>
      </c>
      <c r="N56">
        <v>25.215165761151461</v>
      </c>
      <c r="O56">
        <v>76.129225801675318</v>
      </c>
      <c r="P56">
        <v>31.600918388645376</v>
      </c>
      <c r="Q56">
        <v>1.9432470974749441</v>
      </c>
      <c r="R56">
        <v>9.9965364349056625</v>
      </c>
      <c r="S56">
        <v>6.3383882437490611</v>
      </c>
      <c r="T56">
        <v>0</v>
      </c>
      <c r="U56">
        <v>41.400368556748816</v>
      </c>
      <c r="V56">
        <v>2.9251200166979752</v>
      </c>
      <c r="W56">
        <v>4.8740781124696522</v>
      </c>
      <c r="X56">
        <v>14.620766590646506</v>
      </c>
      <c r="Y56">
        <v>0</v>
      </c>
      <c r="Z56">
        <v>8.7100863343769568</v>
      </c>
      <c r="AA56">
        <v>18.898566988102694</v>
      </c>
      <c r="AB56">
        <v>19.838654661039445</v>
      </c>
      <c r="AC56">
        <v>14.360648458384471</v>
      </c>
      <c r="AD56">
        <v>0</v>
      </c>
      <c r="AE56">
        <v>24.434903712586099</v>
      </c>
      <c r="AF56">
        <v>6.0088573654487565</v>
      </c>
      <c r="AG56">
        <v>31.284877536631178</v>
      </c>
      <c r="AH56">
        <v>0</v>
      </c>
      <c r="AI56">
        <v>0</v>
      </c>
      <c r="AJ56">
        <v>0</v>
      </c>
      <c r="AK56">
        <v>27.419463261166772</v>
      </c>
      <c r="AL56">
        <v>27.106683729910241</v>
      </c>
      <c r="AM56">
        <v>7.7796928408578587</v>
      </c>
      <c r="AN56">
        <v>3.4828827624713003E-2</v>
      </c>
      <c r="AO56">
        <v>0</v>
      </c>
      <c r="AP56">
        <v>0.73771495331708836</v>
      </c>
      <c r="AQ56">
        <v>22.934455210331866</v>
      </c>
      <c r="AR56">
        <v>22.25406092151951</v>
      </c>
      <c r="AS56">
        <v>15.687945633270715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20.721102128019496</v>
      </c>
      <c r="BB56">
        <f t="shared" si="0"/>
        <v>476.75512107450862</v>
      </c>
      <c r="BC56">
        <v>1.7560765991902838</v>
      </c>
      <c r="BD56">
        <v>0</v>
      </c>
      <c r="BE56">
        <v>0</v>
      </c>
      <c r="BF56">
        <v>0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2.9221303668061087</v>
      </c>
      <c r="M57">
        <v>30.262760797798585</v>
      </c>
      <c r="N57">
        <v>25.215165761151461</v>
      </c>
      <c r="O57">
        <v>76.129225801675318</v>
      </c>
      <c r="P57">
        <v>31.350448758088078</v>
      </c>
      <c r="Q57">
        <v>1.9432470974749441</v>
      </c>
      <c r="R57">
        <v>9.9965364349056625</v>
      </c>
      <c r="S57">
        <v>6.3383882437490611</v>
      </c>
      <c r="T57">
        <v>0</v>
      </c>
      <c r="U57">
        <v>41.400368556748816</v>
      </c>
      <c r="V57">
        <v>2.9251200166979752</v>
      </c>
      <c r="W57">
        <v>4.8740781124696522</v>
      </c>
      <c r="X57">
        <v>14.811839976371818</v>
      </c>
      <c r="Y57">
        <v>0</v>
      </c>
      <c r="Z57">
        <v>8.7100863343769568</v>
      </c>
      <c r="AA57">
        <v>18.898566988102694</v>
      </c>
      <c r="AB57">
        <v>19.838654661039445</v>
      </c>
      <c r="AC57">
        <v>14.360648458384471</v>
      </c>
      <c r="AD57">
        <v>0</v>
      </c>
      <c r="AE57">
        <v>24.434903712586099</v>
      </c>
      <c r="AF57">
        <v>6.0088573654487565</v>
      </c>
      <c r="AG57">
        <v>31.284877536631178</v>
      </c>
      <c r="AH57">
        <v>0</v>
      </c>
      <c r="AI57">
        <v>0</v>
      </c>
      <c r="AJ57">
        <v>0</v>
      </c>
      <c r="AK57">
        <v>27.419463261166772</v>
      </c>
      <c r="AL57">
        <v>27.106683729910241</v>
      </c>
      <c r="AM57">
        <v>7.7796928408578587</v>
      </c>
      <c r="AN57">
        <v>3.4828827624713003E-2</v>
      </c>
      <c r="AO57">
        <v>0</v>
      </c>
      <c r="AP57">
        <v>0.73771495331708836</v>
      </c>
      <c r="AQ57">
        <v>22.934455210331866</v>
      </c>
      <c r="AR57">
        <v>22.25406092151951</v>
      </c>
      <c r="AS57">
        <v>15.687945633270715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20.718619364985521</v>
      </c>
      <c r="BB57">
        <f t="shared" si="0"/>
        <v>476.69820759271067</v>
      </c>
      <c r="BC57">
        <v>1.7560765991902838</v>
      </c>
      <c r="BD57">
        <v>0</v>
      </c>
      <c r="BE57">
        <v>0</v>
      </c>
      <c r="BF57">
        <v>0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2.9221303668061087</v>
      </c>
      <c r="M58">
        <v>30.262760797798585</v>
      </c>
      <c r="N58">
        <v>25.215165761151461</v>
      </c>
      <c r="O58">
        <v>76.129225801675318</v>
      </c>
      <c r="P58">
        <v>31.350448758088078</v>
      </c>
      <c r="Q58">
        <v>1.9432470974749441</v>
      </c>
      <c r="R58">
        <v>9.9965364349056625</v>
      </c>
      <c r="S58">
        <v>6.3383882437490611</v>
      </c>
      <c r="T58">
        <v>0</v>
      </c>
      <c r="U58">
        <v>41.400368556748816</v>
      </c>
      <c r="V58">
        <v>2.9251200166979752</v>
      </c>
      <c r="W58">
        <v>4.8740781124696522</v>
      </c>
      <c r="X58">
        <v>14.811839976371818</v>
      </c>
      <c r="Y58">
        <v>0</v>
      </c>
      <c r="Z58">
        <v>8.7100863343769568</v>
      </c>
      <c r="AA58">
        <v>18.898566988102694</v>
      </c>
      <c r="AB58">
        <v>19.838654661039445</v>
      </c>
      <c r="AC58">
        <v>14.360648458384471</v>
      </c>
      <c r="AD58">
        <v>0</v>
      </c>
      <c r="AE58">
        <v>24.434903712586099</v>
      </c>
      <c r="AF58">
        <v>6.0088573654487565</v>
      </c>
      <c r="AG58">
        <v>31.284877536631178</v>
      </c>
      <c r="AH58">
        <v>0</v>
      </c>
      <c r="AI58">
        <v>0</v>
      </c>
      <c r="AJ58">
        <v>0</v>
      </c>
      <c r="AK58">
        <v>27.419463261166772</v>
      </c>
      <c r="AL58">
        <v>27.106683729910241</v>
      </c>
      <c r="AM58">
        <v>7.7796928408578587</v>
      </c>
      <c r="AN58">
        <v>3.4828827624713003E-2</v>
      </c>
      <c r="AO58">
        <v>0</v>
      </c>
      <c r="AP58">
        <v>0.73771495331708836</v>
      </c>
      <c r="AQ58">
        <v>22.934455210331866</v>
      </c>
      <c r="AR58">
        <v>22.25406092151951</v>
      </c>
      <c r="AS58">
        <v>15.687945633270715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20.718619364985521</v>
      </c>
      <c r="BB58">
        <f t="shared" si="0"/>
        <v>476.69820759271067</v>
      </c>
      <c r="BC58">
        <v>1.7560765991902838</v>
      </c>
      <c r="BD58">
        <v>0</v>
      </c>
      <c r="BE58">
        <v>0</v>
      </c>
      <c r="BF58">
        <v>0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2.9221303668061087</v>
      </c>
      <c r="M59">
        <v>30.262760797798585</v>
      </c>
      <c r="N59">
        <v>25.215165761151461</v>
      </c>
      <c r="O59">
        <v>76.129225801675318</v>
      </c>
      <c r="P59">
        <v>31.600918388645376</v>
      </c>
      <c r="Q59">
        <v>1.9432470974749441</v>
      </c>
      <c r="R59">
        <v>9.9965364349056625</v>
      </c>
      <c r="S59">
        <v>6.3383882437490611</v>
      </c>
      <c r="T59">
        <v>0</v>
      </c>
      <c r="U59">
        <v>41.400368556748816</v>
      </c>
      <c r="V59">
        <v>2.9251200166979752</v>
      </c>
      <c r="W59">
        <v>4.8740781124696522</v>
      </c>
      <c r="X59">
        <v>14.620793751962406</v>
      </c>
      <c r="Y59">
        <v>0</v>
      </c>
      <c r="Z59">
        <v>8.7100863343769568</v>
      </c>
      <c r="AA59">
        <v>18.898566988102694</v>
      </c>
      <c r="AB59">
        <v>19.838654661039445</v>
      </c>
      <c r="AC59">
        <v>14.360648458384471</v>
      </c>
      <c r="AD59">
        <v>0</v>
      </c>
      <c r="AE59">
        <v>24.434903712586099</v>
      </c>
      <c r="AF59">
        <v>6.0088573654487565</v>
      </c>
      <c r="AG59">
        <v>31.284877536631178</v>
      </c>
      <c r="AH59">
        <v>0</v>
      </c>
      <c r="AI59">
        <v>0</v>
      </c>
      <c r="AJ59">
        <v>0</v>
      </c>
      <c r="AK59">
        <v>27.419463261166772</v>
      </c>
      <c r="AL59">
        <v>27.106683729910241</v>
      </c>
      <c r="AM59">
        <v>7.7796928408578587</v>
      </c>
      <c r="AN59">
        <v>3.4828827624713003E-2</v>
      </c>
      <c r="AO59">
        <v>0</v>
      </c>
      <c r="AP59">
        <v>2.6671242447131864</v>
      </c>
      <c r="AQ59">
        <v>22.934455210331866</v>
      </c>
      <c r="AR59">
        <v>22.25406092151951</v>
      </c>
      <c r="AS59">
        <v>15.687945633270715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20.80175257174286</v>
      </c>
      <c r="BB59">
        <f t="shared" si="0"/>
        <v>478.60390708349729</v>
      </c>
      <c r="BC59">
        <v>1.7560765991902838</v>
      </c>
      <c r="BD59">
        <v>0</v>
      </c>
      <c r="BE59">
        <v>0</v>
      </c>
      <c r="BF59">
        <v>0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2.9221303668061087</v>
      </c>
      <c r="M60">
        <v>30.262760797798585</v>
      </c>
      <c r="N60">
        <v>25.215165761151461</v>
      </c>
      <c r="O60">
        <v>76.129225801675318</v>
      </c>
      <c r="P60">
        <v>31.600918388645376</v>
      </c>
      <c r="Q60">
        <v>1.9432470974749441</v>
      </c>
      <c r="R60">
        <v>10.020971899305485</v>
      </c>
      <c r="S60">
        <v>6.4601307097208513</v>
      </c>
      <c r="T60">
        <v>0</v>
      </c>
      <c r="U60">
        <v>41.400368556748816</v>
      </c>
      <c r="V60">
        <v>2.9251200166979752</v>
      </c>
      <c r="W60">
        <v>4.8740781124696522</v>
      </c>
      <c r="X60">
        <v>14.622001915553577</v>
      </c>
      <c r="Y60">
        <v>0</v>
      </c>
      <c r="Z60">
        <v>8.7100863343769568</v>
      </c>
      <c r="AA60">
        <v>18.898566988102694</v>
      </c>
      <c r="AB60">
        <v>19.838654661039445</v>
      </c>
      <c r="AC60">
        <v>14.360648458384471</v>
      </c>
      <c r="AD60">
        <v>0</v>
      </c>
      <c r="AE60">
        <v>24.434903712586099</v>
      </c>
      <c r="AF60">
        <v>6.0088573654487565</v>
      </c>
      <c r="AG60">
        <v>31.284877536631178</v>
      </c>
      <c r="AH60">
        <v>0</v>
      </c>
      <c r="AI60">
        <v>0</v>
      </c>
      <c r="AJ60">
        <v>0</v>
      </c>
      <c r="AK60">
        <v>27.419463261166772</v>
      </c>
      <c r="AL60">
        <v>27.106683729910241</v>
      </c>
      <c r="AM60">
        <v>7.7796928408578587</v>
      </c>
      <c r="AN60">
        <v>3.4828827624713003E-2</v>
      </c>
      <c r="AO60">
        <v>0</v>
      </c>
      <c r="AP60">
        <v>2.6671242447131864</v>
      </c>
      <c r="AQ60">
        <v>22.934455210331866</v>
      </c>
      <c r="AR60">
        <v>22.25406092151951</v>
      </c>
      <c r="AS60">
        <v>15.687945633270715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20.807913310470504</v>
      </c>
      <c r="BB60">
        <f t="shared" si="0"/>
        <v>478.74513243873241</v>
      </c>
      <c r="BC60">
        <v>1.7560765991902838</v>
      </c>
      <c r="BD60">
        <v>0</v>
      </c>
      <c r="BE60">
        <v>0</v>
      </c>
      <c r="BF60">
        <v>0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2.9221303668061087</v>
      </c>
      <c r="M61">
        <v>30.262760797798585</v>
      </c>
      <c r="N61">
        <v>25.215165761151461</v>
      </c>
      <c r="O61">
        <v>76.129225801675318</v>
      </c>
      <c r="P61">
        <v>31.600918388645376</v>
      </c>
      <c r="Q61">
        <v>1.9432470974749441</v>
      </c>
      <c r="R61">
        <v>10.020971899305485</v>
      </c>
      <c r="S61">
        <v>6.4601307097208513</v>
      </c>
      <c r="T61">
        <v>0</v>
      </c>
      <c r="U61">
        <v>41.400368556748816</v>
      </c>
      <c r="V61">
        <v>2.9251200166979752</v>
      </c>
      <c r="W61">
        <v>4.8746506476149678</v>
      </c>
      <c r="X61">
        <v>14.622676470424373</v>
      </c>
      <c r="Y61">
        <v>0</v>
      </c>
      <c r="Z61">
        <v>8.7100863343769568</v>
      </c>
      <c r="AA61">
        <v>18.898566988102694</v>
      </c>
      <c r="AB61">
        <v>19.838654661039445</v>
      </c>
      <c r="AC61">
        <v>14.360648458384471</v>
      </c>
      <c r="AD61">
        <v>0</v>
      </c>
      <c r="AE61">
        <v>24.434903712586099</v>
      </c>
      <c r="AF61">
        <v>6.0088573654487565</v>
      </c>
      <c r="AG61">
        <v>31.284877536631178</v>
      </c>
      <c r="AH61">
        <v>0</v>
      </c>
      <c r="AI61">
        <v>0</v>
      </c>
      <c r="AJ61">
        <v>0</v>
      </c>
      <c r="AK61">
        <v>27.419463261166772</v>
      </c>
      <c r="AL61">
        <v>27.106683729910241</v>
      </c>
      <c r="AM61">
        <v>7.7796928408578587</v>
      </c>
      <c r="AN61">
        <v>3.4828827624713003E-2</v>
      </c>
      <c r="AO61">
        <v>0</v>
      </c>
      <c r="AP61">
        <v>1.4186828845925379</v>
      </c>
      <c r="AQ61">
        <v>22.934455210331866</v>
      </c>
      <c r="AR61">
        <v>22.25406092151951</v>
      </c>
      <c r="AS61">
        <v>15.687945633270715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20.755780589980134</v>
      </c>
      <c r="BB61">
        <f t="shared" si="0"/>
        <v>477.55007088911827</v>
      </c>
      <c r="BC61">
        <v>1.7560765991902838</v>
      </c>
      <c r="BD61">
        <v>0</v>
      </c>
      <c r="BE61">
        <v>0</v>
      </c>
      <c r="BF61">
        <v>0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2.9221303668061087</v>
      </c>
      <c r="M62">
        <v>30.262760797798585</v>
      </c>
      <c r="N62">
        <v>25.215165761151461</v>
      </c>
      <c r="O62">
        <v>76.129225801675318</v>
      </c>
      <c r="P62">
        <v>31.600918388645376</v>
      </c>
      <c r="Q62">
        <v>1.9432470974749441</v>
      </c>
      <c r="R62">
        <v>10.020971899305485</v>
      </c>
      <c r="S62">
        <v>6.4601307097208513</v>
      </c>
      <c r="T62">
        <v>0</v>
      </c>
      <c r="U62">
        <v>41.400368556748816</v>
      </c>
      <c r="V62">
        <v>2.9251200166979752</v>
      </c>
      <c r="W62">
        <v>4.8746506476149678</v>
      </c>
      <c r="X62">
        <v>14.622676470424373</v>
      </c>
      <c r="Y62">
        <v>0</v>
      </c>
      <c r="Z62">
        <v>8.7100863343769568</v>
      </c>
      <c r="AA62">
        <v>18.898566988102694</v>
      </c>
      <c r="AB62">
        <v>19.838654661039445</v>
      </c>
      <c r="AC62">
        <v>14.360648458384471</v>
      </c>
      <c r="AD62">
        <v>0</v>
      </c>
      <c r="AE62">
        <v>24.434903712586099</v>
      </c>
      <c r="AF62">
        <v>6.0088573654487565</v>
      </c>
      <c r="AG62">
        <v>31.284877536631178</v>
      </c>
      <c r="AH62">
        <v>0</v>
      </c>
      <c r="AI62">
        <v>0</v>
      </c>
      <c r="AJ62">
        <v>0</v>
      </c>
      <c r="AK62">
        <v>27.419463261166772</v>
      </c>
      <c r="AL62">
        <v>27.106683729910241</v>
      </c>
      <c r="AM62">
        <v>7.7796928408578587</v>
      </c>
      <c r="AN62">
        <v>3.4828827624713003E-2</v>
      </c>
      <c r="AO62">
        <v>0</v>
      </c>
      <c r="AP62">
        <v>1.4186828845925379</v>
      </c>
      <c r="AQ62">
        <v>22.934455210331866</v>
      </c>
      <c r="AR62">
        <v>23.476811521602997</v>
      </c>
      <c r="AS62">
        <v>15.687945633270715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20.806891565063623</v>
      </c>
      <c r="BB62">
        <f t="shared" si="0"/>
        <v>478.72171051411829</v>
      </c>
      <c r="BC62">
        <v>1.7560765991902838</v>
      </c>
      <c r="BD62">
        <v>0</v>
      </c>
      <c r="BE62">
        <v>0</v>
      </c>
      <c r="BF62">
        <v>0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2.9221303668061087</v>
      </c>
      <c r="M63">
        <v>65.974941868476563</v>
      </c>
      <c r="N63">
        <v>54.580049457821282</v>
      </c>
      <c r="O63">
        <v>76.129225801675318</v>
      </c>
      <c r="P63">
        <v>31.600918388645376</v>
      </c>
      <c r="Q63">
        <v>1.9432470974749441</v>
      </c>
      <c r="R63">
        <v>10.020971899305485</v>
      </c>
      <c r="S63">
        <v>6.4601307097208513</v>
      </c>
      <c r="T63">
        <v>0</v>
      </c>
      <c r="U63">
        <v>41.400368556748816</v>
      </c>
      <c r="V63">
        <v>2.9251200166979752</v>
      </c>
      <c r="W63">
        <v>4.8721617544708797</v>
      </c>
      <c r="X63">
        <v>14.620522377049987</v>
      </c>
      <c r="Y63">
        <v>0</v>
      </c>
      <c r="Z63">
        <v>5.8067240701314962</v>
      </c>
      <c r="AA63">
        <v>18.898566988102694</v>
      </c>
      <c r="AB63">
        <v>19.838654661039445</v>
      </c>
      <c r="AC63">
        <v>9.5832132080776464</v>
      </c>
      <c r="AD63">
        <v>0</v>
      </c>
      <c r="AE63">
        <v>24.434903712586099</v>
      </c>
      <c r="AF63">
        <v>6.0088573654487565</v>
      </c>
      <c r="AG63">
        <v>31.284877536631178</v>
      </c>
      <c r="AH63">
        <v>0</v>
      </c>
      <c r="AI63">
        <v>0</v>
      </c>
      <c r="AJ63">
        <v>0</v>
      </c>
      <c r="AK63">
        <v>27.419463261166772</v>
      </c>
      <c r="AL63">
        <v>27.106683729910241</v>
      </c>
      <c r="AM63">
        <v>7.7796928408578587</v>
      </c>
      <c r="AN63">
        <v>3.4828827624713003E-2</v>
      </c>
      <c r="AO63">
        <v>0</v>
      </c>
      <c r="AP63">
        <v>1.4186828845925379</v>
      </c>
      <c r="AQ63">
        <v>22.934455210331866</v>
      </c>
      <c r="AR63">
        <v>23.476811521602997</v>
      </c>
      <c r="AS63">
        <v>15.687945633270715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23.205861459394008</v>
      </c>
      <c r="BB63">
        <f t="shared" si="0"/>
        <v>533.71436488606491</v>
      </c>
      <c r="BC63">
        <v>1.7560765991902838</v>
      </c>
      <c r="BD63">
        <v>0</v>
      </c>
      <c r="BE63">
        <v>0</v>
      </c>
      <c r="BF63">
        <v>0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2.9221303668061087</v>
      </c>
      <c r="M64">
        <v>65.974941868476563</v>
      </c>
      <c r="N64">
        <v>54.580049457821282</v>
      </c>
      <c r="O64">
        <v>76.129225801675318</v>
      </c>
      <c r="P64">
        <v>31.600918388645376</v>
      </c>
      <c r="Q64">
        <v>1.9432470974749441</v>
      </c>
      <c r="R64">
        <v>10.020971899305485</v>
      </c>
      <c r="S64">
        <v>6.4601307097208513</v>
      </c>
      <c r="T64">
        <v>0</v>
      </c>
      <c r="U64">
        <v>41.400368556748816</v>
      </c>
      <c r="V64">
        <v>2.9251200166979752</v>
      </c>
      <c r="W64">
        <v>4.8721617544708797</v>
      </c>
      <c r="X64">
        <v>14.620522377049987</v>
      </c>
      <c r="Y64">
        <v>0</v>
      </c>
      <c r="Z64">
        <v>5.8067240701314962</v>
      </c>
      <c r="AA64">
        <v>18.898566988102694</v>
      </c>
      <c r="AB64">
        <v>19.838654661039445</v>
      </c>
      <c r="AC64">
        <v>9.5832132080776464</v>
      </c>
      <c r="AD64">
        <v>0</v>
      </c>
      <c r="AE64">
        <v>24.434903712586099</v>
      </c>
      <c r="AF64">
        <v>6.0088573654487565</v>
      </c>
      <c r="AG64">
        <v>31.284877536631178</v>
      </c>
      <c r="AH64">
        <v>0</v>
      </c>
      <c r="AI64">
        <v>0</v>
      </c>
      <c r="AJ64">
        <v>0</v>
      </c>
      <c r="AK64">
        <v>27.419463261166772</v>
      </c>
      <c r="AL64">
        <v>27.106683729910241</v>
      </c>
      <c r="AM64">
        <v>7.7796928408578587</v>
      </c>
      <c r="AN64">
        <v>3.4828827624713003E-2</v>
      </c>
      <c r="AO64">
        <v>0</v>
      </c>
      <c r="AP64">
        <v>1.4186828845925379</v>
      </c>
      <c r="AQ64">
        <v>22.934455210331866</v>
      </c>
      <c r="AR64">
        <v>22.25406092151951</v>
      </c>
      <c r="AS64">
        <v>15.687945633270715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23.154750484310519</v>
      </c>
      <c r="BB64">
        <f t="shared" si="0"/>
        <v>532.54272526106502</v>
      </c>
      <c r="BC64">
        <v>1.7560765991902838</v>
      </c>
      <c r="BD64">
        <v>0</v>
      </c>
      <c r="BE64">
        <v>0</v>
      </c>
      <c r="BF64">
        <v>0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2.9221303668061087</v>
      </c>
      <c r="M65">
        <v>65.974941868476563</v>
      </c>
      <c r="N65">
        <v>54.580049457821282</v>
      </c>
      <c r="O65">
        <v>76.129225801675318</v>
      </c>
      <c r="P65">
        <v>31.600918388645376</v>
      </c>
      <c r="Q65">
        <v>1.9432470974749441</v>
      </c>
      <c r="R65">
        <v>5.0410210544250544</v>
      </c>
      <c r="S65">
        <v>6.4601307097208513</v>
      </c>
      <c r="T65">
        <v>0</v>
      </c>
      <c r="U65">
        <v>41.400368556748816</v>
      </c>
      <c r="V65">
        <v>2.9218957256632061</v>
      </c>
      <c r="W65">
        <v>4.8716936486888445</v>
      </c>
      <c r="X65">
        <v>14.623035433482263</v>
      </c>
      <c r="Y65">
        <v>0</v>
      </c>
      <c r="Z65">
        <v>5.8067240701314962</v>
      </c>
      <c r="AA65">
        <v>18.898566988102694</v>
      </c>
      <c r="AB65">
        <v>19.838654661039445</v>
      </c>
      <c r="AC65">
        <v>9.5832132080776464</v>
      </c>
      <c r="AD65">
        <v>0</v>
      </c>
      <c r="AE65">
        <v>24.434903712586099</v>
      </c>
      <c r="AF65">
        <v>6.0088573654487565</v>
      </c>
      <c r="AG65">
        <v>31.284877536631178</v>
      </c>
      <c r="AH65">
        <v>0</v>
      </c>
      <c r="AI65">
        <v>0</v>
      </c>
      <c r="AJ65">
        <v>0</v>
      </c>
      <c r="AK65">
        <v>27.419463261166772</v>
      </c>
      <c r="AL65">
        <v>27.106683729910241</v>
      </c>
      <c r="AM65">
        <v>7.7796928408578587</v>
      </c>
      <c r="AN65">
        <v>3.4828827624713003E-2</v>
      </c>
      <c r="AO65">
        <v>0</v>
      </c>
      <c r="AP65">
        <v>2.5536292839359627</v>
      </c>
      <c r="AQ65">
        <v>22.934455210331866</v>
      </c>
      <c r="AR65">
        <v>22.25406092151951</v>
      </c>
      <c r="AS65">
        <v>15.687945633270715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22.993980002058997</v>
      </c>
      <c r="BB65">
        <f t="shared" si="0"/>
        <v>528.85731195739481</v>
      </c>
      <c r="BC65">
        <v>1.7560765991902838</v>
      </c>
      <c r="BD65">
        <v>0</v>
      </c>
      <c r="BE65">
        <v>0</v>
      </c>
      <c r="BF65">
        <v>0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2.9221303668061087</v>
      </c>
      <c r="M66">
        <v>65.974941868476563</v>
      </c>
      <c r="N66">
        <v>54.580049457821282</v>
      </c>
      <c r="O66">
        <v>76.129225801675318</v>
      </c>
      <c r="P66">
        <v>31.600918388645376</v>
      </c>
      <c r="Q66">
        <v>1.9432470974749441</v>
      </c>
      <c r="R66">
        <v>5.0410210544250544</v>
      </c>
      <c r="S66">
        <v>6.4601307097208513</v>
      </c>
      <c r="T66">
        <v>0</v>
      </c>
      <c r="U66">
        <v>41.400368556748816</v>
      </c>
      <c r="V66">
        <v>2.9218957256632061</v>
      </c>
      <c r="W66">
        <v>4.8716936486888445</v>
      </c>
      <c r="X66">
        <v>14.623035433482263</v>
      </c>
      <c r="Y66">
        <v>0</v>
      </c>
      <c r="Z66">
        <v>5.8067240701314962</v>
      </c>
      <c r="AA66">
        <v>18.898566988102694</v>
      </c>
      <c r="AB66">
        <v>19.838654661039445</v>
      </c>
      <c r="AC66">
        <v>9.5832132080776464</v>
      </c>
      <c r="AD66">
        <v>0</v>
      </c>
      <c r="AE66">
        <v>24.434903712586099</v>
      </c>
      <c r="AF66">
        <v>6.0088573654487565</v>
      </c>
      <c r="AG66">
        <v>31.284877536631178</v>
      </c>
      <c r="AH66">
        <v>0</v>
      </c>
      <c r="AI66">
        <v>0</v>
      </c>
      <c r="AJ66">
        <v>0</v>
      </c>
      <c r="AK66">
        <v>27.419463261166772</v>
      </c>
      <c r="AL66">
        <v>27.106683729910241</v>
      </c>
      <c r="AM66">
        <v>7.7796928408578587</v>
      </c>
      <c r="AN66">
        <v>3.4828827624713003E-2</v>
      </c>
      <c r="AO66">
        <v>0</v>
      </c>
      <c r="AP66">
        <v>2.5536292839359627</v>
      </c>
      <c r="AQ66">
        <v>22.934455210331866</v>
      </c>
      <c r="AR66">
        <v>22.25406092151951</v>
      </c>
      <c r="AS66">
        <v>15.687945633270715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22.993980002058997</v>
      </c>
      <c r="BB66">
        <f t="shared" si="0"/>
        <v>528.85731195739481</v>
      </c>
      <c r="BC66">
        <v>1.7560765991902838</v>
      </c>
      <c r="BD66">
        <v>0</v>
      </c>
      <c r="BE66">
        <v>0</v>
      </c>
      <c r="BF66">
        <v>0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2.9221303668061087</v>
      </c>
      <c r="M67">
        <v>65.974941868476563</v>
      </c>
      <c r="N67">
        <v>54.580049457821282</v>
      </c>
      <c r="O67">
        <v>76.129225801675318</v>
      </c>
      <c r="P67">
        <v>31.600918388645376</v>
      </c>
      <c r="Q67">
        <v>1.9432470974749441</v>
      </c>
      <c r="R67">
        <v>5.0530305553159875</v>
      </c>
      <c r="S67">
        <v>6.4683168168901757</v>
      </c>
      <c r="T67">
        <v>0</v>
      </c>
      <c r="U67">
        <v>41.400368556748816</v>
      </c>
      <c r="V67">
        <v>2.9218957256632061</v>
      </c>
      <c r="W67">
        <v>5.8646894432762302</v>
      </c>
      <c r="X67">
        <v>14.623035433482263</v>
      </c>
      <c r="Y67">
        <v>0</v>
      </c>
      <c r="Z67">
        <v>5.8067240701314962</v>
      </c>
      <c r="AA67">
        <v>18.898566988102694</v>
      </c>
      <c r="AB67">
        <v>19.838654661039445</v>
      </c>
      <c r="AC67">
        <v>9.5832132080776464</v>
      </c>
      <c r="AD67">
        <v>0</v>
      </c>
      <c r="AE67">
        <v>24.434903712586099</v>
      </c>
      <c r="AF67">
        <v>6.0088573654487565</v>
      </c>
      <c r="AG67">
        <v>31.284877536631178</v>
      </c>
      <c r="AH67">
        <v>0</v>
      </c>
      <c r="AI67">
        <v>0</v>
      </c>
      <c r="AJ67">
        <v>0</v>
      </c>
      <c r="AK67">
        <v>27.419463261166772</v>
      </c>
      <c r="AL67">
        <v>27.106683729910241</v>
      </c>
      <c r="AM67">
        <v>7.7796928408578587</v>
      </c>
      <c r="AN67">
        <v>3.4828827624713003E-2</v>
      </c>
      <c r="AO67">
        <v>0</v>
      </c>
      <c r="AP67">
        <v>3.1211027127811617</v>
      </c>
      <c r="AQ67">
        <v>22.934455210331866</v>
      </c>
      <c r="AR67">
        <v>22.25406092151951</v>
      </c>
      <c r="AS67">
        <v>15.687945633270715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23.0600517920154</v>
      </c>
      <c r="BB67">
        <f t="shared" si="0"/>
        <v>531.11564752320305</v>
      </c>
      <c r="BC67">
        <v>1.7560765991902838</v>
      </c>
      <c r="BD67">
        <v>0.74374252427184473</v>
      </c>
      <c r="BE67">
        <v>0</v>
      </c>
      <c r="BF67">
        <v>0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2.9221303668061087</v>
      </c>
      <c r="M68">
        <v>65.974941868476563</v>
      </c>
      <c r="N68">
        <v>54.580049457821282</v>
      </c>
      <c r="O68">
        <v>76.129225801675318</v>
      </c>
      <c r="P68">
        <v>31.600918388645376</v>
      </c>
      <c r="Q68">
        <v>1.9432470974749441</v>
      </c>
      <c r="R68">
        <v>5.0530305553159875</v>
      </c>
      <c r="S68">
        <v>6.4683168168901757</v>
      </c>
      <c r="T68">
        <v>0</v>
      </c>
      <c r="U68">
        <v>41.400368556748816</v>
      </c>
      <c r="V68">
        <v>2.9218957256632061</v>
      </c>
      <c r="W68">
        <v>5.541629555772186</v>
      </c>
      <c r="X68">
        <v>14.623035433482263</v>
      </c>
      <c r="Y68">
        <v>0</v>
      </c>
      <c r="Z68">
        <v>5.8067240701314962</v>
      </c>
      <c r="AA68">
        <v>18.898566988102694</v>
      </c>
      <c r="AB68">
        <v>19.838654661039445</v>
      </c>
      <c r="AC68">
        <v>9.5832132080776464</v>
      </c>
      <c r="AD68">
        <v>0</v>
      </c>
      <c r="AE68">
        <v>24.434903712586099</v>
      </c>
      <c r="AF68">
        <v>6.0088573654487565</v>
      </c>
      <c r="AG68">
        <v>31.284877536631178</v>
      </c>
      <c r="AH68">
        <v>8.8828065535378826</v>
      </c>
      <c r="AI68">
        <v>0</v>
      </c>
      <c r="AJ68">
        <v>0</v>
      </c>
      <c r="AK68">
        <v>27.419463261166772</v>
      </c>
      <c r="AL68">
        <v>27.106683729910241</v>
      </c>
      <c r="AM68">
        <v>7.7796928408578587</v>
      </c>
      <c r="AN68">
        <v>3.4828827624713003E-2</v>
      </c>
      <c r="AO68">
        <v>0</v>
      </c>
      <c r="AP68">
        <v>3.1211027127811617</v>
      </c>
      <c r="AQ68">
        <v>22.934455210331866</v>
      </c>
      <c r="AR68">
        <v>22.25406092151951</v>
      </c>
      <c r="AS68">
        <v>15.687945633270715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23.417849202655617</v>
      </c>
      <c r="BB68">
        <f t="shared" ref="BB68:BB99" si="1">SUM(B68:AZ68)-BA68+SUM(BC68:BF68)</f>
        <v>540.57159793101687</v>
      </c>
      <c r="BC68">
        <v>1.7560765991902838</v>
      </c>
      <c r="BD68">
        <v>1.7165585714285714</v>
      </c>
      <c r="BE68">
        <v>0.28118510526315788</v>
      </c>
      <c r="BF68">
        <v>0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2.9221303668061087</v>
      </c>
      <c r="M69">
        <v>65.974941868476563</v>
      </c>
      <c r="N69">
        <v>54.580049457821282</v>
      </c>
      <c r="O69">
        <v>76.129225801675318</v>
      </c>
      <c r="P69">
        <v>31.600918388645376</v>
      </c>
      <c r="Q69">
        <v>1.9432470974749441</v>
      </c>
      <c r="R69">
        <v>4.9459507409726564</v>
      </c>
      <c r="S69">
        <v>6.4683168168901757</v>
      </c>
      <c r="T69">
        <v>0</v>
      </c>
      <c r="U69">
        <v>41.400368556748816</v>
      </c>
      <c r="V69">
        <v>2.9218957256632061</v>
      </c>
      <c r="W69">
        <v>5.541629555772186</v>
      </c>
      <c r="X69">
        <v>14.623035433482263</v>
      </c>
      <c r="Y69">
        <v>0</v>
      </c>
      <c r="Z69">
        <v>5.7989273763306191</v>
      </c>
      <c r="AA69">
        <v>18.898566988102694</v>
      </c>
      <c r="AB69">
        <v>13.185610656906698</v>
      </c>
      <c r="AC69">
        <v>9.5832132080776464</v>
      </c>
      <c r="AD69">
        <v>0</v>
      </c>
      <c r="AE69">
        <v>24.434903712586099</v>
      </c>
      <c r="AF69">
        <v>6.0088573654487565</v>
      </c>
      <c r="AG69">
        <v>31.284877536631178</v>
      </c>
      <c r="AH69">
        <v>8.8828065535378826</v>
      </c>
      <c r="AI69">
        <v>0</v>
      </c>
      <c r="AJ69">
        <v>0</v>
      </c>
      <c r="AK69">
        <v>27.419463261166772</v>
      </c>
      <c r="AL69">
        <v>27.106683729910241</v>
      </c>
      <c r="AM69">
        <v>7.7796928408578587</v>
      </c>
      <c r="AN69">
        <v>3.4828827624713003E-2</v>
      </c>
      <c r="AO69">
        <v>0</v>
      </c>
      <c r="AP69">
        <v>3.1211027127811617</v>
      </c>
      <c r="AQ69">
        <v>22.934455210331866</v>
      </c>
      <c r="AR69">
        <v>22.25406092151951</v>
      </c>
      <c r="AS69">
        <v>15.687945633270715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23.13495012524244</v>
      </c>
      <c r="BB69">
        <f t="shared" si="1"/>
        <v>534.08657649615304</v>
      </c>
      <c r="BC69">
        <v>1.7560765991902838</v>
      </c>
      <c r="BD69">
        <v>1.7165585714285714</v>
      </c>
      <c r="BE69">
        <v>0.28118510526315788</v>
      </c>
      <c r="BF69">
        <v>0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2.9221303668061087</v>
      </c>
      <c r="M70">
        <v>65.974941868476563</v>
      </c>
      <c r="N70">
        <v>54.580049457821282</v>
      </c>
      <c r="O70">
        <v>76.129225801675318</v>
      </c>
      <c r="P70">
        <v>31.600918388645376</v>
      </c>
      <c r="Q70">
        <v>1.9432470974749441</v>
      </c>
      <c r="R70">
        <v>4.9459507409726564</v>
      </c>
      <c r="S70">
        <v>6.4683168168901757</v>
      </c>
      <c r="T70">
        <v>0</v>
      </c>
      <c r="U70">
        <v>41.400368556748816</v>
      </c>
      <c r="V70">
        <v>2.9218957256632061</v>
      </c>
      <c r="W70">
        <v>5.541629555772186</v>
      </c>
      <c r="X70">
        <v>14.623035433482263</v>
      </c>
      <c r="Y70">
        <v>0</v>
      </c>
      <c r="Z70">
        <v>5.7989273763306191</v>
      </c>
      <c r="AA70">
        <v>18.898566988102694</v>
      </c>
      <c r="AB70">
        <v>13.185610656906698</v>
      </c>
      <c r="AC70">
        <v>9.5832132080776464</v>
      </c>
      <c r="AD70">
        <v>0</v>
      </c>
      <c r="AE70">
        <v>24.434903712586099</v>
      </c>
      <c r="AF70">
        <v>6.0088573654487565</v>
      </c>
      <c r="AG70">
        <v>31.284877536631178</v>
      </c>
      <c r="AH70">
        <v>8.8828065535378826</v>
      </c>
      <c r="AI70">
        <v>0</v>
      </c>
      <c r="AJ70">
        <v>0</v>
      </c>
      <c r="AK70">
        <v>27.419463261166772</v>
      </c>
      <c r="AL70">
        <v>27.106683729910241</v>
      </c>
      <c r="AM70">
        <v>7.7796928408578587</v>
      </c>
      <c r="AN70">
        <v>3.4828827624713003E-2</v>
      </c>
      <c r="AO70">
        <v>0</v>
      </c>
      <c r="AP70">
        <v>3.1211027127811617</v>
      </c>
      <c r="AQ70">
        <v>22.934455210331866</v>
      </c>
      <c r="AR70">
        <v>22.25406092151951</v>
      </c>
      <c r="AS70">
        <v>15.687945633270715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23.13495012524244</v>
      </c>
      <c r="BB70">
        <f t="shared" si="1"/>
        <v>535.19142544646354</v>
      </c>
      <c r="BC70">
        <v>1.7560765991902838</v>
      </c>
      <c r="BD70">
        <v>2.8214075217391303</v>
      </c>
      <c r="BE70">
        <v>0.28118510526315788</v>
      </c>
      <c r="BF70">
        <v>0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2.9221303668061087</v>
      </c>
      <c r="M71">
        <v>65.974941868476563</v>
      </c>
      <c r="N71">
        <v>54.580049457821282</v>
      </c>
      <c r="O71">
        <v>76.129225801675318</v>
      </c>
      <c r="P71">
        <v>31.600918388645376</v>
      </c>
      <c r="Q71">
        <v>1.9432470974749441</v>
      </c>
      <c r="R71">
        <v>4.9459507409726564</v>
      </c>
      <c r="S71">
        <v>6.4646369422983065</v>
      </c>
      <c r="T71">
        <v>0</v>
      </c>
      <c r="U71">
        <v>41.400368556748816</v>
      </c>
      <c r="V71">
        <v>2.9218957256632061</v>
      </c>
      <c r="W71">
        <v>5.541629555772186</v>
      </c>
      <c r="X71">
        <v>56.161017682328165</v>
      </c>
      <c r="Y71">
        <v>0</v>
      </c>
      <c r="Z71">
        <v>5.7989273763306191</v>
      </c>
      <c r="AA71">
        <v>18.898566988102694</v>
      </c>
      <c r="AB71">
        <v>13.225769774026299</v>
      </c>
      <c r="AC71">
        <v>9.5832132080776464</v>
      </c>
      <c r="AD71">
        <v>0</v>
      </c>
      <c r="AE71">
        <v>24.434903712586099</v>
      </c>
      <c r="AF71">
        <v>6.0088573654487565</v>
      </c>
      <c r="AG71">
        <v>31.284877536631178</v>
      </c>
      <c r="AH71">
        <v>8.8828065535378826</v>
      </c>
      <c r="AI71">
        <v>0</v>
      </c>
      <c r="AJ71">
        <v>0</v>
      </c>
      <c r="AK71">
        <v>27.419463261166772</v>
      </c>
      <c r="AL71">
        <v>27.106683729910241</v>
      </c>
      <c r="AM71">
        <v>7.7796928408578587</v>
      </c>
      <c r="AN71">
        <v>3.4828827624713003E-2</v>
      </c>
      <c r="AO71">
        <v>0</v>
      </c>
      <c r="AP71">
        <v>3.1211027127811617</v>
      </c>
      <c r="AQ71">
        <v>22.934455210331866</v>
      </c>
      <c r="AR71">
        <v>22.25406092151951</v>
      </c>
      <c r="AS71">
        <v>15.687945633270715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24.872762615581856</v>
      </c>
      <c r="BB71">
        <f t="shared" si="1"/>
        <v>575.17851980410398</v>
      </c>
      <c r="BC71">
        <v>1.7560765991902838</v>
      </c>
      <c r="BD71">
        <v>2.9718528783454987</v>
      </c>
      <c r="BE71">
        <v>0.28118510526315788</v>
      </c>
      <c r="BF71">
        <v>0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2.9221303668061087</v>
      </c>
      <c r="M72">
        <v>65.974941868476563</v>
      </c>
      <c r="N72">
        <v>54.580049457821282</v>
      </c>
      <c r="O72">
        <v>76.129225801675318</v>
      </c>
      <c r="P72">
        <v>31.600918388645376</v>
      </c>
      <c r="Q72">
        <v>1.9432470974749441</v>
      </c>
      <c r="R72">
        <v>4.9459507409726564</v>
      </c>
      <c r="S72">
        <v>6.4646369422983065</v>
      </c>
      <c r="T72">
        <v>0</v>
      </c>
      <c r="U72">
        <v>41.400368556748816</v>
      </c>
      <c r="V72">
        <v>2.9218957256632061</v>
      </c>
      <c r="W72">
        <v>5.541629555772186</v>
      </c>
      <c r="X72">
        <v>64.746021819369474</v>
      </c>
      <c r="Y72">
        <v>0</v>
      </c>
      <c r="Z72">
        <v>5.7989273763306191</v>
      </c>
      <c r="AA72">
        <v>18.898566988102694</v>
      </c>
      <c r="AB72">
        <v>13.225769774026299</v>
      </c>
      <c r="AC72">
        <v>9.5832132080776464</v>
      </c>
      <c r="AD72">
        <v>0</v>
      </c>
      <c r="AE72">
        <v>24.434903712586099</v>
      </c>
      <c r="AF72">
        <v>6.0088573654487565</v>
      </c>
      <c r="AG72">
        <v>31.284877536631178</v>
      </c>
      <c r="AH72">
        <v>8.8828065535378826</v>
      </c>
      <c r="AI72">
        <v>0</v>
      </c>
      <c r="AJ72">
        <v>0</v>
      </c>
      <c r="AK72">
        <v>27.419463261166772</v>
      </c>
      <c r="AL72">
        <v>27.106683729910241</v>
      </c>
      <c r="AM72">
        <v>7.7796928408578587</v>
      </c>
      <c r="AN72">
        <v>3.4828827624713003E-2</v>
      </c>
      <c r="AO72">
        <v>0</v>
      </c>
      <c r="AP72">
        <v>3.1211027127811617</v>
      </c>
      <c r="AQ72">
        <v>22.934455210331866</v>
      </c>
      <c r="AR72">
        <v>22.25406092151951</v>
      </c>
      <c r="AS72">
        <v>15.687945633270715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25.231615788510176</v>
      </c>
      <c r="BB72">
        <f t="shared" si="1"/>
        <v>583.40467076821676</v>
      </c>
      <c r="BC72">
        <v>1.7560765991902838</v>
      </c>
      <c r="BD72">
        <v>2.9718528783454987</v>
      </c>
      <c r="BE72">
        <v>0.28118510526315788</v>
      </c>
      <c r="BF72">
        <v>0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2.9224474592918486</v>
      </c>
      <c r="M73">
        <v>65.974941868476563</v>
      </c>
      <c r="N73">
        <v>54.580049457821282</v>
      </c>
      <c r="O73">
        <v>76.129225801675318</v>
      </c>
      <c r="P73">
        <v>31.600918388645376</v>
      </c>
      <c r="Q73">
        <v>1.9432470974749441</v>
      </c>
      <c r="R73">
        <v>4.9459507409726564</v>
      </c>
      <c r="S73">
        <v>6.4646369422983065</v>
      </c>
      <c r="T73">
        <v>0</v>
      </c>
      <c r="U73">
        <v>41.860452032682943</v>
      </c>
      <c r="V73">
        <v>2.9218957256632061</v>
      </c>
      <c r="W73">
        <v>5.541629555772186</v>
      </c>
      <c r="X73">
        <v>65.353466798551025</v>
      </c>
      <c r="Y73">
        <v>0</v>
      </c>
      <c r="Z73">
        <v>8.6935180162805263</v>
      </c>
      <c r="AA73">
        <v>18.898566988102694</v>
      </c>
      <c r="AB73">
        <v>13.225769774026299</v>
      </c>
      <c r="AC73">
        <v>9.5832132080776464</v>
      </c>
      <c r="AD73">
        <v>0</v>
      </c>
      <c r="AE73">
        <v>24.434903712586099</v>
      </c>
      <c r="AF73">
        <v>6.0088573654487565</v>
      </c>
      <c r="AG73">
        <v>31.284877536631178</v>
      </c>
      <c r="AH73">
        <v>8.8828065535378826</v>
      </c>
      <c r="AI73">
        <v>0</v>
      </c>
      <c r="AJ73">
        <v>0</v>
      </c>
      <c r="AK73">
        <v>27.419463261166772</v>
      </c>
      <c r="AL73">
        <v>27.106683729910241</v>
      </c>
      <c r="AM73">
        <v>7.7796928408578587</v>
      </c>
      <c r="AN73">
        <v>3.4828827624713003E-2</v>
      </c>
      <c r="AO73">
        <v>0</v>
      </c>
      <c r="AP73">
        <v>3.1211027127811617</v>
      </c>
      <c r="AQ73">
        <v>22.934455210331866</v>
      </c>
      <c r="AR73">
        <v>22.25406092151951</v>
      </c>
      <c r="AS73">
        <v>15.687945633270715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25.397245621149821</v>
      </c>
      <c r="BB73">
        <f t="shared" si="1"/>
        <v>587.19106285997077</v>
      </c>
      <c r="BC73">
        <v>1.7560765991902838</v>
      </c>
      <c r="BD73">
        <v>2.9718528783454987</v>
      </c>
      <c r="BE73">
        <v>0.27077084210526314</v>
      </c>
      <c r="BF73">
        <v>0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2.9220578602380805</v>
      </c>
      <c r="M74">
        <v>65.974941868476563</v>
      </c>
      <c r="N74">
        <v>54.580049457821282</v>
      </c>
      <c r="O74">
        <v>76.129225801675318</v>
      </c>
      <c r="P74">
        <v>31.600918388645376</v>
      </c>
      <c r="Q74">
        <v>1.9432470974749441</v>
      </c>
      <c r="R74">
        <v>4.9459507409726564</v>
      </c>
      <c r="S74">
        <v>6.4646369422983065</v>
      </c>
      <c r="T74">
        <v>0</v>
      </c>
      <c r="U74">
        <v>41.912043881618111</v>
      </c>
      <c r="V74">
        <v>2.9218957256632061</v>
      </c>
      <c r="W74">
        <v>5.541629555772186</v>
      </c>
      <c r="X74">
        <v>65.353466798551025</v>
      </c>
      <c r="Y74">
        <v>0</v>
      </c>
      <c r="Z74">
        <v>8.6935180162805263</v>
      </c>
      <c r="AA74">
        <v>18.898566988102694</v>
      </c>
      <c r="AB74">
        <v>13.225769774026299</v>
      </c>
      <c r="AC74">
        <v>9.5832132080776464</v>
      </c>
      <c r="AD74">
        <v>0</v>
      </c>
      <c r="AE74">
        <v>24.434903712586099</v>
      </c>
      <c r="AF74">
        <v>6.0088573654487565</v>
      </c>
      <c r="AG74">
        <v>31.284877536631178</v>
      </c>
      <c r="AH74">
        <v>17.765613107075765</v>
      </c>
      <c r="AI74">
        <v>0</v>
      </c>
      <c r="AJ74">
        <v>0</v>
      </c>
      <c r="AK74">
        <v>27.419463261166772</v>
      </c>
      <c r="AL74">
        <v>27.106683729910241</v>
      </c>
      <c r="AM74">
        <v>7.7796928408578587</v>
      </c>
      <c r="AN74">
        <v>3.4828827624713003E-2</v>
      </c>
      <c r="AO74">
        <v>0</v>
      </c>
      <c r="AP74">
        <v>3.1211027127811617</v>
      </c>
      <c r="AQ74">
        <v>22.934455210331866</v>
      </c>
      <c r="AR74">
        <v>22.25406092151951</v>
      </c>
      <c r="AS74">
        <v>15.687945633270715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25.770687189132751</v>
      </c>
      <c r="BB74">
        <f t="shared" si="1"/>
        <v>596.02240093751243</v>
      </c>
      <c r="BC74">
        <v>1.7560765991902838</v>
      </c>
      <c r="BD74">
        <v>2.9718528783454987</v>
      </c>
      <c r="BE74">
        <v>0.54154168421052629</v>
      </c>
      <c r="BF74">
        <v>0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2.9220537603354142</v>
      </c>
      <c r="M75">
        <v>65.974941868476563</v>
      </c>
      <c r="N75">
        <v>54.580049457821282</v>
      </c>
      <c r="O75">
        <v>76.129225801675318</v>
      </c>
      <c r="P75">
        <v>31.600918388645376</v>
      </c>
      <c r="Q75">
        <v>1.9488917244209309</v>
      </c>
      <c r="R75">
        <v>4.9452090249334031</v>
      </c>
      <c r="S75">
        <v>5.1261123155821391</v>
      </c>
      <c r="T75">
        <v>0</v>
      </c>
      <c r="U75">
        <v>41.912043881618111</v>
      </c>
      <c r="V75">
        <v>9.1818448263148085</v>
      </c>
      <c r="W75">
        <v>17.241175277073566</v>
      </c>
      <c r="X75">
        <v>65.353466798551025</v>
      </c>
      <c r="Y75">
        <v>0</v>
      </c>
      <c r="Z75">
        <v>8.6935180162805263</v>
      </c>
      <c r="AA75">
        <v>18.898566988102694</v>
      </c>
      <c r="AB75">
        <v>13.225769774026299</v>
      </c>
      <c r="AC75">
        <v>9.5832132080776464</v>
      </c>
      <c r="AD75">
        <v>4.296178151534126</v>
      </c>
      <c r="AE75">
        <v>24.434903712586099</v>
      </c>
      <c r="AF75">
        <v>6.0088573654487565</v>
      </c>
      <c r="AG75">
        <v>31.284877536631178</v>
      </c>
      <c r="AH75">
        <v>26.648419660613648</v>
      </c>
      <c r="AI75">
        <v>0</v>
      </c>
      <c r="AJ75">
        <v>0</v>
      </c>
      <c r="AK75">
        <v>27.419463261166772</v>
      </c>
      <c r="AL75">
        <v>27.106683729910241</v>
      </c>
      <c r="AM75">
        <v>7.7796928408578587</v>
      </c>
      <c r="AN75">
        <v>3.4828827624713003E-2</v>
      </c>
      <c r="AO75">
        <v>0</v>
      </c>
      <c r="AP75">
        <v>3.1211027127811617</v>
      </c>
      <c r="AQ75">
        <v>22.78930079824671</v>
      </c>
      <c r="AR75">
        <v>22.25406092151951</v>
      </c>
      <c r="AS75">
        <v>15.687945633270715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27.01046261984046</v>
      </c>
      <c r="BB75">
        <f t="shared" si="1"/>
        <v>624.71635576530014</v>
      </c>
      <c r="BC75">
        <v>1.7560765991902838</v>
      </c>
      <c r="BD75">
        <v>2.9718528783454987</v>
      </c>
      <c r="BE75">
        <v>0.81557264347826097</v>
      </c>
      <c r="BF75">
        <v>0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2.9222303391597095</v>
      </c>
      <c r="M76">
        <v>65.974941868476563</v>
      </c>
      <c r="N76">
        <v>54.580049457821282</v>
      </c>
      <c r="O76">
        <v>76.129225801675318</v>
      </c>
      <c r="P76">
        <v>31.600918388645376</v>
      </c>
      <c r="Q76">
        <v>1.9488917244209309</v>
      </c>
      <c r="R76">
        <v>4.9459507409726564</v>
      </c>
      <c r="S76">
        <v>5.1261123155821391</v>
      </c>
      <c r="T76">
        <v>0</v>
      </c>
      <c r="U76">
        <v>41.912043881618111</v>
      </c>
      <c r="V76">
        <v>9.1818448263148085</v>
      </c>
      <c r="W76">
        <v>17.241175277073566</v>
      </c>
      <c r="X76">
        <v>65.353466798551025</v>
      </c>
      <c r="Y76">
        <v>0</v>
      </c>
      <c r="Z76">
        <v>8.6935180162805263</v>
      </c>
      <c r="AA76">
        <v>18.898566988102694</v>
      </c>
      <c r="AB76">
        <v>13.225769774026299</v>
      </c>
      <c r="AC76">
        <v>9.5832132080776464</v>
      </c>
      <c r="AD76">
        <v>8.9829176975579195</v>
      </c>
      <c r="AE76">
        <v>24.434903712586099</v>
      </c>
      <c r="AF76">
        <v>6.0088573654487565</v>
      </c>
      <c r="AG76">
        <v>31.284877536631178</v>
      </c>
      <c r="AH76">
        <v>37.751927852535999</v>
      </c>
      <c r="AI76">
        <v>0</v>
      </c>
      <c r="AJ76">
        <v>0</v>
      </c>
      <c r="AK76">
        <v>27.419463261166772</v>
      </c>
      <c r="AL76">
        <v>27.106683729910241</v>
      </c>
      <c r="AM76">
        <v>7.7796928408578587</v>
      </c>
      <c r="AN76">
        <v>3.4828827624713003E-2</v>
      </c>
      <c r="AO76">
        <v>0</v>
      </c>
      <c r="AP76">
        <v>3.1211027127811617</v>
      </c>
      <c r="AQ76">
        <v>22.934455210331866</v>
      </c>
      <c r="AR76">
        <v>22.25406092151951</v>
      </c>
      <c r="AS76">
        <v>15.687945633270715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27.676600814437073</v>
      </c>
      <c r="BB76">
        <f t="shared" si="1"/>
        <v>640.32887668076205</v>
      </c>
      <c r="BC76">
        <v>1.7560765991902838</v>
      </c>
      <c r="BD76">
        <v>2.9718528783454987</v>
      </c>
      <c r="BE76">
        <v>1.1579113086419754</v>
      </c>
      <c r="BF76">
        <v>0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9.0792818485461133</v>
      </c>
      <c r="M77">
        <v>65.974941868476563</v>
      </c>
      <c r="N77">
        <v>54.580049457821282</v>
      </c>
      <c r="O77">
        <v>76.129225801675318</v>
      </c>
      <c r="P77">
        <v>31.600918388645376</v>
      </c>
      <c r="Q77">
        <v>9.5817839345543359</v>
      </c>
      <c r="R77">
        <v>19.785777913059547</v>
      </c>
      <c r="S77">
        <v>12.190906738612433</v>
      </c>
      <c r="T77">
        <v>0</v>
      </c>
      <c r="U77">
        <v>41.912043881618111</v>
      </c>
      <c r="V77">
        <v>9.1818448263148085</v>
      </c>
      <c r="W77">
        <v>17.230994112964467</v>
      </c>
      <c r="X77">
        <v>65.353466798551025</v>
      </c>
      <c r="Y77">
        <v>0</v>
      </c>
      <c r="Z77">
        <v>8.6935180162805263</v>
      </c>
      <c r="AA77">
        <v>18.898566988102694</v>
      </c>
      <c r="AB77">
        <v>13.225769774026299</v>
      </c>
      <c r="AC77">
        <v>9.5832132080776464</v>
      </c>
      <c r="AD77">
        <v>13.474376077645584</v>
      </c>
      <c r="AE77">
        <v>24.434903712586099</v>
      </c>
      <c r="AF77">
        <v>12.017713303782092</v>
      </c>
      <c r="AG77">
        <v>31.284877536631178</v>
      </c>
      <c r="AH77">
        <v>48.8554355955959</v>
      </c>
      <c r="AI77">
        <v>0</v>
      </c>
      <c r="AJ77">
        <v>0</v>
      </c>
      <c r="AK77">
        <v>27.419463261166772</v>
      </c>
      <c r="AL77">
        <v>27.106683729910241</v>
      </c>
      <c r="AM77">
        <v>7.7796928408578587</v>
      </c>
      <c r="AN77">
        <v>3.4828827624713003E-2</v>
      </c>
      <c r="AO77">
        <v>0</v>
      </c>
      <c r="AP77">
        <v>3.1211027127811617</v>
      </c>
      <c r="AQ77">
        <v>22.934455210331866</v>
      </c>
      <c r="AR77">
        <v>22.25406092151951</v>
      </c>
      <c r="AS77">
        <v>15.687945633270715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30.071247834099033</v>
      </c>
      <c r="BB77">
        <f t="shared" si="1"/>
        <v>695.55219130732416</v>
      </c>
      <c r="BC77">
        <v>1.7560765991902838</v>
      </c>
      <c r="BD77">
        <v>2.9718528783454987</v>
      </c>
      <c r="BE77">
        <v>1.4876667428571426</v>
      </c>
      <c r="BF77">
        <v>0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8.4118288874456564</v>
      </c>
      <c r="M78">
        <v>65.974941868476563</v>
      </c>
      <c r="N78">
        <v>54.580049457821282</v>
      </c>
      <c r="O78">
        <v>76.129225801675318</v>
      </c>
      <c r="P78">
        <v>31.600918388645376</v>
      </c>
      <c r="Q78">
        <v>9.9882182298427526</v>
      </c>
      <c r="R78">
        <v>19.785777913059547</v>
      </c>
      <c r="S78">
        <v>12.190906738612433</v>
      </c>
      <c r="T78">
        <v>0</v>
      </c>
      <c r="U78">
        <v>41.912043881618111</v>
      </c>
      <c r="V78">
        <v>9.1818448263148085</v>
      </c>
      <c r="W78">
        <v>17.230994112964467</v>
      </c>
      <c r="X78">
        <v>65.353466798551025</v>
      </c>
      <c r="Y78">
        <v>0</v>
      </c>
      <c r="Z78">
        <v>8.7100863343769568</v>
      </c>
      <c r="AA78">
        <v>18.898566988102694</v>
      </c>
      <c r="AB78">
        <v>19.838654661039445</v>
      </c>
      <c r="AC78">
        <v>14.375135012517219</v>
      </c>
      <c r="AD78">
        <v>17.965834926424542</v>
      </c>
      <c r="AE78">
        <v>24.434903712586099</v>
      </c>
      <c r="AF78">
        <v>19.052473285489459</v>
      </c>
      <c r="AG78">
        <v>31.284877536631178</v>
      </c>
      <c r="AH78">
        <v>65.82159640012523</v>
      </c>
      <c r="AI78">
        <v>0</v>
      </c>
      <c r="AJ78">
        <v>0</v>
      </c>
      <c r="AK78">
        <v>27.419463261166772</v>
      </c>
      <c r="AL78">
        <v>27.106683729910241</v>
      </c>
      <c r="AM78">
        <v>7.7796928408578587</v>
      </c>
      <c r="AN78">
        <v>3.4828827624713003E-2</v>
      </c>
      <c r="AO78">
        <v>0</v>
      </c>
      <c r="AP78">
        <v>2.2131453182982379</v>
      </c>
      <c r="AQ78">
        <v>22.934455210331866</v>
      </c>
      <c r="AR78">
        <v>22.25406092151951</v>
      </c>
      <c r="AS78">
        <v>15.687945633270715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31.690779578921514</v>
      </c>
      <c r="BB78">
        <f t="shared" si="1"/>
        <v>733.15751909961386</v>
      </c>
      <c r="BC78">
        <v>1.791417746031746</v>
      </c>
      <c r="BD78">
        <v>2.9200784379562044</v>
      </c>
      <c r="BE78">
        <v>1.9841809892473117</v>
      </c>
      <c r="BF78">
        <v>0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9.0793307277223807</v>
      </c>
      <c r="M79">
        <v>65.974941868476563</v>
      </c>
      <c r="N79">
        <v>54.580049457821282</v>
      </c>
      <c r="O79">
        <v>76.129225801675318</v>
      </c>
      <c r="P79">
        <v>31.600918388645376</v>
      </c>
      <c r="Q79">
        <v>9.9882182298427526</v>
      </c>
      <c r="R79">
        <v>19.785777913059547</v>
      </c>
      <c r="S79">
        <v>12.190906738612433</v>
      </c>
      <c r="T79">
        <v>0</v>
      </c>
      <c r="U79">
        <v>44.009944800493059</v>
      </c>
      <c r="V79">
        <v>9.1818448263148085</v>
      </c>
      <c r="W79">
        <v>17.230994112964467</v>
      </c>
      <c r="X79">
        <v>65.353466798551025</v>
      </c>
      <c r="Y79">
        <v>0</v>
      </c>
      <c r="Z79">
        <v>8.7100863343769568</v>
      </c>
      <c r="AA79">
        <v>18.898566988102694</v>
      </c>
      <c r="AB79">
        <v>19.838654661039445</v>
      </c>
      <c r="AC79">
        <v>14.375135012517219</v>
      </c>
      <c r="AD79">
        <v>17.965834926424542</v>
      </c>
      <c r="AE79">
        <v>24.434903712586099</v>
      </c>
      <c r="AF79">
        <v>19.052473285489459</v>
      </c>
      <c r="AG79">
        <v>31.284877536631178</v>
      </c>
      <c r="AH79">
        <v>65.82159640012523</v>
      </c>
      <c r="AI79">
        <v>1.5741367831246085</v>
      </c>
      <c r="AJ79">
        <v>0</v>
      </c>
      <c r="AK79">
        <v>27.419463261166772</v>
      </c>
      <c r="AL79">
        <v>36.725184408265491</v>
      </c>
      <c r="AM79">
        <v>7.7796928408578587</v>
      </c>
      <c r="AN79">
        <v>3.4828827624713003E-2</v>
      </c>
      <c r="AO79">
        <v>0</v>
      </c>
      <c r="AP79">
        <v>1.3619358625508993</v>
      </c>
      <c r="AQ79">
        <v>22.934455210331866</v>
      </c>
      <c r="AR79">
        <v>22.25406092151951</v>
      </c>
      <c r="AS79">
        <v>15.687945633270715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32.238645104893664</v>
      </c>
      <c r="BB79">
        <f t="shared" si="1"/>
        <v>745.71648433852579</v>
      </c>
      <c r="BC79">
        <v>1.791417746031746</v>
      </c>
      <c r="BD79">
        <v>2.9200784379562044</v>
      </c>
      <c r="BE79">
        <v>1.9841809892473117</v>
      </c>
      <c r="BF79">
        <v>0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9.0793307277223807</v>
      </c>
      <c r="M80">
        <v>65.974941868476563</v>
      </c>
      <c r="N80">
        <v>54.580049457821282</v>
      </c>
      <c r="O80">
        <v>76.129225801675318</v>
      </c>
      <c r="P80">
        <v>31.600918388645376</v>
      </c>
      <c r="Q80">
        <v>9.9882182298427526</v>
      </c>
      <c r="R80">
        <v>19.785777913059547</v>
      </c>
      <c r="S80">
        <v>12.190906738612433</v>
      </c>
      <c r="T80">
        <v>0</v>
      </c>
      <c r="U80">
        <v>46.535465134686859</v>
      </c>
      <c r="V80">
        <v>9.1818448263148085</v>
      </c>
      <c r="W80">
        <v>17.230994112964467</v>
      </c>
      <c r="X80">
        <v>47.30248012994128</v>
      </c>
      <c r="Y80">
        <v>0</v>
      </c>
      <c r="Z80">
        <v>8.7100863343769568</v>
      </c>
      <c r="AA80">
        <v>18.898566988102694</v>
      </c>
      <c r="AB80">
        <v>19.838654661039445</v>
      </c>
      <c r="AC80">
        <v>14.375135012517219</v>
      </c>
      <c r="AD80">
        <v>17.965834926424542</v>
      </c>
      <c r="AE80">
        <v>24.434903712586099</v>
      </c>
      <c r="AF80">
        <v>19.052473285489459</v>
      </c>
      <c r="AG80">
        <v>31.284877536631178</v>
      </c>
      <c r="AH80">
        <v>65.82159640012523</v>
      </c>
      <c r="AI80">
        <v>3.1482740352849086</v>
      </c>
      <c r="AJ80">
        <v>0</v>
      </c>
      <c r="AK80">
        <v>27.419463261166772</v>
      </c>
      <c r="AL80">
        <v>62.957458985597981</v>
      </c>
      <c r="AM80">
        <v>7.7796928408578587</v>
      </c>
      <c r="AN80">
        <v>3.4828827624713003E-2</v>
      </c>
      <c r="AO80">
        <v>0</v>
      </c>
      <c r="AP80">
        <v>1.3619358625508993</v>
      </c>
      <c r="AQ80">
        <v>22.934455210331866</v>
      </c>
      <c r="AR80">
        <v>23.476811521602997</v>
      </c>
      <c r="AS80">
        <v>15.687945633270715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32.80309960167137</v>
      </c>
      <c r="BB80">
        <f t="shared" si="1"/>
        <v>758.65572593690842</v>
      </c>
      <c r="BC80">
        <v>1.791417746031746</v>
      </c>
      <c r="BD80">
        <v>2.9200784379562044</v>
      </c>
      <c r="BE80">
        <v>1.9841809892473117</v>
      </c>
      <c r="BF80">
        <v>0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9.0793307277223807</v>
      </c>
      <c r="M81">
        <v>65.974941868476563</v>
      </c>
      <c r="N81">
        <v>54.580049457821282</v>
      </c>
      <c r="O81">
        <v>76.129225801675318</v>
      </c>
      <c r="P81">
        <v>31.600918388645376</v>
      </c>
      <c r="Q81">
        <v>9.9882182298427526</v>
      </c>
      <c r="R81">
        <v>19.785777913059547</v>
      </c>
      <c r="S81">
        <v>12.190906738612433</v>
      </c>
      <c r="T81">
        <v>0</v>
      </c>
      <c r="U81">
        <v>48.498299608327436</v>
      </c>
      <c r="V81">
        <v>9.1818448263148085</v>
      </c>
      <c r="W81">
        <v>17.230994112964467</v>
      </c>
      <c r="X81">
        <v>47.30248012994128</v>
      </c>
      <c r="Y81">
        <v>0</v>
      </c>
      <c r="Z81">
        <v>8.7100863343769568</v>
      </c>
      <c r="AA81">
        <v>18.898566988102694</v>
      </c>
      <c r="AB81">
        <v>19.838654661039445</v>
      </c>
      <c r="AC81">
        <v>14.375135012517219</v>
      </c>
      <c r="AD81">
        <v>17.965834926424542</v>
      </c>
      <c r="AE81">
        <v>24.434903712586099</v>
      </c>
      <c r="AF81">
        <v>19.052473285489459</v>
      </c>
      <c r="AG81">
        <v>31.284877536631178</v>
      </c>
      <c r="AH81">
        <v>65.82159640012523</v>
      </c>
      <c r="AI81">
        <v>16.371026202974324</v>
      </c>
      <c r="AJ81">
        <v>0</v>
      </c>
      <c r="AK81">
        <v>27.419463261166772</v>
      </c>
      <c r="AL81">
        <v>62.957458985597981</v>
      </c>
      <c r="AM81">
        <v>7.7796928408578587</v>
      </c>
      <c r="AN81">
        <v>3.4828827624713003E-2</v>
      </c>
      <c r="AO81">
        <v>0</v>
      </c>
      <c r="AP81">
        <v>1.3619358625508993</v>
      </c>
      <c r="AQ81">
        <v>22.934455210331866</v>
      </c>
      <c r="AR81">
        <v>23.476811521602997</v>
      </c>
      <c r="AS81">
        <v>15.687945633270715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33.437857123278967</v>
      </c>
      <c r="BB81">
        <f t="shared" si="1"/>
        <v>773.20655505663092</v>
      </c>
      <c r="BC81">
        <v>1.791417746031746</v>
      </c>
      <c r="BD81">
        <v>2.9200784379562044</v>
      </c>
      <c r="BE81">
        <v>1.9841809892473117</v>
      </c>
      <c r="BF81">
        <v>0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9.0793307277223807</v>
      </c>
      <c r="M82">
        <v>65.974941868476563</v>
      </c>
      <c r="N82">
        <v>54.580049457821282</v>
      </c>
      <c r="O82">
        <v>76.129225801675318</v>
      </c>
      <c r="P82">
        <v>31.600918388645376</v>
      </c>
      <c r="Q82">
        <v>9.9882182298427526</v>
      </c>
      <c r="R82">
        <v>19.785777913059547</v>
      </c>
      <c r="S82">
        <v>12.190906738612433</v>
      </c>
      <c r="T82">
        <v>0</v>
      </c>
      <c r="U82">
        <v>49.341554578652143</v>
      </c>
      <c r="V82">
        <v>9.1818448263148085</v>
      </c>
      <c r="W82">
        <v>17.230994112964467</v>
      </c>
      <c r="X82">
        <v>47.30248012994128</v>
      </c>
      <c r="Y82">
        <v>0</v>
      </c>
      <c r="Z82">
        <v>8.7100863343769568</v>
      </c>
      <c r="AA82">
        <v>18.898566988102694</v>
      </c>
      <c r="AB82">
        <v>19.838654661039445</v>
      </c>
      <c r="AC82">
        <v>14.375135012517219</v>
      </c>
      <c r="AD82">
        <v>17.965834926424542</v>
      </c>
      <c r="AE82">
        <v>24.434903712586099</v>
      </c>
      <c r="AF82">
        <v>19.052473285489459</v>
      </c>
      <c r="AG82">
        <v>31.284877536631178</v>
      </c>
      <c r="AH82">
        <v>65.82159640012523</v>
      </c>
      <c r="AI82">
        <v>16.371026202974324</v>
      </c>
      <c r="AJ82">
        <v>0</v>
      </c>
      <c r="AK82">
        <v>27.419463261166772</v>
      </c>
      <c r="AL82">
        <v>62.957458985597981</v>
      </c>
      <c r="AM82">
        <v>7.7796928408578587</v>
      </c>
      <c r="AN82">
        <v>3.4828827624713003E-2</v>
      </c>
      <c r="AO82">
        <v>0</v>
      </c>
      <c r="AP82">
        <v>2.2698927986868496</v>
      </c>
      <c r="AQ82">
        <v>22.934455210331866</v>
      </c>
      <c r="AR82">
        <v>22.25406092151951</v>
      </c>
      <c r="AS82">
        <v>15.687945633270715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33.459946805885529</v>
      </c>
      <c r="BB82">
        <f t="shared" si="1"/>
        <v>773.71292668040155</v>
      </c>
      <c r="BC82">
        <v>1.791417746031746</v>
      </c>
      <c r="BD82">
        <v>2.9200784379562044</v>
      </c>
      <c r="BE82">
        <v>1.9841809892473117</v>
      </c>
      <c r="BF82">
        <v>0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7.0650670706889178</v>
      </c>
      <c r="M83">
        <v>65.974941868476563</v>
      </c>
      <c r="N83">
        <v>54.580049457821282</v>
      </c>
      <c r="O83">
        <v>76.129225801675318</v>
      </c>
      <c r="P83">
        <v>31.600918388645376</v>
      </c>
      <c r="Q83">
        <v>5.0447971972642494</v>
      </c>
      <c r="R83">
        <v>19.785777913059547</v>
      </c>
      <c r="S83">
        <v>12.190906738612433</v>
      </c>
      <c r="T83">
        <v>0</v>
      </c>
      <c r="U83">
        <v>50.179017009906715</v>
      </c>
      <c r="V83">
        <v>9.1818448263148085</v>
      </c>
      <c r="W83">
        <v>17.230994112964467</v>
      </c>
      <c r="X83">
        <v>47.30248012994128</v>
      </c>
      <c r="Y83">
        <v>0</v>
      </c>
      <c r="Z83">
        <v>8.7100863343769568</v>
      </c>
      <c r="AA83">
        <v>18.898566988102694</v>
      </c>
      <c r="AB83">
        <v>19.838654661039445</v>
      </c>
      <c r="AC83">
        <v>14.375135012517219</v>
      </c>
      <c r="AD83">
        <v>17.965834926424542</v>
      </c>
      <c r="AE83">
        <v>24.434903712586099</v>
      </c>
      <c r="AF83">
        <v>19.052473285489459</v>
      </c>
      <c r="AG83">
        <v>31.284877536631178</v>
      </c>
      <c r="AH83">
        <v>65.82159640012523</v>
      </c>
      <c r="AI83">
        <v>24.556539538979333</v>
      </c>
      <c r="AJ83">
        <v>0</v>
      </c>
      <c r="AK83">
        <v>27.419463261166772</v>
      </c>
      <c r="AL83">
        <v>62.957458985597981</v>
      </c>
      <c r="AM83">
        <v>7.7796928408578587</v>
      </c>
      <c r="AN83">
        <v>3.4828827624713003E-2</v>
      </c>
      <c r="AO83">
        <v>0</v>
      </c>
      <c r="AP83">
        <v>1.7024198281886238</v>
      </c>
      <c r="AQ83">
        <v>22.934455210331866</v>
      </c>
      <c r="AR83">
        <v>22.25406092151951</v>
      </c>
      <c r="AS83">
        <v>15.687945633270715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33.522555602764378</v>
      </c>
      <c r="BB83">
        <f t="shared" si="1"/>
        <v>775.14813599067202</v>
      </c>
      <c r="BC83">
        <v>1.791417746031746</v>
      </c>
      <c r="BD83">
        <v>2.9200784379562044</v>
      </c>
      <c r="BE83">
        <v>1.9841809892473117</v>
      </c>
      <c r="BF83">
        <v>0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7.0650670706889178</v>
      </c>
      <c r="M84">
        <v>65.974941868476563</v>
      </c>
      <c r="N84">
        <v>54.580049457821282</v>
      </c>
      <c r="O84">
        <v>76.129225801675318</v>
      </c>
      <c r="P84">
        <v>31.600918388645376</v>
      </c>
      <c r="Q84">
        <v>5.0447971972642494</v>
      </c>
      <c r="R84">
        <v>19.785777913059547</v>
      </c>
      <c r="S84">
        <v>12.190906738612433</v>
      </c>
      <c r="T84">
        <v>0</v>
      </c>
      <c r="U84">
        <v>51.03270822871454</v>
      </c>
      <c r="V84">
        <v>9.1818448263148085</v>
      </c>
      <c r="W84">
        <v>17.230994112964467</v>
      </c>
      <c r="X84">
        <v>47.30248012994128</v>
      </c>
      <c r="Y84">
        <v>0</v>
      </c>
      <c r="Z84">
        <v>8.7100863343769568</v>
      </c>
      <c r="AA84">
        <v>18.898566988102694</v>
      </c>
      <c r="AB84">
        <v>19.838654661039445</v>
      </c>
      <c r="AC84">
        <v>14.375135012517219</v>
      </c>
      <c r="AD84">
        <v>17.965834926424542</v>
      </c>
      <c r="AE84">
        <v>24.434903712586099</v>
      </c>
      <c r="AF84">
        <v>19.052473285489459</v>
      </c>
      <c r="AG84">
        <v>31.284877536631178</v>
      </c>
      <c r="AH84">
        <v>65.82159640012523</v>
      </c>
      <c r="AI84">
        <v>24.556539538979333</v>
      </c>
      <c r="AJ84">
        <v>0</v>
      </c>
      <c r="AK84">
        <v>27.419463261166772</v>
      </c>
      <c r="AL84">
        <v>36.725184408265491</v>
      </c>
      <c r="AM84">
        <v>7.7796928408578587</v>
      </c>
      <c r="AN84">
        <v>3.4828827624713003E-2</v>
      </c>
      <c r="AO84">
        <v>0</v>
      </c>
      <c r="AP84">
        <v>1.7024198281886238</v>
      </c>
      <c r="AQ84">
        <v>22.934455210331866</v>
      </c>
      <c r="AR84">
        <v>22.25406092151951</v>
      </c>
      <c r="AS84">
        <v>15.687945633270715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32.461730818378037</v>
      </c>
      <c r="BB84">
        <f t="shared" si="1"/>
        <v>750.83037741653357</v>
      </c>
      <c r="BC84">
        <v>1.791417746031746</v>
      </c>
      <c r="BD84">
        <v>2.9200784379562044</v>
      </c>
      <c r="BE84">
        <v>1.9841809892473117</v>
      </c>
      <c r="BF84">
        <v>0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7.065239324072337</v>
      </c>
      <c r="M85">
        <v>65.974941868476563</v>
      </c>
      <c r="N85">
        <v>54.580049457821282</v>
      </c>
      <c r="O85">
        <v>76.129225801675318</v>
      </c>
      <c r="P85">
        <v>31.600918388645376</v>
      </c>
      <c r="Q85">
        <v>5.0447971972642494</v>
      </c>
      <c r="R85">
        <v>19.785777913059547</v>
      </c>
      <c r="S85">
        <v>12.190906738612433</v>
      </c>
      <c r="T85">
        <v>0</v>
      </c>
      <c r="U85">
        <v>51.744762708496012</v>
      </c>
      <c r="V85">
        <v>9.1818448263148085</v>
      </c>
      <c r="W85">
        <v>17.230994112964467</v>
      </c>
      <c r="X85">
        <v>47.30248012994128</v>
      </c>
      <c r="Y85">
        <v>0</v>
      </c>
      <c r="Z85">
        <v>8.7100863343769568</v>
      </c>
      <c r="AA85">
        <v>18.898566988102694</v>
      </c>
      <c r="AB85">
        <v>19.838654661039445</v>
      </c>
      <c r="AC85">
        <v>14.375135012517219</v>
      </c>
      <c r="AD85">
        <v>17.965834926424542</v>
      </c>
      <c r="AE85">
        <v>24.434903712586099</v>
      </c>
      <c r="AF85">
        <v>19.052473285489459</v>
      </c>
      <c r="AG85">
        <v>31.284877536631178</v>
      </c>
      <c r="AH85">
        <v>53.296838872364852</v>
      </c>
      <c r="AI85">
        <v>24.556539538979333</v>
      </c>
      <c r="AJ85">
        <v>0</v>
      </c>
      <c r="AK85">
        <v>27.419463261166772</v>
      </c>
      <c r="AL85">
        <v>27.106683729910241</v>
      </c>
      <c r="AM85">
        <v>7.7796928408578587</v>
      </c>
      <c r="AN85">
        <v>3.4828827624713003E-2</v>
      </c>
      <c r="AO85">
        <v>0</v>
      </c>
      <c r="AP85">
        <v>1.7024198281886238</v>
      </c>
      <c r="AQ85">
        <v>22.934455210331866</v>
      </c>
      <c r="AR85">
        <v>22.25406092151951</v>
      </c>
      <c r="AS85">
        <v>15.687945633270715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31.5659137028087</v>
      </c>
      <c r="BB85">
        <f t="shared" si="1"/>
        <v>729.93403641488328</v>
      </c>
      <c r="BC85">
        <v>1.791417746031746</v>
      </c>
      <c r="BD85">
        <v>2.9200784379562044</v>
      </c>
      <c r="BE85">
        <v>1.623054344978166</v>
      </c>
      <c r="BF85">
        <v>0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7.064944671586316</v>
      </c>
      <c r="M86">
        <v>65.974941868476563</v>
      </c>
      <c r="N86">
        <v>54.580049457821282</v>
      </c>
      <c r="O86">
        <v>76.129225801675318</v>
      </c>
      <c r="P86">
        <v>31.600918388645376</v>
      </c>
      <c r="Q86">
        <v>5.0447971972642494</v>
      </c>
      <c r="R86">
        <v>19.795701256019154</v>
      </c>
      <c r="S86">
        <v>12.190906738612433</v>
      </c>
      <c r="T86">
        <v>0</v>
      </c>
      <c r="U86">
        <v>51.838673493936163</v>
      </c>
      <c r="V86">
        <v>9.1829640980005252</v>
      </c>
      <c r="W86">
        <v>17.243330640784805</v>
      </c>
      <c r="X86">
        <v>47.30248012994128</v>
      </c>
      <c r="Y86">
        <v>0</v>
      </c>
      <c r="Z86">
        <v>8.7100863343769568</v>
      </c>
      <c r="AA86">
        <v>18.898566988102694</v>
      </c>
      <c r="AB86">
        <v>13.185610656906698</v>
      </c>
      <c r="AC86">
        <v>9.5737656389229819</v>
      </c>
      <c r="AD86">
        <v>8.9829176975579195</v>
      </c>
      <c r="AE86">
        <v>24.434903712586099</v>
      </c>
      <c r="AF86">
        <v>18.026570669230846</v>
      </c>
      <c r="AG86">
        <v>31.284877536631178</v>
      </c>
      <c r="AH86">
        <v>43.881063817887707</v>
      </c>
      <c r="AI86">
        <v>24.556539538979333</v>
      </c>
      <c r="AJ86">
        <v>0</v>
      </c>
      <c r="AK86">
        <v>27.419463261166772</v>
      </c>
      <c r="AL86">
        <v>27.106683729910241</v>
      </c>
      <c r="AM86">
        <v>7.7796928408578587</v>
      </c>
      <c r="AN86">
        <v>3.4828827624713003E-2</v>
      </c>
      <c r="AO86">
        <v>0</v>
      </c>
      <c r="AP86">
        <v>1.7024198281886238</v>
      </c>
      <c r="AQ86">
        <v>22.934455210331866</v>
      </c>
      <c r="AR86">
        <v>22.25406092151951</v>
      </c>
      <c r="AS86">
        <v>15.687945633270715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30.280061559328892</v>
      </c>
      <c r="BB86">
        <f t="shared" si="1"/>
        <v>700.14105392706745</v>
      </c>
      <c r="BC86">
        <v>1.7560765991902838</v>
      </c>
      <c r="BD86">
        <v>2.9200784379562044</v>
      </c>
      <c r="BE86">
        <v>1.3415738624338622</v>
      </c>
      <c r="BF86">
        <v>0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7.0649155625200279</v>
      </c>
      <c r="M87">
        <v>65.974941868476563</v>
      </c>
      <c r="N87">
        <v>54.580049457821282</v>
      </c>
      <c r="O87">
        <v>76.129225801675318</v>
      </c>
      <c r="P87">
        <v>31.600918388645376</v>
      </c>
      <c r="Q87">
        <v>5.0447971972642494</v>
      </c>
      <c r="R87">
        <v>19.795701256019154</v>
      </c>
      <c r="S87">
        <v>12.190906738612433</v>
      </c>
      <c r="T87">
        <v>0</v>
      </c>
      <c r="U87">
        <v>51.838673493936163</v>
      </c>
      <c r="V87">
        <v>9.1829640980005252</v>
      </c>
      <c r="W87">
        <v>15.914676676158026</v>
      </c>
      <c r="X87">
        <v>37.266288289074616</v>
      </c>
      <c r="Y87">
        <v>0</v>
      </c>
      <c r="Z87">
        <v>8.7100863343769568</v>
      </c>
      <c r="AA87">
        <v>18.898566988102694</v>
      </c>
      <c r="AB87">
        <v>13.185610656906698</v>
      </c>
      <c r="AC87">
        <v>9.5737656389229819</v>
      </c>
      <c r="AD87">
        <v>4.1659907075767055</v>
      </c>
      <c r="AE87">
        <v>24.434903712586099</v>
      </c>
      <c r="AF87">
        <v>18.026570669230846</v>
      </c>
      <c r="AG87">
        <v>31.284877536631178</v>
      </c>
      <c r="AH87">
        <v>43.881063817887707</v>
      </c>
      <c r="AI87">
        <v>8.185513336005009</v>
      </c>
      <c r="AJ87">
        <v>0</v>
      </c>
      <c r="AK87">
        <v>27.419463261166772</v>
      </c>
      <c r="AL87">
        <v>27.106683729910241</v>
      </c>
      <c r="AM87">
        <v>7.7796928408578587</v>
      </c>
      <c r="AN87">
        <v>3.4828827624713003E-2</v>
      </c>
      <c r="AO87">
        <v>0</v>
      </c>
      <c r="AP87">
        <v>1.7024198281886238</v>
      </c>
      <c r="AQ87">
        <v>22.934455210331866</v>
      </c>
      <c r="AR87">
        <v>22.25406092151951</v>
      </c>
      <c r="AS87">
        <v>15.687945633270715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28.919353344434754</v>
      </c>
      <c r="BB87">
        <f t="shared" si="1"/>
        <v>668.96957363232991</v>
      </c>
      <c r="BC87">
        <v>1.7560765991902838</v>
      </c>
      <c r="BD87">
        <v>2.9200784379562044</v>
      </c>
      <c r="BE87">
        <v>1.3622134603174603</v>
      </c>
      <c r="BF87">
        <v>0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7.0649155625200279</v>
      </c>
      <c r="M88">
        <v>65.974941868476563</v>
      </c>
      <c r="N88">
        <v>54.580049457821282</v>
      </c>
      <c r="O88">
        <v>76.129225801675318</v>
      </c>
      <c r="P88">
        <v>31.600918388645376</v>
      </c>
      <c r="Q88">
        <v>5.0447971972642494</v>
      </c>
      <c r="R88">
        <v>19.795701256019154</v>
      </c>
      <c r="S88">
        <v>12.190906738612433</v>
      </c>
      <c r="T88">
        <v>0</v>
      </c>
      <c r="U88">
        <v>51.838673493936163</v>
      </c>
      <c r="V88">
        <v>9.1829640980005252</v>
      </c>
      <c r="W88">
        <v>15.914676676158026</v>
      </c>
      <c r="X88">
        <v>37.266288289074616</v>
      </c>
      <c r="Y88">
        <v>0</v>
      </c>
      <c r="Z88">
        <v>8.7100863343769568</v>
      </c>
      <c r="AA88">
        <v>18.898566988102694</v>
      </c>
      <c r="AB88">
        <v>13.185610656906698</v>
      </c>
      <c r="AC88">
        <v>9.5737656389229819</v>
      </c>
      <c r="AD88">
        <v>3.9056162883531611</v>
      </c>
      <c r="AE88">
        <v>24.434903712586099</v>
      </c>
      <c r="AF88">
        <v>18.026570669230846</v>
      </c>
      <c r="AG88">
        <v>31.284877536631178</v>
      </c>
      <c r="AH88">
        <v>43.881063817887707</v>
      </c>
      <c r="AI88">
        <v>1.5741367831246085</v>
      </c>
      <c r="AJ88">
        <v>0</v>
      </c>
      <c r="AK88">
        <v>27.419463261166772</v>
      </c>
      <c r="AL88">
        <v>27.106683729910241</v>
      </c>
      <c r="AM88">
        <v>7.7796928408578587</v>
      </c>
      <c r="AN88">
        <v>3.4828827624713003E-2</v>
      </c>
      <c r="AO88">
        <v>0</v>
      </c>
      <c r="AP88">
        <v>1.7024198281886238</v>
      </c>
      <c r="AQ88">
        <v>22.934455210331866</v>
      </c>
      <c r="AR88">
        <v>22.25406092151951</v>
      </c>
      <c r="AS88">
        <v>15.687945633270715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28.632114153800813</v>
      </c>
      <c r="BB88">
        <f t="shared" si="1"/>
        <v>662.38506185085998</v>
      </c>
      <c r="BC88">
        <v>1.7560765991902838</v>
      </c>
      <c r="BD88">
        <v>2.9200784379562044</v>
      </c>
      <c r="BE88">
        <v>1.3622134603174603</v>
      </c>
      <c r="BF88">
        <v>0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7.0648739735199682</v>
      </c>
      <c r="M89">
        <v>65.974941868476563</v>
      </c>
      <c r="N89">
        <v>54.580049457821282</v>
      </c>
      <c r="O89">
        <v>76.129225801675318</v>
      </c>
      <c r="P89">
        <v>31.600918388645376</v>
      </c>
      <c r="Q89">
        <v>5.0416936806298445</v>
      </c>
      <c r="R89">
        <v>19.795701256019154</v>
      </c>
      <c r="S89">
        <v>12.190723895941762</v>
      </c>
      <c r="T89">
        <v>0</v>
      </c>
      <c r="U89">
        <v>51.838673493936163</v>
      </c>
      <c r="V89">
        <v>9.1829640980005252</v>
      </c>
      <c r="W89">
        <v>15.749535808355894</v>
      </c>
      <c r="X89">
        <v>37.266288289074616</v>
      </c>
      <c r="Y89">
        <v>0</v>
      </c>
      <c r="Z89">
        <v>8.7100863343769568</v>
      </c>
      <c r="AA89">
        <v>18.898566988102694</v>
      </c>
      <c r="AB89">
        <v>13.185610656906698</v>
      </c>
      <c r="AC89">
        <v>9.5737656389229819</v>
      </c>
      <c r="AD89">
        <v>3.9056162883531611</v>
      </c>
      <c r="AE89">
        <v>24.434903712586099</v>
      </c>
      <c r="AF89">
        <v>18.026570669230846</v>
      </c>
      <c r="AG89">
        <v>31.284877536631178</v>
      </c>
      <c r="AH89">
        <v>43.881063817887707</v>
      </c>
      <c r="AI89">
        <v>1.5741367831246085</v>
      </c>
      <c r="AJ89">
        <v>0</v>
      </c>
      <c r="AK89">
        <v>27.419463261166772</v>
      </c>
      <c r="AL89">
        <v>27.106683729910241</v>
      </c>
      <c r="AM89">
        <v>7.7796928408578587</v>
      </c>
      <c r="AN89">
        <v>3.4828827624713003E-2</v>
      </c>
      <c r="AO89">
        <v>0</v>
      </c>
      <c r="AP89">
        <v>1.7024198281886238</v>
      </c>
      <c r="AQ89">
        <v>22.934455210331866</v>
      </c>
      <c r="AR89">
        <v>22.25406092151951</v>
      </c>
      <c r="AS89">
        <v>15.687945633270715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28.625072157287526</v>
      </c>
      <c r="BB89">
        <f t="shared" si="1"/>
        <v>662.22363503126587</v>
      </c>
      <c r="BC89">
        <v>1.7560765991902838</v>
      </c>
      <c r="BD89">
        <v>2.9200784379562044</v>
      </c>
      <c r="BE89">
        <v>1.3622134603174603</v>
      </c>
      <c r="BF89">
        <v>0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7.0648739735199682</v>
      </c>
      <c r="M90">
        <v>65.974941868476563</v>
      </c>
      <c r="N90">
        <v>54.580049457821282</v>
      </c>
      <c r="O90">
        <v>76.129225801675318</v>
      </c>
      <c r="P90">
        <v>31.600918388645376</v>
      </c>
      <c r="Q90">
        <v>5.0416936806298445</v>
      </c>
      <c r="R90">
        <v>19.795701256019154</v>
      </c>
      <c r="S90">
        <v>12.190723895941762</v>
      </c>
      <c r="T90">
        <v>0</v>
      </c>
      <c r="U90">
        <v>51.838673493936163</v>
      </c>
      <c r="V90">
        <v>9.1829640980005252</v>
      </c>
      <c r="W90">
        <v>15.316785383707597</v>
      </c>
      <c r="X90">
        <v>37.266288289074616</v>
      </c>
      <c r="Y90">
        <v>0</v>
      </c>
      <c r="Z90">
        <v>8.7100863343769568</v>
      </c>
      <c r="AA90">
        <v>18.898566988102694</v>
      </c>
      <c r="AB90">
        <v>13.185610656906698</v>
      </c>
      <c r="AC90">
        <v>9.5737656389229819</v>
      </c>
      <c r="AD90">
        <v>8.4621688591108306</v>
      </c>
      <c r="AE90">
        <v>24.434903712586099</v>
      </c>
      <c r="AF90">
        <v>18.026570669230846</v>
      </c>
      <c r="AG90">
        <v>31.284877536631178</v>
      </c>
      <c r="AH90">
        <v>43.881063817887707</v>
      </c>
      <c r="AI90">
        <v>1.5741367831246085</v>
      </c>
      <c r="AJ90">
        <v>0</v>
      </c>
      <c r="AK90">
        <v>27.419463261166772</v>
      </c>
      <c r="AL90">
        <v>27.106683729910241</v>
      </c>
      <c r="AM90">
        <v>7.7796928408578587</v>
      </c>
      <c r="AN90">
        <v>3.4828827624713003E-2</v>
      </c>
      <c r="AO90">
        <v>0</v>
      </c>
      <c r="AP90">
        <v>1.7024198281886238</v>
      </c>
      <c r="AQ90">
        <v>22.934455210331866</v>
      </c>
      <c r="AR90">
        <v>22.25406092151951</v>
      </c>
      <c r="AS90">
        <v>15.687945633270715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28.7974470869949</v>
      </c>
      <c r="BB90">
        <f t="shared" si="1"/>
        <v>666.15442264978435</v>
      </c>
      <c r="BC90">
        <v>1.7560765991902838</v>
      </c>
      <c r="BD90">
        <v>2.9200784379562044</v>
      </c>
      <c r="BE90">
        <v>1.3415738624338622</v>
      </c>
      <c r="BF90">
        <v>0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3.0263977621969524</v>
      </c>
      <c r="M91">
        <v>65.974941868476563</v>
      </c>
      <c r="N91">
        <v>54.580049457821282</v>
      </c>
      <c r="O91">
        <v>76.129225801675318</v>
      </c>
      <c r="P91">
        <v>31.600918388645376</v>
      </c>
      <c r="Q91">
        <v>1.0109094442260116</v>
      </c>
      <c r="R91">
        <v>19.795701256019154</v>
      </c>
      <c r="S91">
        <v>4.1699665746514158</v>
      </c>
      <c r="T91">
        <v>0</v>
      </c>
      <c r="U91">
        <v>51.838673493936163</v>
      </c>
      <c r="V91">
        <v>9.1801837985279953</v>
      </c>
      <c r="W91">
        <v>16.138781385760797</v>
      </c>
      <c r="X91">
        <v>45.39257789274432</v>
      </c>
      <c r="Y91">
        <v>0</v>
      </c>
      <c r="Z91">
        <v>8.7100863343769568</v>
      </c>
      <c r="AA91">
        <v>18.898566988102694</v>
      </c>
      <c r="AB91">
        <v>19.838654661039445</v>
      </c>
      <c r="AC91">
        <v>14.375135012517219</v>
      </c>
      <c r="AD91">
        <v>13.018720961177205</v>
      </c>
      <c r="AE91">
        <v>24.434903712586099</v>
      </c>
      <c r="AF91">
        <v>19.052473285489459</v>
      </c>
      <c r="AG91">
        <v>31.284877536631178</v>
      </c>
      <c r="AH91">
        <v>54.851330333437694</v>
      </c>
      <c r="AI91">
        <v>1.5741367831246085</v>
      </c>
      <c r="AJ91">
        <v>0</v>
      </c>
      <c r="AK91">
        <v>27.419463261166772</v>
      </c>
      <c r="AL91">
        <v>27.106683729910241</v>
      </c>
      <c r="AM91">
        <v>7.7796928408578587</v>
      </c>
      <c r="AN91">
        <v>3.4828827624713003E-2</v>
      </c>
      <c r="AO91">
        <v>0</v>
      </c>
      <c r="AP91">
        <v>1.7024198281886238</v>
      </c>
      <c r="AQ91">
        <v>22.934455210331866</v>
      </c>
      <c r="AR91">
        <v>22.25406092151951</v>
      </c>
      <c r="AS91">
        <v>15.687945633270715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29.669504692816204</v>
      </c>
      <c r="BB91">
        <f t="shared" si="1"/>
        <v>686.54332543059559</v>
      </c>
      <c r="BC91">
        <v>1.791417746031746</v>
      </c>
      <c r="BD91">
        <v>2.9200784379562044</v>
      </c>
      <c r="BE91">
        <v>1.7045709533898306</v>
      </c>
      <c r="BF91">
        <v>0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3.0263977621969524</v>
      </c>
      <c r="M92">
        <v>65.974941868476563</v>
      </c>
      <c r="N92">
        <v>54.580049457821282</v>
      </c>
      <c r="O92">
        <v>76.129225801675318</v>
      </c>
      <c r="P92">
        <v>31.600918388645376</v>
      </c>
      <c r="Q92">
        <v>1.0109094442260116</v>
      </c>
      <c r="R92">
        <v>8.3496197402462187</v>
      </c>
      <c r="S92">
        <v>4.1699665746514158</v>
      </c>
      <c r="T92">
        <v>0</v>
      </c>
      <c r="U92">
        <v>51.838673493936163</v>
      </c>
      <c r="V92">
        <v>9.1801837985279953</v>
      </c>
      <c r="W92">
        <v>16.138781385760797</v>
      </c>
      <c r="X92">
        <v>45.39257789274432</v>
      </c>
      <c r="Y92">
        <v>0</v>
      </c>
      <c r="Z92">
        <v>8.7100863343769568</v>
      </c>
      <c r="AA92">
        <v>18.898566988102694</v>
      </c>
      <c r="AB92">
        <v>19.838654661039445</v>
      </c>
      <c r="AC92">
        <v>14.375135012517219</v>
      </c>
      <c r="AD92">
        <v>13.018720961177205</v>
      </c>
      <c r="AE92">
        <v>24.434903712586099</v>
      </c>
      <c r="AF92">
        <v>19.052473285489459</v>
      </c>
      <c r="AG92">
        <v>31.284877536631178</v>
      </c>
      <c r="AH92">
        <v>54.851330333437694</v>
      </c>
      <c r="AI92">
        <v>1.5741367831246085</v>
      </c>
      <c r="AJ92">
        <v>0</v>
      </c>
      <c r="AK92">
        <v>27.419463261166772</v>
      </c>
      <c r="AL92">
        <v>27.106683729910241</v>
      </c>
      <c r="AM92">
        <v>7.7796928408578587</v>
      </c>
      <c r="AN92">
        <v>3.4828827624713003E-2</v>
      </c>
      <c r="AO92">
        <v>0</v>
      </c>
      <c r="AP92">
        <v>1.7024198281886238</v>
      </c>
      <c r="AQ92">
        <v>22.934455210331866</v>
      </c>
      <c r="AR92">
        <v>22.25406092151951</v>
      </c>
      <c r="AS92">
        <v>15.687945633270715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29.1910584854569</v>
      </c>
      <c r="BB92">
        <f t="shared" si="1"/>
        <v>675.57569012218198</v>
      </c>
      <c r="BC92">
        <v>1.791417746031746</v>
      </c>
      <c r="BD92">
        <v>2.9200784379562044</v>
      </c>
      <c r="BE92">
        <v>1.7045709533898306</v>
      </c>
      <c r="BF92">
        <v>0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3.0263977621969524</v>
      </c>
      <c r="M93">
        <v>65.974941868476563</v>
      </c>
      <c r="N93">
        <v>54.580049457821282</v>
      </c>
      <c r="O93">
        <v>76.129225801675318</v>
      </c>
      <c r="P93">
        <v>31.600918388645376</v>
      </c>
      <c r="Q93">
        <v>1.0109094442260116</v>
      </c>
      <c r="R93">
        <v>8.0676027776346135</v>
      </c>
      <c r="S93">
        <v>4.1699665746514158</v>
      </c>
      <c r="T93">
        <v>0</v>
      </c>
      <c r="U93">
        <v>51.838673493936163</v>
      </c>
      <c r="V93">
        <v>3.0255339455137031</v>
      </c>
      <c r="W93">
        <v>5.0399571755452692</v>
      </c>
      <c r="X93">
        <v>65.353466798551025</v>
      </c>
      <c r="Y93">
        <v>0</v>
      </c>
      <c r="Z93">
        <v>8.7100863343769568</v>
      </c>
      <c r="AA93">
        <v>18.898566988102694</v>
      </c>
      <c r="AB93">
        <v>19.838654661039445</v>
      </c>
      <c r="AC93">
        <v>14.375135012517219</v>
      </c>
      <c r="AD93">
        <v>13.018720961177205</v>
      </c>
      <c r="AE93">
        <v>24.434903712586099</v>
      </c>
      <c r="AF93">
        <v>19.052473285489459</v>
      </c>
      <c r="AG93">
        <v>31.284877536631178</v>
      </c>
      <c r="AH93">
        <v>54.851330333437694</v>
      </c>
      <c r="AI93">
        <v>0</v>
      </c>
      <c r="AJ93">
        <v>0</v>
      </c>
      <c r="AK93">
        <v>27.419463261166772</v>
      </c>
      <c r="AL93">
        <v>27.106683729910241</v>
      </c>
      <c r="AM93">
        <v>7.7796928408578587</v>
      </c>
      <c r="AN93">
        <v>3.4828827624713003E-2</v>
      </c>
      <c r="AO93">
        <v>0</v>
      </c>
      <c r="AP93">
        <v>2.2698927986868496</v>
      </c>
      <c r="AQ93">
        <v>22.934455210331866</v>
      </c>
      <c r="AR93">
        <v>22.25406092151951</v>
      </c>
      <c r="AS93">
        <v>15.687945633270715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29.250361569471657</v>
      </c>
      <c r="BB93">
        <f t="shared" si="1"/>
        <v>676.93512110550625</v>
      </c>
      <c r="BC93">
        <v>1.791417746031746</v>
      </c>
      <c r="BD93">
        <v>2.9200784379562044</v>
      </c>
      <c r="BE93">
        <v>1.7045709533898306</v>
      </c>
      <c r="BF93">
        <v>0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3.0263977621969524</v>
      </c>
      <c r="M94">
        <v>65.974941868476563</v>
      </c>
      <c r="N94">
        <v>54.580049457821282</v>
      </c>
      <c r="O94">
        <v>76.129225801675318</v>
      </c>
      <c r="P94">
        <v>31.600918388645376</v>
      </c>
      <c r="Q94">
        <v>1.0109094442260116</v>
      </c>
      <c r="R94">
        <v>8.0676027776346135</v>
      </c>
      <c r="S94">
        <v>4.1699665746514158</v>
      </c>
      <c r="T94">
        <v>0</v>
      </c>
      <c r="U94">
        <v>51.838673493936163</v>
      </c>
      <c r="V94">
        <v>3.0255339455137031</v>
      </c>
      <c r="W94">
        <v>5.0399571755452692</v>
      </c>
      <c r="X94">
        <v>65.353466798551025</v>
      </c>
      <c r="Y94">
        <v>0</v>
      </c>
      <c r="Z94">
        <v>8.7100863343769568</v>
      </c>
      <c r="AA94">
        <v>18.898566988102694</v>
      </c>
      <c r="AB94">
        <v>19.838654661039445</v>
      </c>
      <c r="AC94">
        <v>14.375135012517219</v>
      </c>
      <c r="AD94">
        <v>8.4621688591108306</v>
      </c>
      <c r="AE94">
        <v>24.434903712586099</v>
      </c>
      <c r="AF94">
        <v>19.052473285489459</v>
      </c>
      <c r="AG94">
        <v>31.284877536631178</v>
      </c>
      <c r="AH94">
        <v>50.67641130713838</v>
      </c>
      <c r="AI94">
        <v>0</v>
      </c>
      <c r="AJ94">
        <v>0</v>
      </c>
      <c r="AK94">
        <v>27.419463261166772</v>
      </c>
      <c r="AL94">
        <v>27.106683729910241</v>
      </c>
      <c r="AM94">
        <v>7.7796928408578587</v>
      </c>
      <c r="AN94">
        <v>3.4828827624713003E-2</v>
      </c>
      <c r="AO94">
        <v>0</v>
      </c>
      <c r="AP94">
        <v>2.2698927986868496</v>
      </c>
      <c r="AQ94">
        <v>22.934455210331866</v>
      </c>
      <c r="AR94">
        <v>22.25406092151951</v>
      </c>
      <c r="AS94">
        <v>15.687945633270715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28.885386076305963</v>
      </c>
      <c r="BB94">
        <f t="shared" si="1"/>
        <v>668.43587117746688</v>
      </c>
      <c r="BC94">
        <v>1.791417746031746</v>
      </c>
      <c r="BD94">
        <v>2.9200784379562044</v>
      </c>
      <c r="BE94">
        <v>1.5718166605504589</v>
      </c>
      <c r="BF94">
        <v>0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3.0264508538493726</v>
      </c>
      <c r="M95">
        <v>65.974941868476563</v>
      </c>
      <c r="N95">
        <v>54.580049457821282</v>
      </c>
      <c r="O95">
        <v>76.129225801675318</v>
      </c>
      <c r="P95">
        <v>31.600918388645376</v>
      </c>
      <c r="Q95">
        <v>1.0115731546380646</v>
      </c>
      <c r="R95">
        <v>8.0676027776346135</v>
      </c>
      <c r="S95">
        <v>4.1760401112235321</v>
      </c>
      <c r="T95">
        <v>0</v>
      </c>
      <c r="U95">
        <v>51.838673493936163</v>
      </c>
      <c r="V95">
        <v>3.0255339455137031</v>
      </c>
      <c r="W95">
        <v>4.7790898269145607</v>
      </c>
      <c r="X95">
        <v>65.353466798551025</v>
      </c>
      <c r="Y95">
        <v>0</v>
      </c>
      <c r="Z95">
        <v>8.7100863343769568</v>
      </c>
      <c r="AA95">
        <v>18.898566988102694</v>
      </c>
      <c r="AB95">
        <v>19.838654661039445</v>
      </c>
      <c r="AC95">
        <v>9.5737656389229819</v>
      </c>
      <c r="AD95">
        <v>3.9056162883531611</v>
      </c>
      <c r="AE95">
        <v>24.434903712586099</v>
      </c>
      <c r="AF95">
        <v>18.173128287776034</v>
      </c>
      <c r="AG95">
        <v>31.284877536631178</v>
      </c>
      <c r="AH95">
        <v>39.972629042058017</v>
      </c>
      <c r="AI95">
        <v>0</v>
      </c>
      <c r="AJ95">
        <v>0</v>
      </c>
      <c r="AK95">
        <v>27.419463261166772</v>
      </c>
      <c r="AL95">
        <v>27.106683729910241</v>
      </c>
      <c r="AM95">
        <v>7.7796928408578587</v>
      </c>
      <c r="AN95">
        <v>3.4828827624713003E-2</v>
      </c>
      <c r="AO95">
        <v>0</v>
      </c>
      <c r="AP95">
        <v>1.7024198281886238</v>
      </c>
      <c r="AQ95">
        <v>22.934455210331866</v>
      </c>
      <c r="AR95">
        <v>22.25406092151951</v>
      </c>
      <c r="AS95">
        <v>15.687945633270715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27.97570943026269</v>
      </c>
      <c r="BB95">
        <f t="shared" si="1"/>
        <v>647.26194461389878</v>
      </c>
      <c r="BC95">
        <v>1.7560765991902838</v>
      </c>
      <c r="BD95">
        <v>2.9718528783454987</v>
      </c>
      <c r="BE95">
        <v>1.2343793450292397</v>
      </c>
      <c r="BF95">
        <v>0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3.0264508538493726</v>
      </c>
      <c r="M96">
        <v>65.974941868476563</v>
      </c>
      <c r="N96">
        <v>54.580049457821282</v>
      </c>
      <c r="O96">
        <v>76.129225801675318</v>
      </c>
      <c r="P96">
        <v>31.600918388645376</v>
      </c>
      <c r="Q96">
        <v>1.0115731546380646</v>
      </c>
      <c r="R96">
        <v>8.0676027776346135</v>
      </c>
      <c r="S96">
        <v>4.1760401112235321</v>
      </c>
      <c r="T96">
        <v>0</v>
      </c>
      <c r="U96">
        <v>51.838673493936163</v>
      </c>
      <c r="V96">
        <v>3.0255339455137031</v>
      </c>
      <c r="W96">
        <v>4.5303507612987266</v>
      </c>
      <c r="X96">
        <v>65.353466798551025</v>
      </c>
      <c r="Y96">
        <v>0</v>
      </c>
      <c r="Z96">
        <v>8.7100863343769568</v>
      </c>
      <c r="AA96">
        <v>18.898566988102694</v>
      </c>
      <c r="AB96">
        <v>19.838654661039445</v>
      </c>
      <c r="AC96">
        <v>9.5737656389229819</v>
      </c>
      <c r="AD96">
        <v>0</v>
      </c>
      <c r="AE96">
        <v>24.434903712586099</v>
      </c>
      <c r="AF96">
        <v>18.026570669230846</v>
      </c>
      <c r="AG96">
        <v>31.284877536631178</v>
      </c>
      <c r="AH96">
        <v>26.648419660613648</v>
      </c>
      <c r="AI96">
        <v>0</v>
      </c>
      <c r="AJ96">
        <v>0</v>
      </c>
      <c r="AK96">
        <v>27.419463261166772</v>
      </c>
      <c r="AL96">
        <v>27.106683729910241</v>
      </c>
      <c r="AM96">
        <v>7.7796928408578587</v>
      </c>
      <c r="AN96">
        <v>3.4828827624713003E-2</v>
      </c>
      <c r="AO96">
        <v>0</v>
      </c>
      <c r="AP96">
        <v>1.7024198281886238</v>
      </c>
      <c r="AQ96">
        <v>22.934455210331866</v>
      </c>
      <c r="AR96">
        <v>22.25406092151951</v>
      </c>
      <c r="AS96">
        <v>15.687945633270715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27.238979315867226</v>
      </c>
      <c r="BB96">
        <f t="shared" si="1"/>
        <v>629.95474567278461</v>
      </c>
      <c r="BC96">
        <v>1.7560765991902838</v>
      </c>
      <c r="BD96">
        <v>2.9718528783454987</v>
      </c>
      <c r="BE96">
        <v>0.81557264347826097</v>
      </c>
      <c r="BF96">
        <v>0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3.0264508538493726</v>
      </c>
      <c r="M97">
        <v>65.974941868476563</v>
      </c>
      <c r="N97">
        <v>54.580049457821282</v>
      </c>
      <c r="O97">
        <v>76.129225801675318</v>
      </c>
      <c r="P97">
        <v>31.600918388645376</v>
      </c>
      <c r="Q97">
        <v>1.0115731546380646</v>
      </c>
      <c r="R97">
        <v>8.0676027776346135</v>
      </c>
      <c r="S97">
        <v>4.1760401112235321</v>
      </c>
      <c r="T97">
        <v>0</v>
      </c>
      <c r="U97">
        <v>51.838673493936163</v>
      </c>
      <c r="V97">
        <v>3.0255339455137031</v>
      </c>
      <c r="W97">
        <v>4.5303507612987266</v>
      </c>
      <c r="X97">
        <v>65.353466798551025</v>
      </c>
      <c r="Y97">
        <v>0</v>
      </c>
      <c r="Z97">
        <v>8.7100863343769568</v>
      </c>
      <c r="AA97">
        <v>18.898566988102694</v>
      </c>
      <c r="AB97">
        <v>19.838654661039445</v>
      </c>
      <c r="AC97">
        <v>9.5737656389229819</v>
      </c>
      <c r="AD97">
        <v>0</v>
      </c>
      <c r="AE97">
        <v>24.434903712586099</v>
      </c>
      <c r="AF97">
        <v>18.026570669230846</v>
      </c>
      <c r="AG97">
        <v>31.284877536631178</v>
      </c>
      <c r="AH97">
        <v>17.765613107075765</v>
      </c>
      <c r="AI97">
        <v>0</v>
      </c>
      <c r="AJ97">
        <v>0</v>
      </c>
      <c r="AK97">
        <v>27.419463261166772</v>
      </c>
      <c r="AL97">
        <v>27.106683729910241</v>
      </c>
      <c r="AM97">
        <v>7.7796928408578587</v>
      </c>
      <c r="AN97">
        <v>3.4828827624713003E-2</v>
      </c>
      <c r="AO97">
        <v>0</v>
      </c>
      <c r="AP97">
        <v>1.7024198281886238</v>
      </c>
      <c r="AQ97">
        <v>22.934455210331866</v>
      </c>
      <c r="AR97">
        <v>22.25406092151951</v>
      </c>
      <c r="AS97">
        <v>15.687945633270715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26.867678001929342</v>
      </c>
      <c r="BB97">
        <f t="shared" si="1"/>
        <v>621.00814182634065</v>
      </c>
      <c r="BC97">
        <v>1.7560765991902838</v>
      </c>
      <c r="BD97">
        <v>2.8107852307692305</v>
      </c>
      <c r="BE97">
        <v>0.54154168421052629</v>
      </c>
      <c r="BF97">
        <v>0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3.0264508538493726</v>
      </c>
      <c r="M98">
        <v>65.974941868476563</v>
      </c>
      <c r="N98">
        <v>54.580049457821282</v>
      </c>
      <c r="O98">
        <v>76.129225801675318</v>
      </c>
      <c r="P98">
        <v>31.600918388645376</v>
      </c>
      <c r="Q98">
        <v>1.0115731546380646</v>
      </c>
      <c r="R98">
        <v>8.0676027776346135</v>
      </c>
      <c r="S98">
        <v>4.1760401112235321</v>
      </c>
      <c r="T98">
        <v>0</v>
      </c>
      <c r="U98">
        <v>51.838673493936163</v>
      </c>
      <c r="V98">
        <v>3.0255339455137031</v>
      </c>
      <c r="W98">
        <v>4.5303507612987266</v>
      </c>
      <c r="X98">
        <v>65.353466798551025</v>
      </c>
      <c r="Y98">
        <v>0</v>
      </c>
      <c r="Z98">
        <v>8.7100863343769568</v>
      </c>
      <c r="AA98">
        <v>18.898566988102694</v>
      </c>
      <c r="AB98">
        <v>19.838654661039445</v>
      </c>
      <c r="AC98">
        <v>9.5737656389229819</v>
      </c>
      <c r="AD98">
        <v>0</v>
      </c>
      <c r="AE98">
        <v>24.434903712586099</v>
      </c>
      <c r="AF98">
        <v>18.026570669230846</v>
      </c>
      <c r="AG98">
        <v>31.284877536631178</v>
      </c>
      <c r="AH98">
        <v>17.765613107075765</v>
      </c>
      <c r="AI98">
        <v>0</v>
      </c>
      <c r="AJ98">
        <v>0</v>
      </c>
      <c r="AK98">
        <v>27.419463261166772</v>
      </c>
      <c r="AL98">
        <v>27.106683729910241</v>
      </c>
      <c r="AM98">
        <v>7.7796928408578587</v>
      </c>
      <c r="AN98">
        <v>3.4828827624713003E-2</v>
      </c>
      <c r="AO98">
        <v>0</v>
      </c>
      <c r="AP98">
        <v>1.7024198281886238</v>
      </c>
      <c r="AQ98">
        <v>22.934455210331866</v>
      </c>
      <c r="AR98">
        <v>22.25406092151951</v>
      </c>
      <c r="AS98">
        <v>15.687945633270715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26.867678001929342</v>
      </c>
      <c r="BB98">
        <f t="shared" si="1"/>
        <v>620.43587938145663</v>
      </c>
      <c r="BC98">
        <v>1.7560765991902838</v>
      </c>
      <c r="BD98">
        <v>2.2281085227272728</v>
      </c>
      <c r="BE98">
        <v>0.55195594736842113</v>
      </c>
      <c r="BF98">
        <v>0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9.8025142723523806E-2</v>
      </c>
      <c r="M99">
        <f t="shared" si="2"/>
        <v>1.5030461974344134</v>
      </c>
      <c r="N99">
        <f t="shared" si="2"/>
        <v>1.2438501986702044</v>
      </c>
      <c r="O99">
        <f t="shared" si="2"/>
        <v>1.8271014192402097</v>
      </c>
      <c r="P99">
        <f t="shared" si="2"/>
        <v>0.75829680651221032</v>
      </c>
      <c r="Q99">
        <f t="shared" si="2"/>
        <v>7.5767330325790028E-2</v>
      </c>
      <c r="R99">
        <f t="shared" si="2"/>
        <v>0.25636474033391848</v>
      </c>
      <c r="S99">
        <f t="shared" si="2"/>
        <v>0.17212982120661358</v>
      </c>
      <c r="T99">
        <f t="shared" si="2"/>
        <v>0</v>
      </c>
      <c r="U99">
        <f t="shared" si="2"/>
        <v>1.0411727444759087</v>
      </c>
      <c r="V99">
        <f t="shared" si="2"/>
        <v>0.11197028599879381</v>
      </c>
      <c r="W99">
        <f t="shared" si="2"/>
        <v>0.20680971221891256</v>
      </c>
      <c r="X99">
        <f t="shared" si="2"/>
        <v>0.78894157407940635</v>
      </c>
      <c r="Y99">
        <f t="shared" si="2"/>
        <v>0</v>
      </c>
      <c r="Z99">
        <f t="shared" si="2"/>
        <v>9.0701558509705765E-2</v>
      </c>
      <c r="AA99">
        <f t="shared" si="2"/>
        <v>0.4523183014865369</v>
      </c>
      <c r="AB99">
        <f t="shared" si="2"/>
        <v>0.41300076534922975</v>
      </c>
      <c r="AC99">
        <f t="shared" si="2"/>
        <v>0.26910107219347218</v>
      </c>
      <c r="AD99">
        <f t="shared" si="2"/>
        <v>8.6411760672745766E-2</v>
      </c>
      <c r="AE99">
        <f t="shared" si="2"/>
        <v>0.50442996519473926</v>
      </c>
      <c r="AF99">
        <f t="shared" si="2"/>
        <v>0.23024181733282748</v>
      </c>
      <c r="AG99">
        <f t="shared" si="2"/>
        <v>0.7508370608791477</v>
      </c>
      <c r="AH99">
        <f t="shared" si="2"/>
        <v>0.41971260797143084</v>
      </c>
      <c r="AI99">
        <f t="shared" si="2"/>
        <v>7.6975304665458683E-2</v>
      </c>
      <c r="AJ99">
        <f t="shared" si="2"/>
        <v>0</v>
      </c>
      <c r="AK99">
        <f t="shared" si="2"/>
        <v>0.65806711826800202</v>
      </c>
      <c r="AL99">
        <f t="shared" si="2"/>
        <v>0.85910699240764055</v>
      </c>
      <c r="AM99">
        <f t="shared" si="2"/>
        <v>0.18671262818058845</v>
      </c>
      <c r="AN99">
        <f t="shared" si="2"/>
        <v>8.3589186299311085E-4</v>
      </c>
      <c r="AO99">
        <f t="shared" si="2"/>
        <v>0</v>
      </c>
      <c r="AP99">
        <f t="shared" si="2"/>
        <v>3.4729360942858896E-2</v>
      </c>
      <c r="AQ99">
        <f t="shared" si="2"/>
        <v>0.33066258841001089</v>
      </c>
      <c r="AR99">
        <f t="shared" si="2"/>
        <v>0.53776571391671912</v>
      </c>
      <c r="AS99">
        <f t="shared" si="2"/>
        <v>0.37921797680557379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0.60042792635566822</v>
      </c>
      <c r="BB99">
        <f t="shared" si="1"/>
        <v>13.841280827666717</v>
      </c>
      <c r="BC99">
        <f t="shared" si="2"/>
        <v>4.2251861821091231E-2</v>
      </c>
      <c r="BD99">
        <f t="shared" si="2"/>
        <v>2.2289645764929974E-2</v>
      </c>
      <c r="BE99">
        <f t="shared" si="2"/>
        <v>1.2862788166777803E-2</v>
      </c>
      <c r="BF99">
        <f t="shared" si="2"/>
        <v>0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10.488213704356809</v>
      </c>
      <c r="M3">
        <v>0</v>
      </c>
      <c r="N3">
        <v>29.825962017295073</v>
      </c>
      <c r="O3">
        <v>50.057036982712056</v>
      </c>
      <c r="P3">
        <v>66.028905235099444</v>
      </c>
      <c r="Q3">
        <v>2.0988129517724379</v>
      </c>
      <c r="R3">
        <v>11.043690182142402</v>
      </c>
      <c r="S3">
        <v>3.2531316861316806</v>
      </c>
      <c r="T3">
        <v>0</v>
      </c>
      <c r="U3">
        <v>194.92717012930535</v>
      </c>
      <c r="V3">
        <v>5.3128514665013702</v>
      </c>
      <c r="W3">
        <v>12.301928828154772</v>
      </c>
      <c r="X3">
        <v>37.791551955830137</v>
      </c>
      <c r="Y3">
        <v>0</v>
      </c>
      <c r="Z3">
        <v>0</v>
      </c>
      <c r="AA3">
        <v>10.798345049050303</v>
      </c>
      <c r="AB3">
        <v>10.123020100187851</v>
      </c>
      <c r="AC3">
        <v>4.9582529730411187</v>
      </c>
      <c r="AD3">
        <v>0</v>
      </c>
      <c r="AE3">
        <v>12.668741800250471</v>
      </c>
      <c r="AF3">
        <v>0</v>
      </c>
      <c r="AG3">
        <v>0</v>
      </c>
      <c r="AH3">
        <v>10.272745825923606</v>
      </c>
      <c r="AI3">
        <v>0</v>
      </c>
      <c r="AJ3">
        <v>0</v>
      </c>
      <c r="AK3">
        <v>13.328612841160512</v>
      </c>
      <c r="AL3">
        <v>12.501559486537259</v>
      </c>
      <c r="AM3">
        <v>4.0491761655604259</v>
      </c>
      <c r="AN3">
        <v>0</v>
      </c>
      <c r="AO3">
        <v>0</v>
      </c>
      <c r="AP3">
        <v>1.5094330057777143</v>
      </c>
      <c r="AQ3">
        <v>0</v>
      </c>
      <c r="AR3">
        <v>12.868712481736587</v>
      </c>
      <c r="AS3">
        <v>8.4458739118138162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21.930525863018243</v>
      </c>
      <c r="BB3">
        <f>SUM(B3:AZ3)-BA3</f>
        <v>502.72320291732285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10.488213704356809</v>
      </c>
      <c r="M4">
        <v>0</v>
      </c>
      <c r="N4">
        <v>29.825962017295073</v>
      </c>
      <c r="O4">
        <v>50.057036982712056</v>
      </c>
      <c r="P4">
        <v>66.028905235099444</v>
      </c>
      <c r="Q4">
        <v>2.0988129517724379</v>
      </c>
      <c r="R4">
        <v>11.04156956465253</v>
      </c>
      <c r="S4">
        <v>3.2546124288539993</v>
      </c>
      <c r="T4">
        <v>0</v>
      </c>
      <c r="U4">
        <v>194.92717012930535</v>
      </c>
      <c r="V4">
        <v>5.3128514665013702</v>
      </c>
      <c r="W4">
        <v>11.894924600434932</v>
      </c>
      <c r="X4">
        <v>37.791551955830137</v>
      </c>
      <c r="Y4">
        <v>0</v>
      </c>
      <c r="Z4">
        <v>0</v>
      </c>
      <c r="AA4">
        <v>10.798345049050303</v>
      </c>
      <c r="AB4">
        <v>10.123020100187851</v>
      </c>
      <c r="AC4">
        <v>4.9582529730411187</v>
      </c>
      <c r="AD4">
        <v>0</v>
      </c>
      <c r="AE4">
        <v>12.668741800250471</v>
      </c>
      <c r="AF4">
        <v>0</v>
      </c>
      <c r="AG4">
        <v>0</v>
      </c>
      <c r="AH4">
        <v>10.272745825923606</v>
      </c>
      <c r="AI4">
        <v>0</v>
      </c>
      <c r="AJ4">
        <v>0</v>
      </c>
      <c r="AK4">
        <v>13.328612841160512</v>
      </c>
      <c r="AL4">
        <v>12.501559486537259</v>
      </c>
      <c r="AM4">
        <v>4.0491761655604259</v>
      </c>
      <c r="AN4">
        <v>0</v>
      </c>
      <c r="AO4">
        <v>0</v>
      </c>
      <c r="AP4">
        <v>1.5094330057777143</v>
      </c>
      <c r="AQ4">
        <v>0</v>
      </c>
      <c r="AR4">
        <v>12.868712481736587</v>
      </c>
      <c r="AS4">
        <v>8.4458739118138162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21.91348633953427</v>
      </c>
      <c r="BB4">
        <f t="shared" ref="BB4:BB67" si="0">SUM(B4:AZ4)-BA4</f>
        <v>502.33259833831943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10.488213704356809</v>
      </c>
      <c r="M5">
        <v>0</v>
      </c>
      <c r="N5">
        <v>29.825962017295073</v>
      </c>
      <c r="O5">
        <v>50.057036982712056</v>
      </c>
      <c r="P5">
        <v>66.028905235099444</v>
      </c>
      <c r="Q5">
        <v>2.0988129517724379</v>
      </c>
      <c r="R5">
        <v>11.040481157325457</v>
      </c>
      <c r="S5">
        <v>3.2545869073583344</v>
      </c>
      <c r="T5">
        <v>0</v>
      </c>
      <c r="U5">
        <v>194.92717012930535</v>
      </c>
      <c r="V5">
        <v>5.3128514665013702</v>
      </c>
      <c r="W5">
        <v>11.894924600434932</v>
      </c>
      <c r="X5">
        <v>37.791551955830137</v>
      </c>
      <c r="Y5">
        <v>0</v>
      </c>
      <c r="Z5">
        <v>0</v>
      </c>
      <c r="AA5">
        <v>10.798345049050303</v>
      </c>
      <c r="AB5">
        <v>10.123020100187851</v>
      </c>
      <c r="AC5">
        <v>4.9582529730411187</v>
      </c>
      <c r="AD5">
        <v>0</v>
      </c>
      <c r="AE5">
        <v>12.668741800250471</v>
      </c>
      <c r="AF5">
        <v>0</v>
      </c>
      <c r="AG5">
        <v>0</v>
      </c>
      <c r="AH5">
        <v>10.272745825923606</v>
      </c>
      <c r="AI5">
        <v>0</v>
      </c>
      <c r="AJ5">
        <v>0</v>
      </c>
      <c r="AK5">
        <v>13.328612841160512</v>
      </c>
      <c r="AL5">
        <v>21.431244834063872</v>
      </c>
      <c r="AM5">
        <v>4.0491761655604259</v>
      </c>
      <c r="AN5">
        <v>0</v>
      </c>
      <c r="AO5">
        <v>0</v>
      </c>
      <c r="AP5">
        <v>1.5094330057777143</v>
      </c>
      <c r="AQ5">
        <v>0</v>
      </c>
      <c r="AR5">
        <v>12.868712481736587</v>
      </c>
      <c r="AS5">
        <v>8.4458739118138162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22.28670062483609</v>
      </c>
      <c r="BB5">
        <f t="shared" si="0"/>
        <v>510.88795547172145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10.488213704356809</v>
      </c>
      <c r="M6">
        <v>0</v>
      </c>
      <c r="N6">
        <v>29.825962017295073</v>
      </c>
      <c r="O6">
        <v>50.057036982712056</v>
      </c>
      <c r="P6">
        <v>66.028905235099444</v>
      </c>
      <c r="Q6">
        <v>2.0988129517724379</v>
      </c>
      <c r="R6">
        <v>11.040481157325457</v>
      </c>
      <c r="S6">
        <v>3.2545869073583344</v>
      </c>
      <c r="T6">
        <v>0</v>
      </c>
      <c r="U6">
        <v>194.92717012930535</v>
      </c>
      <c r="V6">
        <v>5.3128514665013702</v>
      </c>
      <c r="W6">
        <v>11.894924600434932</v>
      </c>
      <c r="X6">
        <v>37.790874515930966</v>
      </c>
      <c r="Y6">
        <v>0</v>
      </c>
      <c r="Z6">
        <v>0</v>
      </c>
      <c r="AA6">
        <v>10.798345049050303</v>
      </c>
      <c r="AB6">
        <v>10.123020100187851</v>
      </c>
      <c r="AC6">
        <v>4.9582529730411187</v>
      </c>
      <c r="AD6">
        <v>0</v>
      </c>
      <c r="AE6">
        <v>12.668741800250471</v>
      </c>
      <c r="AF6">
        <v>0</v>
      </c>
      <c r="AG6">
        <v>0</v>
      </c>
      <c r="AH6">
        <v>10.272745825923606</v>
      </c>
      <c r="AI6">
        <v>0</v>
      </c>
      <c r="AJ6">
        <v>0</v>
      </c>
      <c r="AK6">
        <v>13.328612841160512</v>
      </c>
      <c r="AL6">
        <v>21.431244834063872</v>
      </c>
      <c r="AM6">
        <v>4.0491761655604259</v>
      </c>
      <c r="AN6">
        <v>0</v>
      </c>
      <c r="AO6">
        <v>0</v>
      </c>
      <c r="AP6">
        <v>1.5094330057777143</v>
      </c>
      <c r="AQ6">
        <v>0</v>
      </c>
      <c r="AR6">
        <v>13.575784596117719</v>
      </c>
      <c r="AS6">
        <v>8.4458739118138162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22.316227922229434</v>
      </c>
      <c r="BB6">
        <f t="shared" si="0"/>
        <v>511.56482284881014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10.488213704356809</v>
      </c>
      <c r="M7">
        <v>0</v>
      </c>
      <c r="N7">
        <v>29.825962017295073</v>
      </c>
      <c r="O7">
        <v>50.057036982712056</v>
      </c>
      <c r="P7">
        <v>66.028905235099444</v>
      </c>
      <c r="Q7">
        <v>2.0988129517724379</v>
      </c>
      <c r="R7">
        <v>5.5321535852788699</v>
      </c>
      <c r="S7">
        <v>3.4542017159125531</v>
      </c>
      <c r="T7">
        <v>0</v>
      </c>
      <c r="U7">
        <v>194.92717012930535</v>
      </c>
      <c r="V7">
        <v>5.3128514665013702</v>
      </c>
      <c r="W7">
        <v>11.894924600434932</v>
      </c>
      <c r="X7">
        <v>37.790874515930966</v>
      </c>
      <c r="Y7">
        <v>0</v>
      </c>
      <c r="Z7">
        <v>0</v>
      </c>
      <c r="AA7">
        <v>10.798345049050303</v>
      </c>
      <c r="AB7">
        <v>10.123020100187851</v>
      </c>
      <c r="AC7">
        <v>4.9582529730411187</v>
      </c>
      <c r="AD7">
        <v>0</v>
      </c>
      <c r="AE7">
        <v>12.668741800250471</v>
      </c>
      <c r="AF7">
        <v>0</v>
      </c>
      <c r="AG7">
        <v>0</v>
      </c>
      <c r="AH7">
        <v>10.272745825923606</v>
      </c>
      <c r="AI7">
        <v>0</v>
      </c>
      <c r="AJ7">
        <v>0</v>
      </c>
      <c r="AK7">
        <v>13.328612841160512</v>
      </c>
      <c r="AL7">
        <v>21.431244834063872</v>
      </c>
      <c r="AM7">
        <v>4.0491761655604259</v>
      </c>
      <c r="AN7">
        <v>0</v>
      </c>
      <c r="AO7">
        <v>0</v>
      </c>
      <c r="AP7">
        <v>0.3937651780352453</v>
      </c>
      <c r="AQ7">
        <v>0</v>
      </c>
      <c r="AR7">
        <v>13.575784596117719</v>
      </c>
      <c r="AS7">
        <v>8.2735089936338966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22.040483959935898</v>
      </c>
      <c r="BB7">
        <f t="shared" si="0"/>
        <v>505.24382130168891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10.488213704356809</v>
      </c>
      <c r="M8">
        <v>0</v>
      </c>
      <c r="N8">
        <v>29.825962017295073</v>
      </c>
      <c r="O8">
        <v>50.057036982712056</v>
      </c>
      <c r="P8">
        <v>66.028905235099444</v>
      </c>
      <c r="Q8">
        <v>2.0988129517724379</v>
      </c>
      <c r="R8">
        <v>5.5321535852788699</v>
      </c>
      <c r="S8">
        <v>3.4542017159125531</v>
      </c>
      <c r="T8">
        <v>0</v>
      </c>
      <c r="U8">
        <v>194.92717012930535</v>
      </c>
      <c r="V8">
        <v>5.3128514665013702</v>
      </c>
      <c r="W8">
        <v>11.894924600434932</v>
      </c>
      <c r="X8">
        <v>37.790874515930966</v>
      </c>
      <c r="Y8">
        <v>0</v>
      </c>
      <c r="Z8">
        <v>0</v>
      </c>
      <c r="AA8">
        <v>10.798345049050303</v>
      </c>
      <c r="AB8">
        <v>10.123020100187851</v>
      </c>
      <c r="AC8">
        <v>4.9582529730411187</v>
      </c>
      <c r="AD8">
        <v>0</v>
      </c>
      <c r="AE8">
        <v>12.668741800250471</v>
      </c>
      <c r="AF8">
        <v>0</v>
      </c>
      <c r="AG8">
        <v>0</v>
      </c>
      <c r="AH8">
        <v>10.272745825923606</v>
      </c>
      <c r="AI8">
        <v>0</v>
      </c>
      <c r="AJ8">
        <v>0</v>
      </c>
      <c r="AK8">
        <v>13.328612841160512</v>
      </c>
      <c r="AL8">
        <v>21.431244834063872</v>
      </c>
      <c r="AM8">
        <v>4.0491761655604259</v>
      </c>
      <c r="AN8">
        <v>0</v>
      </c>
      <c r="AO8">
        <v>0</v>
      </c>
      <c r="AP8">
        <v>0.3937651780352453</v>
      </c>
      <c r="AQ8">
        <v>0</v>
      </c>
      <c r="AR8">
        <v>12.868712481736587</v>
      </c>
      <c r="AS8">
        <v>8.2735089936338966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22.010928345554767</v>
      </c>
      <c r="BB8">
        <f t="shared" si="0"/>
        <v>504.56630480168889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10.540246187525055</v>
      </c>
      <c r="M9">
        <v>0</v>
      </c>
      <c r="N9">
        <v>29.825962017295073</v>
      </c>
      <c r="O9">
        <v>50.057036982712056</v>
      </c>
      <c r="P9">
        <v>66.028905235099444</v>
      </c>
      <c r="Q9">
        <v>2.10908106048316</v>
      </c>
      <c r="R9">
        <v>5.6458428116150614</v>
      </c>
      <c r="S9">
        <v>3.4643123193222114</v>
      </c>
      <c r="T9">
        <v>0</v>
      </c>
      <c r="U9">
        <v>194.92717012930535</v>
      </c>
      <c r="V9">
        <v>5.3128514665013702</v>
      </c>
      <c r="W9">
        <v>11.894924600434932</v>
      </c>
      <c r="X9">
        <v>37.790874515930966</v>
      </c>
      <c r="Y9">
        <v>0</v>
      </c>
      <c r="Z9">
        <v>0</v>
      </c>
      <c r="AA9">
        <v>10.798345049050303</v>
      </c>
      <c r="AB9">
        <v>10.123020100187851</v>
      </c>
      <c r="AC9">
        <v>4.9582529730411187</v>
      </c>
      <c r="AD9">
        <v>0</v>
      </c>
      <c r="AE9">
        <v>12.668741800250471</v>
      </c>
      <c r="AF9">
        <v>0</v>
      </c>
      <c r="AG9">
        <v>0</v>
      </c>
      <c r="AH9">
        <v>5.1363729129618028</v>
      </c>
      <c r="AI9">
        <v>0</v>
      </c>
      <c r="AJ9">
        <v>0</v>
      </c>
      <c r="AK9">
        <v>13.328612841160512</v>
      </c>
      <c r="AL9">
        <v>21.431244834063872</v>
      </c>
      <c r="AM9">
        <v>4.0491761655604259</v>
      </c>
      <c r="AN9">
        <v>0</v>
      </c>
      <c r="AO9">
        <v>0</v>
      </c>
      <c r="AP9">
        <v>0.4265787661807896</v>
      </c>
      <c r="AQ9">
        <v>0</v>
      </c>
      <c r="AR9">
        <v>12.868712481736587</v>
      </c>
      <c r="AS9">
        <v>8.2735089936338966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21.805378563401362</v>
      </c>
      <c r="BB9">
        <f t="shared" si="0"/>
        <v>499.85439568065095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10.540246187525055</v>
      </c>
      <c r="M10">
        <v>0</v>
      </c>
      <c r="N10">
        <v>29.825962017295073</v>
      </c>
      <c r="O10">
        <v>50.057036982712056</v>
      </c>
      <c r="P10">
        <v>66.028905235099444</v>
      </c>
      <c r="Q10">
        <v>2.10908106048316</v>
      </c>
      <c r="R10">
        <v>5.6458428116150614</v>
      </c>
      <c r="S10">
        <v>3.4643123193222114</v>
      </c>
      <c r="T10">
        <v>0</v>
      </c>
      <c r="U10">
        <v>194.92717012930535</v>
      </c>
      <c r="V10">
        <v>5.3128514665013702</v>
      </c>
      <c r="W10">
        <v>11.894924600434932</v>
      </c>
      <c r="X10">
        <v>37.790874515930966</v>
      </c>
      <c r="Y10">
        <v>0</v>
      </c>
      <c r="Z10">
        <v>0</v>
      </c>
      <c r="AA10">
        <v>10.798345049050303</v>
      </c>
      <c r="AB10">
        <v>10.123020100187851</v>
      </c>
      <c r="AC10">
        <v>4.9582529730411187</v>
      </c>
      <c r="AD10">
        <v>0</v>
      </c>
      <c r="AE10">
        <v>12.668741800250471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13.328612841160512</v>
      </c>
      <c r="AL10">
        <v>21.431244834063872</v>
      </c>
      <c r="AM10">
        <v>4.0491761655604259</v>
      </c>
      <c r="AN10">
        <v>0</v>
      </c>
      <c r="AO10">
        <v>0</v>
      </c>
      <c r="AP10">
        <v>0.4265787661807896</v>
      </c>
      <c r="AQ10">
        <v>0</v>
      </c>
      <c r="AR10">
        <v>12.868712481736587</v>
      </c>
      <c r="AS10">
        <v>8.2735089936338966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21.59067817563956</v>
      </c>
      <c r="BB10">
        <f t="shared" si="0"/>
        <v>494.9327231554509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10.540246187525055</v>
      </c>
      <c r="M11">
        <v>0</v>
      </c>
      <c r="N11">
        <v>29.825962017295073</v>
      </c>
      <c r="O11">
        <v>50.057036982712056</v>
      </c>
      <c r="P11">
        <v>66.028905235099444</v>
      </c>
      <c r="Q11">
        <v>2.10908106048316</v>
      </c>
      <c r="R11">
        <v>5.6447297058698567</v>
      </c>
      <c r="S11">
        <v>3.4643123193222114</v>
      </c>
      <c r="T11">
        <v>0</v>
      </c>
      <c r="U11">
        <v>194.92717012930535</v>
      </c>
      <c r="V11">
        <v>5.3128514665013702</v>
      </c>
      <c r="W11">
        <v>11.894924600434932</v>
      </c>
      <c r="X11">
        <v>37.790874515930966</v>
      </c>
      <c r="Y11">
        <v>0</v>
      </c>
      <c r="Z11">
        <v>0</v>
      </c>
      <c r="AA11">
        <v>10.798345049050303</v>
      </c>
      <c r="AB11">
        <v>10.123020100187851</v>
      </c>
      <c r="AC11">
        <v>4.9582529730411187</v>
      </c>
      <c r="AD11">
        <v>0</v>
      </c>
      <c r="AE11">
        <v>12.668741800250471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13.328612841160512</v>
      </c>
      <c r="AL11">
        <v>21.431244834063872</v>
      </c>
      <c r="AM11">
        <v>4.0491761655604259</v>
      </c>
      <c r="AN11">
        <v>0</v>
      </c>
      <c r="AO11">
        <v>0</v>
      </c>
      <c r="AP11">
        <v>0.4265787661807896</v>
      </c>
      <c r="AQ11">
        <v>0</v>
      </c>
      <c r="AR11">
        <v>12.868712481736587</v>
      </c>
      <c r="AS11">
        <v>8.2735089936338966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21.590631647819414</v>
      </c>
      <c r="BB11">
        <f t="shared" si="0"/>
        <v>494.93165657752576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10.540246187525055</v>
      </c>
      <c r="M12">
        <v>0</v>
      </c>
      <c r="N12">
        <v>29.825962017295073</v>
      </c>
      <c r="O12">
        <v>50.057036982712056</v>
      </c>
      <c r="P12">
        <v>66.028905235099444</v>
      </c>
      <c r="Q12">
        <v>2.10908106048316</v>
      </c>
      <c r="R12">
        <v>5.6447297058698567</v>
      </c>
      <c r="S12">
        <v>3.4643123193222114</v>
      </c>
      <c r="T12">
        <v>0</v>
      </c>
      <c r="U12">
        <v>194.92717012930535</v>
      </c>
      <c r="V12">
        <v>5.3128514665013702</v>
      </c>
      <c r="W12">
        <v>11.894924600434932</v>
      </c>
      <c r="X12">
        <v>37.790874515930966</v>
      </c>
      <c r="Y12">
        <v>0</v>
      </c>
      <c r="Z12">
        <v>0</v>
      </c>
      <c r="AA12">
        <v>10.798345049050303</v>
      </c>
      <c r="AB12">
        <v>10.123020100187851</v>
      </c>
      <c r="AC12">
        <v>4.9582529730411187</v>
      </c>
      <c r="AD12">
        <v>0</v>
      </c>
      <c r="AE12">
        <v>12.668741800250471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13.328612841160512</v>
      </c>
      <c r="AL12">
        <v>21.431244834063872</v>
      </c>
      <c r="AM12">
        <v>4.0491761655604259</v>
      </c>
      <c r="AN12">
        <v>0</v>
      </c>
      <c r="AO12">
        <v>0</v>
      </c>
      <c r="AP12">
        <v>0.4265787661807896</v>
      </c>
      <c r="AQ12">
        <v>0</v>
      </c>
      <c r="AR12">
        <v>12.868712481736587</v>
      </c>
      <c r="AS12">
        <v>8.2735089936338966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21.590631647819414</v>
      </c>
      <c r="BB12">
        <f t="shared" si="0"/>
        <v>494.93165657752576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10.540246187525055</v>
      </c>
      <c r="M13">
        <v>0</v>
      </c>
      <c r="N13">
        <v>29.825962017295073</v>
      </c>
      <c r="O13">
        <v>50.057036982712056</v>
      </c>
      <c r="P13">
        <v>66.028905235099444</v>
      </c>
      <c r="Q13">
        <v>2.10908106048316</v>
      </c>
      <c r="R13">
        <v>5.6447297058698567</v>
      </c>
      <c r="S13">
        <v>3.4643123193222114</v>
      </c>
      <c r="T13">
        <v>0</v>
      </c>
      <c r="U13">
        <v>194.92717012930535</v>
      </c>
      <c r="V13">
        <v>5.3128514665013702</v>
      </c>
      <c r="W13">
        <v>11.894924600434932</v>
      </c>
      <c r="X13">
        <v>37.790874515930966</v>
      </c>
      <c r="Y13">
        <v>0</v>
      </c>
      <c r="Z13">
        <v>0</v>
      </c>
      <c r="AA13">
        <v>10.798345049050303</v>
      </c>
      <c r="AB13">
        <v>10.123020100187851</v>
      </c>
      <c r="AC13">
        <v>4.9582529730411187</v>
      </c>
      <c r="AD13">
        <v>0</v>
      </c>
      <c r="AE13">
        <v>12.668741800250471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13.328612841160512</v>
      </c>
      <c r="AL13">
        <v>15.775777447297019</v>
      </c>
      <c r="AM13">
        <v>4.0491761655604259</v>
      </c>
      <c r="AN13">
        <v>0</v>
      </c>
      <c r="AO13">
        <v>0</v>
      </c>
      <c r="AP13">
        <v>0.3937651780352453</v>
      </c>
      <c r="AQ13">
        <v>0</v>
      </c>
      <c r="AR13">
        <v>12.868712481736587</v>
      </c>
      <c r="AS13">
        <v>8.4458739118138162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21.360066356647994</v>
      </c>
      <c r="BB13">
        <f t="shared" si="0"/>
        <v>489.64630581196468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10.540246187525055</v>
      </c>
      <c r="M14">
        <v>0</v>
      </c>
      <c r="N14">
        <v>29.825962017295073</v>
      </c>
      <c r="O14">
        <v>50.057036982712056</v>
      </c>
      <c r="P14">
        <v>66.028905235099444</v>
      </c>
      <c r="Q14">
        <v>2.10908106048316</v>
      </c>
      <c r="R14">
        <v>5.6447297058698567</v>
      </c>
      <c r="S14">
        <v>3.4643123193222114</v>
      </c>
      <c r="T14">
        <v>0</v>
      </c>
      <c r="U14">
        <v>194.92717012930535</v>
      </c>
      <c r="V14">
        <v>5.3128514665013702</v>
      </c>
      <c r="W14">
        <v>11.894924600434932</v>
      </c>
      <c r="X14">
        <v>37.790874515930966</v>
      </c>
      <c r="Y14">
        <v>0</v>
      </c>
      <c r="Z14">
        <v>0</v>
      </c>
      <c r="AA14">
        <v>10.798345049050303</v>
      </c>
      <c r="AB14">
        <v>10.123020100187851</v>
      </c>
      <c r="AC14">
        <v>4.9582529730411187</v>
      </c>
      <c r="AD14">
        <v>0</v>
      </c>
      <c r="AE14">
        <v>12.668741800250471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13.328612841160512</v>
      </c>
      <c r="AL14">
        <v>15.775777447297019</v>
      </c>
      <c r="AM14">
        <v>4.0491761655604259</v>
      </c>
      <c r="AN14">
        <v>0</v>
      </c>
      <c r="AO14">
        <v>0</v>
      </c>
      <c r="AP14">
        <v>0.3937651780352453</v>
      </c>
      <c r="AQ14">
        <v>0</v>
      </c>
      <c r="AR14">
        <v>12.868712481736587</v>
      </c>
      <c r="AS14">
        <v>8.4458739118138162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21.360066356647994</v>
      </c>
      <c r="BB14">
        <f t="shared" si="0"/>
        <v>489.64630581196468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10.540246187525055</v>
      </c>
      <c r="M15">
        <v>0</v>
      </c>
      <c r="N15">
        <v>29.825962017295073</v>
      </c>
      <c r="O15">
        <v>50.057036982712056</v>
      </c>
      <c r="P15">
        <v>66.028905235099444</v>
      </c>
      <c r="Q15">
        <v>2.10908106048316</v>
      </c>
      <c r="R15">
        <v>5.6447297058698567</v>
      </c>
      <c r="S15">
        <v>3.4643123193222114</v>
      </c>
      <c r="T15">
        <v>0</v>
      </c>
      <c r="U15">
        <v>194.92717012930535</v>
      </c>
      <c r="V15">
        <v>5.3128514665013702</v>
      </c>
      <c r="W15">
        <v>11.894924600434932</v>
      </c>
      <c r="X15">
        <v>37.790874515930966</v>
      </c>
      <c r="Y15">
        <v>0</v>
      </c>
      <c r="Z15">
        <v>0</v>
      </c>
      <c r="AA15">
        <v>10.798345049050303</v>
      </c>
      <c r="AB15">
        <v>10.123020100187851</v>
      </c>
      <c r="AC15">
        <v>4.9582529730411187</v>
      </c>
      <c r="AD15">
        <v>0</v>
      </c>
      <c r="AE15">
        <v>8.4168949666040493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13.328612841160512</v>
      </c>
      <c r="AL15">
        <v>15.775777447297019</v>
      </c>
      <c r="AM15">
        <v>4.0491761655604259</v>
      </c>
      <c r="AN15">
        <v>0</v>
      </c>
      <c r="AO15">
        <v>0</v>
      </c>
      <c r="AP15">
        <v>0.3937651780352453</v>
      </c>
      <c r="AQ15">
        <v>0</v>
      </c>
      <c r="AR15">
        <v>12.868712481736587</v>
      </c>
      <c r="AS15">
        <v>8.2735089936338966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21.175134305421658</v>
      </c>
      <c r="BB15">
        <f t="shared" si="0"/>
        <v>485.4070261113647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10.540246187525055</v>
      </c>
      <c r="M16">
        <v>0</v>
      </c>
      <c r="N16">
        <v>29.825962017295073</v>
      </c>
      <c r="O16">
        <v>50.057036982712056</v>
      </c>
      <c r="P16">
        <v>66.028905235099444</v>
      </c>
      <c r="Q16">
        <v>2.10908106048316</v>
      </c>
      <c r="R16">
        <v>5.6447297058698567</v>
      </c>
      <c r="S16">
        <v>3.4643123193222114</v>
      </c>
      <c r="T16">
        <v>0</v>
      </c>
      <c r="U16">
        <v>194.92717012930535</v>
      </c>
      <c r="V16">
        <v>5.3128514665013702</v>
      </c>
      <c r="W16">
        <v>11.894924600434932</v>
      </c>
      <c r="X16">
        <v>37.790874515930966</v>
      </c>
      <c r="Y16">
        <v>0</v>
      </c>
      <c r="Z16">
        <v>0</v>
      </c>
      <c r="AA16">
        <v>10.798345049050303</v>
      </c>
      <c r="AB16">
        <v>10.123020100187851</v>
      </c>
      <c r="AC16">
        <v>4.9582529730411187</v>
      </c>
      <c r="AD16">
        <v>0</v>
      </c>
      <c r="AE16">
        <v>8.4168949666040493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13.328612841160512</v>
      </c>
      <c r="AL16">
        <v>15.775777447297019</v>
      </c>
      <c r="AM16">
        <v>4.0491761655604259</v>
      </c>
      <c r="AN16">
        <v>0</v>
      </c>
      <c r="AO16">
        <v>0</v>
      </c>
      <c r="AP16">
        <v>0.3937651780352453</v>
      </c>
      <c r="AQ16">
        <v>0</v>
      </c>
      <c r="AR16">
        <v>12.868712481736587</v>
      </c>
      <c r="AS16">
        <v>8.2735089936338966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21.175134305421658</v>
      </c>
      <c r="BB16">
        <f t="shared" si="0"/>
        <v>485.4070261113647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10.540246187525055</v>
      </c>
      <c r="M17">
        <v>0</v>
      </c>
      <c r="N17">
        <v>29.825962017295073</v>
      </c>
      <c r="O17">
        <v>50.057036982712056</v>
      </c>
      <c r="P17">
        <v>66.028905235099444</v>
      </c>
      <c r="Q17">
        <v>2.10908106048316</v>
      </c>
      <c r="R17">
        <v>5.6447297058698567</v>
      </c>
      <c r="S17">
        <v>3.4643123193222114</v>
      </c>
      <c r="T17">
        <v>0</v>
      </c>
      <c r="U17">
        <v>194.92717012930535</v>
      </c>
      <c r="V17">
        <v>5.3128514665013702</v>
      </c>
      <c r="W17">
        <v>11.894924600434932</v>
      </c>
      <c r="X17">
        <v>37.790874515930966</v>
      </c>
      <c r="Y17">
        <v>0</v>
      </c>
      <c r="Z17">
        <v>0</v>
      </c>
      <c r="AA17">
        <v>10.798345049050303</v>
      </c>
      <c r="AB17">
        <v>10.123020100187851</v>
      </c>
      <c r="AC17">
        <v>4.9582529730411187</v>
      </c>
      <c r="AD17">
        <v>0</v>
      </c>
      <c r="AE17">
        <v>8.4168949666040493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13.328612841160512</v>
      </c>
      <c r="AL17">
        <v>15.775777447297019</v>
      </c>
      <c r="AM17">
        <v>4.0491761655604259</v>
      </c>
      <c r="AN17">
        <v>0</v>
      </c>
      <c r="AO17">
        <v>0</v>
      </c>
      <c r="AP17">
        <v>0.3937651780352453</v>
      </c>
      <c r="AQ17">
        <v>0</v>
      </c>
      <c r="AR17">
        <v>12.868712481736587</v>
      </c>
      <c r="AS17">
        <v>8.2735089936338966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21.175134305421658</v>
      </c>
      <c r="BB17">
        <f t="shared" si="0"/>
        <v>485.4070261113647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10.540246187525055</v>
      </c>
      <c r="M18">
        <v>0</v>
      </c>
      <c r="N18">
        <v>29.825962017295073</v>
      </c>
      <c r="O18">
        <v>50.057036982712056</v>
      </c>
      <c r="P18">
        <v>66.028905235099444</v>
      </c>
      <c r="Q18">
        <v>2.10908106048316</v>
      </c>
      <c r="R18">
        <v>5.6447297058698567</v>
      </c>
      <c r="S18">
        <v>3.4643123193222114</v>
      </c>
      <c r="T18">
        <v>0</v>
      </c>
      <c r="U18">
        <v>194.92717012930535</v>
      </c>
      <c r="V18">
        <v>5.3128514665013702</v>
      </c>
      <c r="W18">
        <v>11.894924600434932</v>
      </c>
      <c r="X18">
        <v>37.790874515930966</v>
      </c>
      <c r="Y18">
        <v>0</v>
      </c>
      <c r="Z18">
        <v>0</v>
      </c>
      <c r="AA18">
        <v>10.798345049050303</v>
      </c>
      <c r="AB18">
        <v>10.123020100187851</v>
      </c>
      <c r="AC18">
        <v>7.4448820455666871</v>
      </c>
      <c r="AD18">
        <v>0</v>
      </c>
      <c r="AE18">
        <v>8.4168949666040493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13.328612841160512</v>
      </c>
      <c r="AL18">
        <v>15.775777447297019</v>
      </c>
      <c r="AM18">
        <v>4.0491761655604259</v>
      </c>
      <c r="AN18">
        <v>0</v>
      </c>
      <c r="AO18">
        <v>0</v>
      </c>
      <c r="AP18">
        <v>0.3937651780352453</v>
      </c>
      <c r="AQ18">
        <v>0</v>
      </c>
      <c r="AR18">
        <v>12.868712481736587</v>
      </c>
      <c r="AS18">
        <v>8.2735089936338966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21.279075400653227</v>
      </c>
      <c r="BB18">
        <f t="shared" si="0"/>
        <v>487.78971408865868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10.540246187525055</v>
      </c>
      <c r="M19">
        <v>0</v>
      </c>
      <c r="N19">
        <v>29.825962017295073</v>
      </c>
      <c r="O19">
        <v>50.057036982712056</v>
      </c>
      <c r="P19">
        <v>66.028905235099444</v>
      </c>
      <c r="Q19">
        <v>2.10908106048316</v>
      </c>
      <c r="R19">
        <v>5.6493265596343738</v>
      </c>
      <c r="S19">
        <v>3.3815102227269676</v>
      </c>
      <c r="T19">
        <v>0</v>
      </c>
      <c r="U19">
        <v>194.92717012930535</v>
      </c>
      <c r="V19">
        <v>5.3128514665013702</v>
      </c>
      <c r="W19">
        <v>11.894924600434932</v>
      </c>
      <c r="X19">
        <v>37.790874515930966</v>
      </c>
      <c r="Y19">
        <v>0</v>
      </c>
      <c r="Z19">
        <v>0</v>
      </c>
      <c r="AA19">
        <v>10.798345049050303</v>
      </c>
      <c r="AB19">
        <v>10.123020100187851</v>
      </c>
      <c r="AC19">
        <v>7.4448820455666871</v>
      </c>
      <c r="AD19">
        <v>0</v>
      </c>
      <c r="AE19">
        <v>8.4168949666040493</v>
      </c>
      <c r="AF19">
        <v>0</v>
      </c>
      <c r="AG19">
        <v>0</v>
      </c>
      <c r="AH19">
        <v>5.1363729129618028</v>
      </c>
      <c r="AI19">
        <v>0</v>
      </c>
      <c r="AJ19">
        <v>0</v>
      </c>
      <c r="AK19">
        <v>13.328612841160512</v>
      </c>
      <c r="AL19">
        <v>15.775777447297019</v>
      </c>
      <c r="AM19">
        <v>4.0491761655604259</v>
      </c>
      <c r="AN19">
        <v>0</v>
      </c>
      <c r="AO19">
        <v>0</v>
      </c>
      <c r="AP19">
        <v>0.3937651780352453</v>
      </c>
      <c r="AQ19">
        <v>0</v>
      </c>
      <c r="AR19">
        <v>12.868712481736587</v>
      </c>
      <c r="AS19">
        <v>8.2735089936338966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21.490506809264701</v>
      </c>
      <c r="BB19">
        <f t="shared" si="0"/>
        <v>492.63645035017839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10.540246187525055</v>
      </c>
      <c r="M20">
        <v>0</v>
      </c>
      <c r="N20">
        <v>29.825962017295073</v>
      </c>
      <c r="O20">
        <v>50.057036982712056</v>
      </c>
      <c r="P20">
        <v>66.028905235099444</v>
      </c>
      <c r="Q20">
        <v>2.10908106048316</v>
      </c>
      <c r="R20">
        <v>5.6493265596343738</v>
      </c>
      <c r="S20">
        <v>3.3815102227269676</v>
      </c>
      <c r="T20">
        <v>0</v>
      </c>
      <c r="U20">
        <v>194.92717012930535</v>
      </c>
      <c r="V20">
        <v>5.3128514665013702</v>
      </c>
      <c r="W20">
        <v>11.894924600434932</v>
      </c>
      <c r="X20">
        <v>37.790874515930966</v>
      </c>
      <c r="Y20">
        <v>0</v>
      </c>
      <c r="Z20">
        <v>0</v>
      </c>
      <c r="AA20">
        <v>10.798345049050303</v>
      </c>
      <c r="AB20">
        <v>10.123020100187851</v>
      </c>
      <c r="AC20">
        <v>7.4448820455666871</v>
      </c>
      <c r="AD20">
        <v>0</v>
      </c>
      <c r="AE20">
        <v>8.4168949666040493</v>
      </c>
      <c r="AF20">
        <v>0</v>
      </c>
      <c r="AG20">
        <v>0</v>
      </c>
      <c r="AH20">
        <v>5.1363729129618028</v>
      </c>
      <c r="AI20">
        <v>0</v>
      </c>
      <c r="AJ20">
        <v>0</v>
      </c>
      <c r="AK20">
        <v>13.328612841160512</v>
      </c>
      <c r="AL20">
        <v>15.775777447297019</v>
      </c>
      <c r="AM20">
        <v>4.0491761655604259</v>
      </c>
      <c r="AN20">
        <v>0</v>
      </c>
      <c r="AO20">
        <v>0</v>
      </c>
      <c r="AP20">
        <v>0.3937651780352453</v>
      </c>
      <c r="AQ20">
        <v>0</v>
      </c>
      <c r="AR20">
        <v>12.868712481736587</v>
      </c>
      <c r="AS20">
        <v>8.2735089936338966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21.490506809264701</v>
      </c>
      <c r="BB20">
        <f t="shared" si="0"/>
        <v>492.63645035017839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10.540246187525055</v>
      </c>
      <c r="M21">
        <v>0</v>
      </c>
      <c r="N21">
        <v>29.825962017295073</v>
      </c>
      <c r="O21">
        <v>50.057036982712056</v>
      </c>
      <c r="P21">
        <v>66.028905235099444</v>
      </c>
      <c r="Q21">
        <v>2.10908106048316</v>
      </c>
      <c r="R21">
        <v>5.6447297058698567</v>
      </c>
      <c r="S21">
        <v>3.4643123193222114</v>
      </c>
      <c r="T21">
        <v>0</v>
      </c>
      <c r="U21">
        <v>194.92717012930535</v>
      </c>
      <c r="V21">
        <v>5.3128514665013702</v>
      </c>
      <c r="W21">
        <v>11.894924600434932</v>
      </c>
      <c r="X21">
        <v>37.790874515930966</v>
      </c>
      <c r="Y21">
        <v>0</v>
      </c>
      <c r="Z21">
        <v>0</v>
      </c>
      <c r="AA21">
        <v>10.798345049050303</v>
      </c>
      <c r="AB21">
        <v>10.123020100187851</v>
      </c>
      <c r="AC21">
        <v>7.4448820455666871</v>
      </c>
      <c r="AD21">
        <v>0</v>
      </c>
      <c r="AE21">
        <v>8.4168949666040493</v>
      </c>
      <c r="AF21">
        <v>0</v>
      </c>
      <c r="AG21">
        <v>0</v>
      </c>
      <c r="AH21">
        <v>5.1363729129618028</v>
      </c>
      <c r="AI21">
        <v>0</v>
      </c>
      <c r="AJ21">
        <v>0</v>
      </c>
      <c r="AK21">
        <v>13.328612841160512</v>
      </c>
      <c r="AL21">
        <v>15.775777447297019</v>
      </c>
      <c r="AM21">
        <v>4.0491761655604259</v>
      </c>
      <c r="AN21">
        <v>0</v>
      </c>
      <c r="AO21">
        <v>0</v>
      </c>
      <c r="AP21">
        <v>0.3937651780352453</v>
      </c>
      <c r="AQ21">
        <v>0</v>
      </c>
      <c r="AR21">
        <v>12.868712481736587</v>
      </c>
      <c r="AS21">
        <v>8.4458739118138162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21.500980641994946</v>
      </c>
      <c r="BB21">
        <f t="shared" si="0"/>
        <v>492.87654667845879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10.540246187525055</v>
      </c>
      <c r="M22">
        <v>0</v>
      </c>
      <c r="N22">
        <v>29.825962017295073</v>
      </c>
      <c r="O22">
        <v>50.057036982712056</v>
      </c>
      <c r="P22">
        <v>66.028905235099444</v>
      </c>
      <c r="Q22">
        <v>2.10908106048316</v>
      </c>
      <c r="R22">
        <v>5.6447297058698567</v>
      </c>
      <c r="S22">
        <v>3.4643123193222114</v>
      </c>
      <c r="T22">
        <v>0</v>
      </c>
      <c r="U22">
        <v>194.92717012930535</v>
      </c>
      <c r="V22">
        <v>5.3128514665013702</v>
      </c>
      <c r="W22">
        <v>11.894924600434932</v>
      </c>
      <c r="X22">
        <v>37.790874515930966</v>
      </c>
      <c r="Y22">
        <v>0</v>
      </c>
      <c r="Z22">
        <v>0</v>
      </c>
      <c r="AA22">
        <v>10.798345049050303</v>
      </c>
      <c r="AB22">
        <v>10.123020100187851</v>
      </c>
      <c r="AC22">
        <v>7.4448820455666871</v>
      </c>
      <c r="AD22">
        <v>0</v>
      </c>
      <c r="AE22">
        <v>8.4168949666040493</v>
      </c>
      <c r="AF22">
        <v>0</v>
      </c>
      <c r="AG22">
        <v>0</v>
      </c>
      <c r="AH22">
        <v>5.1363729129618028</v>
      </c>
      <c r="AI22">
        <v>0</v>
      </c>
      <c r="AJ22">
        <v>0</v>
      </c>
      <c r="AK22">
        <v>13.328612841160512</v>
      </c>
      <c r="AL22">
        <v>15.775777447297019</v>
      </c>
      <c r="AM22">
        <v>4.0491761655604259</v>
      </c>
      <c r="AN22">
        <v>0</v>
      </c>
      <c r="AO22">
        <v>0</v>
      </c>
      <c r="AP22">
        <v>0.3937651780352453</v>
      </c>
      <c r="AQ22">
        <v>0</v>
      </c>
      <c r="AR22">
        <v>12.868712481736587</v>
      </c>
      <c r="AS22">
        <v>8.4458739118138162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21.500980641994946</v>
      </c>
      <c r="BB22">
        <f t="shared" si="0"/>
        <v>492.87654667845879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10.540246187525055</v>
      </c>
      <c r="M23">
        <v>0</v>
      </c>
      <c r="N23">
        <v>29.825962017295073</v>
      </c>
      <c r="O23">
        <v>50.057036982712056</v>
      </c>
      <c r="P23">
        <v>66.028905235099444</v>
      </c>
      <c r="Q23">
        <v>2.10908106048316</v>
      </c>
      <c r="R23">
        <v>5.4261557230151363</v>
      </c>
      <c r="S23">
        <v>3.4643123193222114</v>
      </c>
      <c r="T23">
        <v>0</v>
      </c>
      <c r="U23">
        <v>194.92717012930535</v>
      </c>
      <c r="V23">
        <v>5.3128514665013702</v>
      </c>
      <c r="W23">
        <v>11.894924600434932</v>
      </c>
      <c r="X23">
        <v>37.790874515930966</v>
      </c>
      <c r="Y23">
        <v>0</v>
      </c>
      <c r="Z23">
        <v>0</v>
      </c>
      <c r="AA23">
        <v>10.798345049050303</v>
      </c>
      <c r="AB23">
        <v>10.123020100187851</v>
      </c>
      <c r="AC23">
        <v>7.4448820455666871</v>
      </c>
      <c r="AD23">
        <v>0</v>
      </c>
      <c r="AE23">
        <v>8.4168949666040493</v>
      </c>
      <c r="AF23">
        <v>0</v>
      </c>
      <c r="AG23">
        <v>0</v>
      </c>
      <c r="AH23">
        <v>6.6516027094552292</v>
      </c>
      <c r="AI23">
        <v>0</v>
      </c>
      <c r="AJ23">
        <v>0</v>
      </c>
      <c r="AK23">
        <v>13.328612841160512</v>
      </c>
      <c r="AL23">
        <v>12.501559486537259</v>
      </c>
      <c r="AM23">
        <v>4.0491761655604259</v>
      </c>
      <c r="AN23">
        <v>0</v>
      </c>
      <c r="AO23">
        <v>0</v>
      </c>
      <c r="AP23">
        <v>0.3937651780352453</v>
      </c>
      <c r="AQ23">
        <v>0</v>
      </c>
      <c r="AR23">
        <v>12.868712481736587</v>
      </c>
      <c r="AS23">
        <v>8.2735089936338966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21.411113690665367</v>
      </c>
      <c r="BB23">
        <f t="shared" si="0"/>
        <v>490.81648656448738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10.540246187525055</v>
      </c>
      <c r="M24">
        <v>0</v>
      </c>
      <c r="N24">
        <v>29.825962017295073</v>
      </c>
      <c r="O24">
        <v>50.057036982712056</v>
      </c>
      <c r="P24">
        <v>66.028905235099444</v>
      </c>
      <c r="Q24">
        <v>2.10908106048316</v>
      </c>
      <c r="R24">
        <v>5.4261557230151363</v>
      </c>
      <c r="S24">
        <v>3.3784387935170654</v>
      </c>
      <c r="T24">
        <v>0</v>
      </c>
      <c r="U24">
        <v>194.92717012930535</v>
      </c>
      <c r="V24">
        <v>5.3128514665013702</v>
      </c>
      <c r="W24">
        <v>11.894924600434932</v>
      </c>
      <c r="X24">
        <v>37.791551955830137</v>
      </c>
      <c r="Y24">
        <v>0</v>
      </c>
      <c r="Z24">
        <v>0</v>
      </c>
      <c r="AA24">
        <v>10.798345049050303</v>
      </c>
      <c r="AB24">
        <v>10.123020100187851</v>
      </c>
      <c r="AC24">
        <v>7.4448820455666871</v>
      </c>
      <c r="AD24">
        <v>0</v>
      </c>
      <c r="AE24">
        <v>8.4168949666040493</v>
      </c>
      <c r="AF24">
        <v>0</v>
      </c>
      <c r="AG24">
        <v>0</v>
      </c>
      <c r="AH24">
        <v>12.686841063869757</v>
      </c>
      <c r="AI24">
        <v>0</v>
      </c>
      <c r="AJ24">
        <v>0</v>
      </c>
      <c r="AK24">
        <v>13.328612841160512</v>
      </c>
      <c r="AL24">
        <v>12.501559486537259</v>
      </c>
      <c r="AM24">
        <v>4.0491761655604259</v>
      </c>
      <c r="AN24">
        <v>0</v>
      </c>
      <c r="AO24">
        <v>0</v>
      </c>
      <c r="AP24">
        <v>0.3937651780352453</v>
      </c>
      <c r="AQ24">
        <v>0</v>
      </c>
      <c r="AR24">
        <v>12.868712481736587</v>
      </c>
      <c r="AS24">
        <v>8.2735089936338966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21.659825457489028</v>
      </c>
      <c r="BB24">
        <f t="shared" si="0"/>
        <v>496.51781706617231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10.540246187525055</v>
      </c>
      <c r="M25">
        <v>0</v>
      </c>
      <c r="N25">
        <v>29.825962017295073</v>
      </c>
      <c r="O25">
        <v>50.057036982712056</v>
      </c>
      <c r="P25">
        <v>66.028905235099444</v>
      </c>
      <c r="Q25">
        <v>2.10908106048316</v>
      </c>
      <c r="R25">
        <v>5.4261557230151363</v>
      </c>
      <c r="S25">
        <v>3.3784387935170654</v>
      </c>
      <c r="T25">
        <v>0</v>
      </c>
      <c r="U25">
        <v>194.92717012930535</v>
      </c>
      <c r="V25">
        <v>5.3128514665013702</v>
      </c>
      <c r="W25">
        <v>11.894924600434932</v>
      </c>
      <c r="X25">
        <v>37.795132120311116</v>
      </c>
      <c r="Y25">
        <v>0</v>
      </c>
      <c r="Z25">
        <v>0</v>
      </c>
      <c r="AA25">
        <v>10.929499123356292</v>
      </c>
      <c r="AB25">
        <v>10.123020100187851</v>
      </c>
      <c r="AC25">
        <v>7.4448820455666871</v>
      </c>
      <c r="AD25">
        <v>0</v>
      </c>
      <c r="AE25">
        <v>8.4168949666040493</v>
      </c>
      <c r="AF25">
        <v>0</v>
      </c>
      <c r="AG25">
        <v>0</v>
      </c>
      <c r="AH25">
        <v>19.030261595804635</v>
      </c>
      <c r="AI25">
        <v>0.81524615099144215</v>
      </c>
      <c r="AJ25">
        <v>0</v>
      </c>
      <c r="AK25">
        <v>13.328612841160512</v>
      </c>
      <c r="AL25">
        <v>12.501559486537259</v>
      </c>
      <c r="AM25">
        <v>4.0491761655604259</v>
      </c>
      <c r="AN25">
        <v>0</v>
      </c>
      <c r="AO25">
        <v>0</v>
      </c>
      <c r="AP25">
        <v>0.3937651780352453</v>
      </c>
      <c r="AQ25">
        <v>0</v>
      </c>
      <c r="AR25">
        <v>12.868712481736587</v>
      </c>
      <c r="AS25">
        <v>8.2735089936338966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21.964689616016635</v>
      </c>
      <c r="BB25">
        <f t="shared" si="0"/>
        <v>503.50635382935803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10.540246187525055</v>
      </c>
      <c r="M26">
        <v>0</v>
      </c>
      <c r="N26">
        <v>29.825962017295073</v>
      </c>
      <c r="O26">
        <v>50.057036982712056</v>
      </c>
      <c r="P26">
        <v>66.028905235099444</v>
      </c>
      <c r="Q26">
        <v>2.10908106048316</v>
      </c>
      <c r="R26">
        <v>10.489533545039807</v>
      </c>
      <c r="S26">
        <v>3.3784387935170654</v>
      </c>
      <c r="T26">
        <v>0</v>
      </c>
      <c r="U26">
        <v>194.92717012930535</v>
      </c>
      <c r="V26">
        <v>5.1645791483218284</v>
      </c>
      <c r="W26">
        <v>11.895366398972747</v>
      </c>
      <c r="X26">
        <v>37.795132120311116</v>
      </c>
      <c r="Y26">
        <v>0</v>
      </c>
      <c r="Z26">
        <v>0</v>
      </c>
      <c r="AA26">
        <v>10.929499123356292</v>
      </c>
      <c r="AB26">
        <v>10.123020100187851</v>
      </c>
      <c r="AC26">
        <v>7.4448820455666871</v>
      </c>
      <c r="AD26">
        <v>0</v>
      </c>
      <c r="AE26">
        <v>8.4168949666040493</v>
      </c>
      <c r="AF26">
        <v>0</v>
      </c>
      <c r="AG26">
        <v>0</v>
      </c>
      <c r="AH26">
        <v>19.030261595804635</v>
      </c>
      <c r="AI26">
        <v>0.81524615099144215</v>
      </c>
      <c r="AJ26">
        <v>0</v>
      </c>
      <c r="AK26">
        <v>13.328612841160512</v>
      </c>
      <c r="AL26">
        <v>12.501559486537259</v>
      </c>
      <c r="AM26">
        <v>4.0491761655604259</v>
      </c>
      <c r="AN26">
        <v>0</v>
      </c>
      <c r="AO26">
        <v>0</v>
      </c>
      <c r="AP26">
        <v>0.3937651780352453</v>
      </c>
      <c r="AQ26">
        <v>0</v>
      </c>
      <c r="AR26">
        <v>12.868712481736587</v>
      </c>
      <c r="AS26">
        <v>8.2735089936338966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22.170159493256243</v>
      </c>
      <c r="BB26">
        <f t="shared" si="0"/>
        <v>508.2164312545014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10.488139310206478</v>
      </c>
      <c r="M27">
        <v>0</v>
      </c>
      <c r="N27">
        <v>29.825962017295073</v>
      </c>
      <c r="O27">
        <v>50.057036982712056</v>
      </c>
      <c r="P27">
        <v>66.028905235099444</v>
      </c>
      <c r="Q27">
        <v>2.0957756365615432</v>
      </c>
      <c r="R27">
        <v>10.487548543314114</v>
      </c>
      <c r="S27">
        <v>3.1500908161414136</v>
      </c>
      <c r="T27">
        <v>0</v>
      </c>
      <c r="U27">
        <v>194.92717012930535</v>
      </c>
      <c r="V27">
        <v>5.315942609158987</v>
      </c>
      <c r="W27">
        <v>11.895366398972747</v>
      </c>
      <c r="X27">
        <v>37.795132120311116</v>
      </c>
      <c r="Y27">
        <v>0</v>
      </c>
      <c r="Z27">
        <v>0</v>
      </c>
      <c r="AA27">
        <v>10.929499123356292</v>
      </c>
      <c r="AB27">
        <v>10.123020100187851</v>
      </c>
      <c r="AC27">
        <v>7.4448820455666871</v>
      </c>
      <c r="AD27">
        <v>2.3350385482362763</v>
      </c>
      <c r="AE27">
        <v>8.4168949666040493</v>
      </c>
      <c r="AF27">
        <v>0</v>
      </c>
      <c r="AG27">
        <v>0</v>
      </c>
      <c r="AH27">
        <v>16.693211967125862</v>
      </c>
      <c r="AI27">
        <v>0.81524615099144215</v>
      </c>
      <c r="AJ27">
        <v>0</v>
      </c>
      <c r="AK27">
        <v>13.328612841160512</v>
      </c>
      <c r="AL27">
        <v>12.501559486537259</v>
      </c>
      <c r="AM27">
        <v>4.0491761655604259</v>
      </c>
      <c r="AN27">
        <v>0</v>
      </c>
      <c r="AO27">
        <v>0</v>
      </c>
      <c r="AP27">
        <v>0.3937651780352453</v>
      </c>
      <c r="AQ27">
        <v>0</v>
      </c>
      <c r="AR27">
        <v>12.868712481736587</v>
      </c>
      <c r="AS27">
        <v>8.2735089936338966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22.164040270038463</v>
      </c>
      <c r="BB27">
        <f t="shared" si="0"/>
        <v>508.07615757777222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10.488139310206478</v>
      </c>
      <c r="M28">
        <v>0</v>
      </c>
      <c r="N28">
        <v>29.825962017295073</v>
      </c>
      <c r="O28">
        <v>50.057036982712056</v>
      </c>
      <c r="P28">
        <v>66.028905235099444</v>
      </c>
      <c r="Q28">
        <v>2.0957756365615432</v>
      </c>
      <c r="R28">
        <v>10.487548543314114</v>
      </c>
      <c r="S28">
        <v>3.1500908161414136</v>
      </c>
      <c r="T28">
        <v>0</v>
      </c>
      <c r="U28">
        <v>194.92717012930535</v>
      </c>
      <c r="V28">
        <v>5.315942609158987</v>
      </c>
      <c r="W28">
        <v>11.895366398972747</v>
      </c>
      <c r="X28">
        <v>37.794096240429333</v>
      </c>
      <c r="Y28">
        <v>0</v>
      </c>
      <c r="Z28">
        <v>0</v>
      </c>
      <c r="AA28">
        <v>10.929499123356292</v>
      </c>
      <c r="AB28">
        <v>10.123020100187851</v>
      </c>
      <c r="AC28">
        <v>7.4448820455666871</v>
      </c>
      <c r="AD28">
        <v>4.6700770964725526</v>
      </c>
      <c r="AE28">
        <v>8.4168949666040493</v>
      </c>
      <c r="AF28">
        <v>0</v>
      </c>
      <c r="AG28">
        <v>0</v>
      </c>
      <c r="AH28">
        <v>19.030261595804635</v>
      </c>
      <c r="AI28">
        <v>0.81524615099144215</v>
      </c>
      <c r="AJ28">
        <v>0</v>
      </c>
      <c r="AK28">
        <v>13.328612841160512</v>
      </c>
      <c r="AL28">
        <v>12.501559486537259</v>
      </c>
      <c r="AM28">
        <v>4.0491761655604259</v>
      </c>
      <c r="AN28">
        <v>0</v>
      </c>
      <c r="AO28">
        <v>0</v>
      </c>
      <c r="AP28">
        <v>0.3937651780352453</v>
      </c>
      <c r="AQ28">
        <v>0</v>
      </c>
      <c r="AR28">
        <v>12.868712481736587</v>
      </c>
      <c r="AS28">
        <v>8.2735089936338966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22.35929025605445</v>
      </c>
      <c r="BB28">
        <f t="shared" si="0"/>
        <v>512.55195988878938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10.488139310206478</v>
      </c>
      <c r="M29">
        <v>0</v>
      </c>
      <c r="N29">
        <v>29.825962017295073</v>
      </c>
      <c r="O29">
        <v>50.057036982712056</v>
      </c>
      <c r="P29">
        <v>66.028905235099444</v>
      </c>
      <c r="Q29">
        <v>2.0957756365615432</v>
      </c>
      <c r="R29">
        <v>10.676537601605903</v>
      </c>
      <c r="S29">
        <v>3.1500908161414136</v>
      </c>
      <c r="T29">
        <v>0</v>
      </c>
      <c r="U29">
        <v>194.92717012930535</v>
      </c>
      <c r="V29">
        <v>5.315942609158987</v>
      </c>
      <c r="W29">
        <v>11.895366398972747</v>
      </c>
      <c r="X29">
        <v>37.794096240429333</v>
      </c>
      <c r="Y29">
        <v>0</v>
      </c>
      <c r="Z29">
        <v>0</v>
      </c>
      <c r="AA29">
        <v>10.929499123356292</v>
      </c>
      <c r="AB29">
        <v>10.123020100187851</v>
      </c>
      <c r="AC29">
        <v>7.4448820455666871</v>
      </c>
      <c r="AD29">
        <v>7.0051154010436232</v>
      </c>
      <c r="AE29">
        <v>8.4168949666040493</v>
      </c>
      <c r="AF29">
        <v>0</v>
      </c>
      <c r="AG29">
        <v>0</v>
      </c>
      <c r="AH29">
        <v>19.030261595804635</v>
      </c>
      <c r="AI29">
        <v>0.81524615099144215</v>
      </c>
      <c r="AJ29">
        <v>0</v>
      </c>
      <c r="AK29">
        <v>13.328612841160512</v>
      </c>
      <c r="AL29">
        <v>12.501559486537259</v>
      </c>
      <c r="AM29">
        <v>4.0491761655604259</v>
      </c>
      <c r="AN29">
        <v>0</v>
      </c>
      <c r="AO29">
        <v>0</v>
      </c>
      <c r="AP29">
        <v>0.3937651780352453</v>
      </c>
      <c r="AQ29">
        <v>0</v>
      </c>
      <c r="AR29">
        <v>13.575784596117719</v>
      </c>
      <c r="AS29">
        <v>8.4458739118138162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22.501555067783169</v>
      </c>
      <c r="BB29">
        <f t="shared" si="0"/>
        <v>515.81315947248459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10.488139310206478</v>
      </c>
      <c r="M30">
        <v>0</v>
      </c>
      <c r="N30">
        <v>29.825962017295073</v>
      </c>
      <c r="O30">
        <v>50.057036982712056</v>
      </c>
      <c r="P30">
        <v>66.028905235099444</v>
      </c>
      <c r="Q30">
        <v>2.0957756365615432</v>
      </c>
      <c r="R30">
        <v>10.676537601605903</v>
      </c>
      <c r="S30">
        <v>3.1500908161414136</v>
      </c>
      <c r="T30">
        <v>0</v>
      </c>
      <c r="U30">
        <v>194.92717012930535</v>
      </c>
      <c r="V30">
        <v>5.315942609158987</v>
      </c>
      <c r="W30">
        <v>11.895366398972747</v>
      </c>
      <c r="X30">
        <v>37.794096240429333</v>
      </c>
      <c r="Y30">
        <v>0</v>
      </c>
      <c r="Z30">
        <v>0</v>
      </c>
      <c r="AA30">
        <v>10.929499123356292</v>
      </c>
      <c r="AB30">
        <v>10.123020100187851</v>
      </c>
      <c r="AC30">
        <v>4.9582529730411187</v>
      </c>
      <c r="AD30">
        <v>7.0051154010436232</v>
      </c>
      <c r="AE30">
        <v>8.4168949666040493</v>
      </c>
      <c r="AF30">
        <v>0</v>
      </c>
      <c r="AG30">
        <v>0</v>
      </c>
      <c r="AH30">
        <v>19.030261595804635</v>
      </c>
      <c r="AI30">
        <v>0.81524615099144215</v>
      </c>
      <c r="AJ30">
        <v>0</v>
      </c>
      <c r="AK30">
        <v>13.328612841160512</v>
      </c>
      <c r="AL30">
        <v>12.501559486537259</v>
      </c>
      <c r="AM30">
        <v>4.0491761655604259</v>
      </c>
      <c r="AN30">
        <v>0</v>
      </c>
      <c r="AO30">
        <v>0</v>
      </c>
      <c r="AP30">
        <v>0.3937651780352453</v>
      </c>
      <c r="AQ30">
        <v>0</v>
      </c>
      <c r="AR30">
        <v>13.575784596117719</v>
      </c>
      <c r="AS30">
        <v>8.4458739118138162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22.3976139725516</v>
      </c>
      <c r="BB30">
        <f t="shared" si="0"/>
        <v>513.43047149519055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10.488139310206478</v>
      </c>
      <c r="M31">
        <v>0</v>
      </c>
      <c r="N31">
        <v>29.825962017295073</v>
      </c>
      <c r="O31">
        <v>50.057036982712056</v>
      </c>
      <c r="P31">
        <v>66.028905235099444</v>
      </c>
      <c r="Q31">
        <v>2.0957756365615432</v>
      </c>
      <c r="R31">
        <v>10.676537601605903</v>
      </c>
      <c r="S31">
        <v>3.1500908161414136</v>
      </c>
      <c r="T31">
        <v>0</v>
      </c>
      <c r="U31">
        <v>194.92717012930535</v>
      </c>
      <c r="V31">
        <v>5.315942609158987</v>
      </c>
      <c r="W31">
        <v>11.895366398972747</v>
      </c>
      <c r="X31">
        <v>37.794096240429333</v>
      </c>
      <c r="Y31">
        <v>0</v>
      </c>
      <c r="Z31">
        <v>0</v>
      </c>
      <c r="AA31">
        <v>10.929499123356292</v>
      </c>
      <c r="AB31">
        <v>10.123020100187851</v>
      </c>
      <c r="AC31">
        <v>4.9582529730411187</v>
      </c>
      <c r="AD31">
        <v>7.0051154010436232</v>
      </c>
      <c r="AE31">
        <v>8.4168949666040493</v>
      </c>
      <c r="AF31">
        <v>0</v>
      </c>
      <c r="AG31">
        <v>0</v>
      </c>
      <c r="AH31">
        <v>19.030261595804635</v>
      </c>
      <c r="AI31">
        <v>0.81524615099144215</v>
      </c>
      <c r="AJ31">
        <v>0</v>
      </c>
      <c r="AK31">
        <v>13.328612841160512</v>
      </c>
      <c r="AL31">
        <v>12.501559486537259</v>
      </c>
      <c r="AM31">
        <v>4.0491761655604259</v>
      </c>
      <c r="AN31">
        <v>0</v>
      </c>
      <c r="AO31">
        <v>0</v>
      </c>
      <c r="AP31">
        <v>0.3937651780352453</v>
      </c>
      <c r="AQ31">
        <v>0</v>
      </c>
      <c r="AR31">
        <v>12.868712481736587</v>
      </c>
      <c r="AS31">
        <v>8.2735089936338966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22.360853504590551</v>
      </c>
      <c r="BB31">
        <f t="shared" si="0"/>
        <v>512.58779493059058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10.488139310206478</v>
      </c>
      <c r="M32">
        <v>0</v>
      </c>
      <c r="N32">
        <v>29.825962017295073</v>
      </c>
      <c r="O32">
        <v>50.057036982712056</v>
      </c>
      <c r="P32">
        <v>66.028905235099444</v>
      </c>
      <c r="Q32">
        <v>2.0957756365615432</v>
      </c>
      <c r="R32">
        <v>10.676537601605903</v>
      </c>
      <c r="S32">
        <v>3.1500908161414136</v>
      </c>
      <c r="T32">
        <v>0</v>
      </c>
      <c r="U32">
        <v>194.92717012930535</v>
      </c>
      <c r="V32">
        <v>5.315942609158987</v>
      </c>
      <c r="W32">
        <v>11.895366398972747</v>
      </c>
      <c r="X32">
        <v>37.794096240429333</v>
      </c>
      <c r="Y32">
        <v>0</v>
      </c>
      <c r="Z32">
        <v>0</v>
      </c>
      <c r="AA32">
        <v>10.929499123356292</v>
      </c>
      <c r="AB32">
        <v>6.7281881757461903</v>
      </c>
      <c r="AC32">
        <v>4.9582529730411187</v>
      </c>
      <c r="AD32">
        <v>7.0051154010436232</v>
      </c>
      <c r="AE32">
        <v>8.4168949666040493</v>
      </c>
      <c r="AF32">
        <v>0</v>
      </c>
      <c r="AG32">
        <v>0</v>
      </c>
      <c r="AH32">
        <v>12.686841063869757</v>
      </c>
      <c r="AI32">
        <v>0.81524615099144215</v>
      </c>
      <c r="AJ32">
        <v>0</v>
      </c>
      <c r="AK32">
        <v>13.328612841160512</v>
      </c>
      <c r="AL32">
        <v>12.501559486537259</v>
      </c>
      <c r="AM32">
        <v>4.0491761655604259</v>
      </c>
      <c r="AN32">
        <v>0</v>
      </c>
      <c r="AO32">
        <v>0</v>
      </c>
      <c r="AP32">
        <v>0.3937651780352453</v>
      </c>
      <c r="AQ32">
        <v>0</v>
      </c>
      <c r="AR32">
        <v>12.868712481736587</v>
      </c>
      <c r="AS32">
        <v>8.2735089936338966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21.953794551914015</v>
      </c>
      <c r="BB32">
        <f t="shared" si="0"/>
        <v>503.2566014268906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10.697199845631312</v>
      </c>
      <c r="M33">
        <v>0</v>
      </c>
      <c r="N33">
        <v>29.825962017295073</v>
      </c>
      <c r="O33">
        <v>50.057036982712056</v>
      </c>
      <c r="P33">
        <v>66.028905235099444</v>
      </c>
      <c r="Q33">
        <v>2.10908106048316</v>
      </c>
      <c r="R33">
        <v>10.677951778962161</v>
      </c>
      <c r="S33">
        <v>3.3805271763606437</v>
      </c>
      <c r="T33">
        <v>0</v>
      </c>
      <c r="U33">
        <v>194.92717012930535</v>
      </c>
      <c r="V33">
        <v>5.315942609158987</v>
      </c>
      <c r="W33">
        <v>11.895366398972747</v>
      </c>
      <c r="X33">
        <v>37.794096240429333</v>
      </c>
      <c r="Y33">
        <v>0</v>
      </c>
      <c r="Z33">
        <v>0</v>
      </c>
      <c r="AA33">
        <v>10.929499123356292</v>
      </c>
      <c r="AB33">
        <v>6.7281881757461903</v>
      </c>
      <c r="AC33">
        <v>4.9582529730411187</v>
      </c>
      <c r="AD33">
        <v>7.0051154010436232</v>
      </c>
      <c r="AE33">
        <v>8.4168949666040493</v>
      </c>
      <c r="AF33">
        <v>0</v>
      </c>
      <c r="AG33">
        <v>0</v>
      </c>
      <c r="AH33">
        <v>6.3434205319348784</v>
      </c>
      <c r="AI33">
        <v>0.81524615099144215</v>
      </c>
      <c r="AJ33">
        <v>0</v>
      </c>
      <c r="AK33">
        <v>13.328612841160512</v>
      </c>
      <c r="AL33">
        <v>12.501559486537259</v>
      </c>
      <c r="AM33">
        <v>4.0491761655604259</v>
      </c>
      <c r="AN33">
        <v>0</v>
      </c>
      <c r="AO33">
        <v>0</v>
      </c>
      <c r="AP33">
        <v>0</v>
      </c>
      <c r="AQ33">
        <v>0</v>
      </c>
      <c r="AR33">
        <v>12.868712481736587</v>
      </c>
      <c r="AS33">
        <v>8.2735089936338966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21.691166438808601</v>
      </c>
      <c r="BB33">
        <f t="shared" si="0"/>
        <v>497.23626032694784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10.540246187525055</v>
      </c>
      <c r="M34">
        <v>0</v>
      </c>
      <c r="N34">
        <v>29.825962017295073</v>
      </c>
      <c r="O34">
        <v>50.057036982712056</v>
      </c>
      <c r="P34">
        <v>66.028905235099444</v>
      </c>
      <c r="Q34">
        <v>2.10908106048316</v>
      </c>
      <c r="R34">
        <v>10.677417701832832</v>
      </c>
      <c r="S34">
        <v>3.3805271763606437</v>
      </c>
      <c r="T34">
        <v>0</v>
      </c>
      <c r="U34">
        <v>194.92717012930535</v>
      </c>
      <c r="V34">
        <v>5.3128514665013702</v>
      </c>
      <c r="W34">
        <v>12.303270553678471</v>
      </c>
      <c r="X34">
        <v>37.794096240429333</v>
      </c>
      <c r="Y34">
        <v>0</v>
      </c>
      <c r="Z34">
        <v>0</v>
      </c>
      <c r="AA34">
        <v>10.929499123356292</v>
      </c>
      <c r="AB34">
        <v>6.7281881757461903</v>
      </c>
      <c r="AC34">
        <v>4.9582529730411187</v>
      </c>
      <c r="AD34">
        <v>4.6700770964725526</v>
      </c>
      <c r="AE34">
        <v>8.4168949666040493</v>
      </c>
      <c r="AF34">
        <v>0</v>
      </c>
      <c r="AG34">
        <v>0</v>
      </c>
      <c r="AH34">
        <v>0</v>
      </c>
      <c r="AI34">
        <v>0.81524615099144215</v>
      </c>
      <c r="AJ34">
        <v>0</v>
      </c>
      <c r="AK34">
        <v>13.328612841160512</v>
      </c>
      <c r="AL34">
        <v>12.501559486537259</v>
      </c>
      <c r="AM34">
        <v>4.0491761655604259</v>
      </c>
      <c r="AN34">
        <v>0</v>
      </c>
      <c r="AO34">
        <v>0</v>
      </c>
      <c r="AP34">
        <v>0</v>
      </c>
      <c r="AQ34">
        <v>0</v>
      </c>
      <c r="AR34">
        <v>12.868712481736587</v>
      </c>
      <c r="AS34">
        <v>8.2735089936338966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21.338745056013416</v>
      </c>
      <c r="BB34">
        <f t="shared" si="0"/>
        <v>489.15754815004959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10.540246187525055</v>
      </c>
      <c r="M35">
        <v>0</v>
      </c>
      <c r="N35">
        <v>29.825962017295073</v>
      </c>
      <c r="O35">
        <v>50.057036982712056</v>
      </c>
      <c r="P35">
        <v>66.028905235099444</v>
      </c>
      <c r="Q35">
        <v>2.10908106048316</v>
      </c>
      <c r="R35">
        <v>10.677417701832832</v>
      </c>
      <c r="S35">
        <v>3.3815102227269676</v>
      </c>
      <c r="T35">
        <v>0</v>
      </c>
      <c r="U35">
        <v>194.92717012930535</v>
      </c>
      <c r="V35">
        <v>5.3128514665013702</v>
      </c>
      <c r="W35">
        <v>11.894924600434932</v>
      </c>
      <c r="X35">
        <v>37.794096240429333</v>
      </c>
      <c r="Y35">
        <v>0</v>
      </c>
      <c r="Z35">
        <v>0</v>
      </c>
      <c r="AA35">
        <v>10.929499123356292</v>
      </c>
      <c r="AB35">
        <v>6.7281881757461903</v>
      </c>
      <c r="AC35">
        <v>4.9582529730411187</v>
      </c>
      <c r="AD35">
        <v>2.3350385482362763</v>
      </c>
      <c r="AE35">
        <v>8.4168949666040493</v>
      </c>
      <c r="AF35">
        <v>0</v>
      </c>
      <c r="AG35">
        <v>0</v>
      </c>
      <c r="AH35">
        <v>0</v>
      </c>
      <c r="AI35">
        <v>0.81524615099144215</v>
      </c>
      <c r="AJ35">
        <v>0</v>
      </c>
      <c r="AK35">
        <v>13.328612841160512</v>
      </c>
      <c r="AL35">
        <v>12.501559486537259</v>
      </c>
      <c r="AM35">
        <v>4.0491761655604259</v>
      </c>
      <c r="AN35">
        <v>0</v>
      </c>
      <c r="AO35">
        <v>0</v>
      </c>
      <c r="AP35">
        <v>0</v>
      </c>
      <c r="AQ35">
        <v>0</v>
      </c>
      <c r="AR35">
        <v>12.868712481736587</v>
      </c>
      <c r="AS35">
        <v>8.2735089936338966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21.224112675189673</v>
      </c>
      <c r="BB35">
        <f t="shared" si="0"/>
        <v>486.52977907575996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10.540246187525055</v>
      </c>
      <c r="M36">
        <v>0</v>
      </c>
      <c r="N36">
        <v>29.825962017295073</v>
      </c>
      <c r="O36">
        <v>50.057036982712056</v>
      </c>
      <c r="P36">
        <v>66.028905235099444</v>
      </c>
      <c r="Q36">
        <v>2.10908106048316</v>
      </c>
      <c r="R36">
        <v>10.677417701832832</v>
      </c>
      <c r="S36">
        <v>3.3815102227269676</v>
      </c>
      <c r="T36">
        <v>0</v>
      </c>
      <c r="U36">
        <v>194.92717012930535</v>
      </c>
      <c r="V36">
        <v>5.3128514665013702</v>
      </c>
      <c r="W36">
        <v>11.894924600434932</v>
      </c>
      <c r="X36">
        <v>37.794096240429333</v>
      </c>
      <c r="Y36">
        <v>0</v>
      </c>
      <c r="Z36">
        <v>0</v>
      </c>
      <c r="AA36">
        <v>10.929499123356292</v>
      </c>
      <c r="AB36">
        <v>6.7281881757461903</v>
      </c>
      <c r="AC36">
        <v>4.9582529730411187</v>
      </c>
      <c r="AD36">
        <v>0</v>
      </c>
      <c r="AE36">
        <v>8.4168949666040493</v>
      </c>
      <c r="AF36">
        <v>0</v>
      </c>
      <c r="AG36">
        <v>0</v>
      </c>
      <c r="AH36">
        <v>0</v>
      </c>
      <c r="AI36">
        <v>1.6304925448966812</v>
      </c>
      <c r="AJ36">
        <v>0</v>
      </c>
      <c r="AK36">
        <v>13.328612841160512</v>
      </c>
      <c r="AL36">
        <v>12.501559486537259</v>
      </c>
      <c r="AM36">
        <v>4.0491761655604259</v>
      </c>
      <c r="AN36">
        <v>0</v>
      </c>
      <c r="AO36">
        <v>0</v>
      </c>
      <c r="AP36">
        <v>0</v>
      </c>
      <c r="AQ36">
        <v>0</v>
      </c>
      <c r="AR36">
        <v>12.868712481736587</v>
      </c>
      <c r="AS36">
        <v>8.2735089936338966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21.160585363138637</v>
      </c>
      <c r="BB36">
        <f t="shared" si="0"/>
        <v>485.0735142334799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10.540246187525055</v>
      </c>
      <c r="M37">
        <v>0</v>
      </c>
      <c r="N37">
        <v>29.825962017295073</v>
      </c>
      <c r="O37">
        <v>50.057036982712056</v>
      </c>
      <c r="P37">
        <v>66.028905235099444</v>
      </c>
      <c r="Q37">
        <v>2.10908106048316</v>
      </c>
      <c r="R37">
        <v>10.677417701832832</v>
      </c>
      <c r="S37">
        <v>3.3815102227269676</v>
      </c>
      <c r="T37">
        <v>0</v>
      </c>
      <c r="U37">
        <v>194.92717012930535</v>
      </c>
      <c r="V37">
        <v>5.3128514665013702</v>
      </c>
      <c r="W37">
        <v>11.894924600434932</v>
      </c>
      <c r="X37">
        <v>39.104255930290115</v>
      </c>
      <c r="Y37">
        <v>0</v>
      </c>
      <c r="Z37">
        <v>0</v>
      </c>
      <c r="AA37">
        <v>10.929499123356292</v>
      </c>
      <c r="AB37">
        <v>6.7281881757461903</v>
      </c>
      <c r="AC37">
        <v>4.9582529730411187</v>
      </c>
      <c r="AD37">
        <v>0</v>
      </c>
      <c r="AE37">
        <v>8.4168949666040493</v>
      </c>
      <c r="AF37">
        <v>0</v>
      </c>
      <c r="AG37">
        <v>0</v>
      </c>
      <c r="AH37">
        <v>0</v>
      </c>
      <c r="AI37">
        <v>8.4785618650386123</v>
      </c>
      <c r="AJ37">
        <v>0</v>
      </c>
      <c r="AK37">
        <v>13.328612841160512</v>
      </c>
      <c r="AL37">
        <v>9.2273415257775007</v>
      </c>
      <c r="AM37">
        <v>4.0491761655604259</v>
      </c>
      <c r="AN37">
        <v>0</v>
      </c>
      <c r="AO37">
        <v>0</v>
      </c>
      <c r="AP37">
        <v>0</v>
      </c>
      <c r="AQ37">
        <v>0</v>
      </c>
      <c r="AR37">
        <v>12.868712481736587</v>
      </c>
      <c r="AS37">
        <v>8.4458739118138162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21.371941878576902</v>
      </c>
      <c r="BB37">
        <f t="shared" si="0"/>
        <v>489.91853368546452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10.540246187525055</v>
      </c>
      <c r="M38">
        <v>0</v>
      </c>
      <c r="N38">
        <v>29.825962017295073</v>
      </c>
      <c r="O38">
        <v>50.057036982712056</v>
      </c>
      <c r="P38">
        <v>66.028905235099444</v>
      </c>
      <c r="Q38">
        <v>2.10908106048316</v>
      </c>
      <c r="R38">
        <v>10.677417701832832</v>
      </c>
      <c r="S38">
        <v>3.3815102227269676</v>
      </c>
      <c r="T38">
        <v>0</v>
      </c>
      <c r="U38">
        <v>194.92717012930535</v>
      </c>
      <c r="V38">
        <v>5.3128514665013702</v>
      </c>
      <c r="W38">
        <v>11.894924600434932</v>
      </c>
      <c r="X38">
        <v>37.789519743400177</v>
      </c>
      <c r="Y38">
        <v>0</v>
      </c>
      <c r="Z38">
        <v>0</v>
      </c>
      <c r="AA38">
        <v>10.929499123356292</v>
      </c>
      <c r="AB38">
        <v>6.7281881757461903</v>
      </c>
      <c r="AC38">
        <v>4.9582529730411187</v>
      </c>
      <c r="AD38">
        <v>0</v>
      </c>
      <c r="AE38">
        <v>8.4168949666040493</v>
      </c>
      <c r="AF38">
        <v>0</v>
      </c>
      <c r="AG38">
        <v>0</v>
      </c>
      <c r="AH38">
        <v>0</v>
      </c>
      <c r="AI38">
        <v>12.717842919014819</v>
      </c>
      <c r="AJ38">
        <v>0</v>
      </c>
      <c r="AK38">
        <v>13.328612841160512</v>
      </c>
      <c r="AL38">
        <v>9.2273415257775007</v>
      </c>
      <c r="AM38">
        <v>4.0491761655604259</v>
      </c>
      <c r="AN38">
        <v>0</v>
      </c>
      <c r="AO38">
        <v>0</v>
      </c>
      <c r="AP38">
        <v>0</v>
      </c>
      <c r="AQ38">
        <v>0</v>
      </c>
      <c r="AR38">
        <v>13.575784596117719</v>
      </c>
      <c r="AS38">
        <v>8.4458739118138162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21.523743468402241</v>
      </c>
      <c r="BB38">
        <f t="shared" si="0"/>
        <v>493.39834907710667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10.540246187525055</v>
      </c>
      <c r="M39">
        <v>0</v>
      </c>
      <c r="N39">
        <v>29.825962017295073</v>
      </c>
      <c r="O39">
        <v>50.057036982712056</v>
      </c>
      <c r="P39">
        <v>66.028905235099444</v>
      </c>
      <c r="Q39">
        <v>2.10908106048316</v>
      </c>
      <c r="R39">
        <v>11.039412268790498</v>
      </c>
      <c r="S39">
        <v>3.3815102227269676</v>
      </c>
      <c r="T39">
        <v>0</v>
      </c>
      <c r="U39">
        <v>194.92717012930535</v>
      </c>
      <c r="V39">
        <v>5.1356727839057195</v>
      </c>
      <c r="W39">
        <v>11.502454533746583</v>
      </c>
      <c r="X39">
        <v>37.789519743400177</v>
      </c>
      <c r="Y39">
        <v>0</v>
      </c>
      <c r="Z39">
        <v>0</v>
      </c>
      <c r="AA39">
        <v>10.929499123356292</v>
      </c>
      <c r="AB39">
        <v>6.7281881757461903</v>
      </c>
      <c r="AC39">
        <v>2.4791267294406172</v>
      </c>
      <c r="AD39">
        <v>0</v>
      </c>
      <c r="AE39">
        <v>8.4168949666040493</v>
      </c>
      <c r="AF39">
        <v>0</v>
      </c>
      <c r="AG39">
        <v>0</v>
      </c>
      <c r="AH39">
        <v>0</v>
      </c>
      <c r="AI39">
        <v>12.717842919014819</v>
      </c>
      <c r="AJ39">
        <v>0</v>
      </c>
      <c r="AK39">
        <v>13.328612841160512</v>
      </c>
      <c r="AL39">
        <v>9.2273415257775007</v>
      </c>
      <c r="AM39">
        <v>4.0491761655604259</v>
      </c>
      <c r="AN39">
        <v>0</v>
      </c>
      <c r="AO39">
        <v>0</v>
      </c>
      <c r="AP39">
        <v>1.5094330057777143</v>
      </c>
      <c r="AQ39">
        <v>0</v>
      </c>
      <c r="AR39">
        <v>13.575784596117719</v>
      </c>
      <c r="AS39">
        <v>8.1742269628470048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21.463175503773201</v>
      </c>
      <c r="BB39">
        <f t="shared" si="0"/>
        <v>492.00992267261972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10.540246187525055</v>
      </c>
      <c r="M40">
        <v>0</v>
      </c>
      <c r="N40">
        <v>29.825962017295073</v>
      </c>
      <c r="O40">
        <v>50.057036982712056</v>
      </c>
      <c r="P40">
        <v>66.028905235099444</v>
      </c>
      <c r="Q40">
        <v>2.10908106048316</v>
      </c>
      <c r="R40">
        <v>5.6466771105997395</v>
      </c>
      <c r="S40">
        <v>3.3815102227269676</v>
      </c>
      <c r="T40">
        <v>0</v>
      </c>
      <c r="U40">
        <v>194.92717012930535</v>
      </c>
      <c r="V40">
        <v>5.1356727839057195</v>
      </c>
      <c r="W40">
        <v>11.502454533746583</v>
      </c>
      <c r="X40">
        <v>37.789519743400177</v>
      </c>
      <c r="Y40">
        <v>0</v>
      </c>
      <c r="Z40">
        <v>0</v>
      </c>
      <c r="AA40">
        <v>10.929499123356292</v>
      </c>
      <c r="AB40">
        <v>6.7281881757461903</v>
      </c>
      <c r="AC40">
        <v>2.4791267294406172</v>
      </c>
      <c r="AD40">
        <v>0</v>
      </c>
      <c r="AE40">
        <v>8.4168949666040493</v>
      </c>
      <c r="AF40">
        <v>0</v>
      </c>
      <c r="AG40">
        <v>0</v>
      </c>
      <c r="AH40">
        <v>0</v>
      </c>
      <c r="AI40">
        <v>12.717842919014819</v>
      </c>
      <c r="AJ40">
        <v>0</v>
      </c>
      <c r="AK40">
        <v>13.328612841160512</v>
      </c>
      <c r="AL40">
        <v>9.2273415257775007</v>
      </c>
      <c r="AM40">
        <v>4.0491761655604259</v>
      </c>
      <c r="AN40">
        <v>0</v>
      </c>
      <c r="AO40">
        <v>0</v>
      </c>
      <c r="AP40">
        <v>1.5094330057777143</v>
      </c>
      <c r="AQ40">
        <v>0</v>
      </c>
      <c r="AR40">
        <v>12.868712481736587</v>
      </c>
      <c r="AS40">
        <v>8.1742269628470048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21.208203559779697</v>
      </c>
      <c r="BB40">
        <f t="shared" si="0"/>
        <v>486.1650873440413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10.540246187525055</v>
      </c>
      <c r="M41">
        <v>0</v>
      </c>
      <c r="N41">
        <v>29.825962017295073</v>
      </c>
      <c r="O41">
        <v>50.057036982712056</v>
      </c>
      <c r="P41">
        <v>66.028905235099444</v>
      </c>
      <c r="Q41">
        <v>2.10908106048316</v>
      </c>
      <c r="R41">
        <v>5.6466771105997395</v>
      </c>
      <c r="S41">
        <v>3.3815102227269676</v>
      </c>
      <c r="T41">
        <v>0</v>
      </c>
      <c r="U41">
        <v>194.92717012930535</v>
      </c>
      <c r="V41">
        <v>0</v>
      </c>
      <c r="W41">
        <v>5.2188627486060168</v>
      </c>
      <c r="X41">
        <v>37.789519743400177</v>
      </c>
      <c r="Y41">
        <v>0</v>
      </c>
      <c r="Z41">
        <v>0</v>
      </c>
      <c r="AA41">
        <v>10.929499123356292</v>
      </c>
      <c r="AB41">
        <v>6.7281881757461903</v>
      </c>
      <c r="AC41">
        <v>2.4791267294406172</v>
      </c>
      <c r="AD41">
        <v>0</v>
      </c>
      <c r="AE41">
        <v>8.4168949666040493</v>
      </c>
      <c r="AF41">
        <v>0</v>
      </c>
      <c r="AG41">
        <v>0</v>
      </c>
      <c r="AH41">
        <v>0</v>
      </c>
      <c r="AI41">
        <v>12.717842919014819</v>
      </c>
      <c r="AJ41">
        <v>0</v>
      </c>
      <c r="AK41">
        <v>13.328612841160512</v>
      </c>
      <c r="AL41">
        <v>12.501559486537259</v>
      </c>
      <c r="AM41">
        <v>4.0491761655604259</v>
      </c>
      <c r="AN41">
        <v>0</v>
      </c>
      <c r="AO41">
        <v>0</v>
      </c>
      <c r="AP41">
        <v>1.5094330057777143</v>
      </c>
      <c r="AQ41">
        <v>0</v>
      </c>
      <c r="AR41">
        <v>12.868712481736587</v>
      </c>
      <c r="AS41">
        <v>8.1742269628470048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20.867740611553323</v>
      </c>
      <c r="BB41">
        <f t="shared" si="0"/>
        <v>478.36050368398116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10.540246187525055</v>
      </c>
      <c r="M42">
        <v>0</v>
      </c>
      <c r="N42">
        <v>29.825962017295073</v>
      </c>
      <c r="O42">
        <v>50.057036982712056</v>
      </c>
      <c r="P42">
        <v>66.028905235099444</v>
      </c>
      <c r="Q42">
        <v>2.10908106048316</v>
      </c>
      <c r="R42">
        <v>5.6466771105997395</v>
      </c>
      <c r="S42">
        <v>3.3815102227269676</v>
      </c>
      <c r="T42">
        <v>0</v>
      </c>
      <c r="U42">
        <v>194.92717012930535</v>
      </c>
      <c r="V42">
        <v>0</v>
      </c>
      <c r="W42">
        <v>5.0433103736171994</v>
      </c>
      <c r="X42">
        <v>37.794148667614195</v>
      </c>
      <c r="Y42">
        <v>0</v>
      </c>
      <c r="Z42">
        <v>0</v>
      </c>
      <c r="AA42">
        <v>10.929499123356292</v>
      </c>
      <c r="AB42">
        <v>3.3470172719682738</v>
      </c>
      <c r="AC42">
        <v>4.8930126617052805</v>
      </c>
      <c r="AD42">
        <v>0</v>
      </c>
      <c r="AE42">
        <v>8.4168949666040493</v>
      </c>
      <c r="AF42">
        <v>0</v>
      </c>
      <c r="AG42">
        <v>0</v>
      </c>
      <c r="AH42">
        <v>0</v>
      </c>
      <c r="AI42">
        <v>8.4785618650386123</v>
      </c>
      <c r="AJ42">
        <v>0</v>
      </c>
      <c r="AK42">
        <v>13.328612841160512</v>
      </c>
      <c r="AL42">
        <v>12.501559486537259</v>
      </c>
      <c r="AM42">
        <v>4.0491761655604259</v>
      </c>
      <c r="AN42">
        <v>0</v>
      </c>
      <c r="AO42">
        <v>0</v>
      </c>
      <c r="AP42">
        <v>1.5094330057777143</v>
      </c>
      <c r="AQ42">
        <v>0</v>
      </c>
      <c r="AR42">
        <v>12.868712481736587</v>
      </c>
      <c r="AS42">
        <v>8.1742269628470048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20.642961551445474</v>
      </c>
      <c r="BB42">
        <f t="shared" si="0"/>
        <v>473.2077932678248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10.540246187525055</v>
      </c>
      <c r="M43">
        <v>0</v>
      </c>
      <c r="N43">
        <v>29.825962017295073</v>
      </c>
      <c r="O43">
        <v>50.057036982712056</v>
      </c>
      <c r="P43">
        <v>66.028905235099444</v>
      </c>
      <c r="Q43">
        <v>2.10908106048316</v>
      </c>
      <c r="R43">
        <v>5.6466771105997395</v>
      </c>
      <c r="S43">
        <v>3.3902302046436565</v>
      </c>
      <c r="T43">
        <v>0</v>
      </c>
      <c r="U43">
        <v>194.92717012930535</v>
      </c>
      <c r="V43">
        <v>0</v>
      </c>
      <c r="W43">
        <v>5.0433103736171994</v>
      </c>
      <c r="X43">
        <v>37.794148667614195</v>
      </c>
      <c r="Y43">
        <v>0</v>
      </c>
      <c r="Z43">
        <v>0</v>
      </c>
      <c r="AA43">
        <v>10.929499123356292</v>
      </c>
      <c r="AB43">
        <v>6.7281881757461903</v>
      </c>
      <c r="AC43">
        <v>4.8930126617052805</v>
      </c>
      <c r="AD43">
        <v>0</v>
      </c>
      <c r="AE43">
        <v>8.4168949666040493</v>
      </c>
      <c r="AF43">
        <v>0</v>
      </c>
      <c r="AG43">
        <v>0</v>
      </c>
      <c r="AH43">
        <v>0</v>
      </c>
      <c r="AI43">
        <v>1.6304925448966812</v>
      </c>
      <c r="AJ43">
        <v>0</v>
      </c>
      <c r="AK43">
        <v>13.328612841160512</v>
      </c>
      <c r="AL43">
        <v>12.501559486537259</v>
      </c>
      <c r="AM43">
        <v>4.0491761655604259</v>
      </c>
      <c r="AN43">
        <v>0</v>
      </c>
      <c r="AO43">
        <v>0</v>
      </c>
      <c r="AP43">
        <v>1.5094330057777143</v>
      </c>
      <c r="AQ43">
        <v>0</v>
      </c>
      <c r="AR43">
        <v>12.868712481736587</v>
      </c>
      <c r="AS43">
        <v>8.1742269628470048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20.498409692885581</v>
      </c>
      <c r="BB43">
        <f t="shared" si="0"/>
        <v>469.89416669193736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10.540246187525055</v>
      </c>
      <c r="M44">
        <v>0</v>
      </c>
      <c r="N44">
        <v>29.825962017295073</v>
      </c>
      <c r="O44">
        <v>50.057036982712056</v>
      </c>
      <c r="P44">
        <v>66.028905235099444</v>
      </c>
      <c r="Q44">
        <v>2.10908106048316</v>
      </c>
      <c r="R44">
        <v>5.6466771105997395</v>
      </c>
      <c r="S44">
        <v>3.3902302046436565</v>
      </c>
      <c r="T44">
        <v>0</v>
      </c>
      <c r="U44">
        <v>194.92717012930535</v>
      </c>
      <c r="V44">
        <v>0</v>
      </c>
      <c r="W44">
        <v>5.0433103736171994</v>
      </c>
      <c r="X44">
        <v>37.794148667614195</v>
      </c>
      <c r="Y44">
        <v>0</v>
      </c>
      <c r="Z44">
        <v>0</v>
      </c>
      <c r="AA44">
        <v>10.929499123356292</v>
      </c>
      <c r="AB44">
        <v>6.7281881757461903</v>
      </c>
      <c r="AC44">
        <v>4.8930126617052805</v>
      </c>
      <c r="AD44">
        <v>0</v>
      </c>
      <c r="AE44">
        <v>8.4168949666040493</v>
      </c>
      <c r="AF44">
        <v>0</v>
      </c>
      <c r="AG44">
        <v>0</v>
      </c>
      <c r="AH44">
        <v>0</v>
      </c>
      <c r="AI44">
        <v>0.81524615099144215</v>
      </c>
      <c r="AJ44">
        <v>0</v>
      </c>
      <c r="AK44">
        <v>13.328612841160512</v>
      </c>
      <c r="AL44">
        <v>12.501559486537259</v>
      </c>
      <c r="AM44">
        <v>4.0491761655604259</v>
      </c>
      <c r="AN44">
        <v>0</v>
      </c>
      <c r="AO44">
        <v>0</v>
      </c>
      <c r="AP44">
        <v>1.5094330057777143</v>
      </c>
      <c r="AQ44">
        <v>0</v>
      </c>
      <c r="AR44">
        <v>12.868712481736587</v>
      </c>
      <c r="AS44">
        <v>8.1742269628470048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20.464332393620339</v>
      </c>
      <c r="BB44">
        <f t="shared" si="0"/>
        <v>469.11299759729735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10.540246187525055</v>
      </c>
      <c r="M45">
        <v>0</v>
      </c>
      <c r="N45">
        <v>29.825962017295073</v>
      </c>
      <c r="O45">
        <v>50.057036982712056</v>
      </c>
      <c r="P45">
        <v>66.028905235099444</v>
      </c>
      <c r="Q45">
        <v>2.10908106048316</v>
      </c>
      <c r="R45">
        <v>5.6466771105997395</v>
      </c>
      <c r="S45">
        <v>3.3902302046436565</v>
      </c>
      <c r="T45">
        <v>0</v>
      </c>
      <c r="U45">
        <v>194.92717012930535</v>
      </c>
      <c r="V45">
        <v>0</v>
      </c>
      <c r="W45">
        <v>5.0433103736171994</v>
      </c>
      <c r="X45">
        <v>37.794148667614195</v>
      </c>
      <c r="Y45">
        <v>0</v>
      </c>
      <c r="Z45">
        <v>0</v>
      </c>
      <c r="AA45">
        <v>10.929499123356292</v>
      </c>
      <c r="AB45">
        <v>6.7281881757461903</v>
      </c>
      <c r="AC45">
        <v>4.8930126617052805</v>
      </c>
      <c r="AD45">
        <v>0</v>
      </c>
      <c r="AE45">
        <v>8.4168949666040493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13.328612841160512</v>
      </c>
      <c r="AL45">
        <v>9.2273415257775007</v>
      </c>
      <c r="AM45">
        <v>4.0491761655604259</v>
      </c>
      <c r="AN45">
        <v>0</v>
      </c>
      <c r="AO45">
        <v>0</v>
      </c>
      <c r="AP45">
        <v>0.13125514769044486</v>
      </c>
      <c r="AQ45">
        <v>0</v>
      </c>
      <c r="AR45">
        <v>12.868712481736587</v>
      </c>
      <c r="AS45">
        <v>8.1742269628470048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20.235784959281091</v>
      </c>
      <c r="BB45">
        <f t="shared" si="0"/>
        <v>463.8739030617981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10.540246187525055</v>
      </c>
      <c r="M46">
        <v>0</v>
      </c>
      <c r="N46">
        <v>29.825962017295073</v>
      </c>
      <c r="O46">
        <v>50.057036982712056</v>
      </c>
      <c r="P46">
        <v>66.028905235099444</v>
      </c>
      <c r="Q46">
        <v>2.10908106048316</v>
      </c>
      <c r="R46">
        <v>5.6466771105997395</v>
      </c>
      <c r="S46">
        <v>3.3902302046436565</v>
      </c>
      <c r="T46">
        <v>0</v>
      </c>
      <c r="U46">
        <v>194.92717012930535</v>
      </c>
      <c r="V46">
        <v>0</v>
      </c>
      <c r="W46">
        <v>5.0433103736171994</v>
      </c>
      <c r="X46">
        <v>37.794148667614195</v>
      </c>
      <c r="Y46">
        <v>0</v>
      </c>
      <c r="Z46">
        <v>0</v>
      </c>
      <c r="AA46">
        <v>10.929499123356292</v>
      </c>
      <c r="AB46">
        <v>6.7281881757461903</v>
      </c>
      <c r="AC46">
        <v>4.8930126617052805</v>
      </c>
      <c r="AD46">
        <v>0</v>
      </c>
      <c r="AE46">
        <v>8.4168949666040493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13.328612841160512</v>
      </c>
      <c r="AL46">
        <v>9.2273415257775007</v>
      </c>
      <c r="AM46">
        <v>4.0491761655604259</v>
      </c>
      <c r="AN46">
        <v>0</v>
      </c>
      <c r="AO46">
        <v>0</v>
      </c>
      <c r="AP46">
        <v>0.13125514769044486</v>
      </c>
      <c r="AQ46">
        <v>0</v>
      </c>
      <c r="AR46">
        <v>12.868712481736587</v>
      </c>
      <c r="AS46">
        <v>8.1742269628470048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20.235784959281091</v>
      </c>
      <c r="BB46">
        <f t="shared" si="0"/>
        <v>463.8739030617981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10.540246187525055</v>
      </c>
      <c r="M47">
        <v>0</v>
      </c>
      <c r="N47">
        <v>29.825962017295073</v>
      </c>
      <c r="O47">
        <v>50.057036982712056</v>
      </c>
      <c r="P47">
        <v>66.028905235099444</v>
      </c>
      <c r="Q47">
        <v>2.10908106048316</v>
      </c>
      <c r="R47">
        <v>5.6466771105997395</v>
      </c>
      <c r="S47">
        <v>3.3902302046436565</v>
      </c>
      <c r="T47">
        <v>0</v>
      </c>
      <c r="U47">
        <v>194.92717012930535</v>
      </c>
      <c r="V47">
        <v>0</v>
      </c>
      <c r="W47">
        <v>5.0433103736171994</v>
      </c>
      <c r="X47">
        <v>37.794148667614195</v>
      </c>
      <c r="Y47">
        <v>0</v>
      </c>
      <c r="Z47">
        <v>0</v>
      </c>
      <c r="AA47">
        <v>10.929499123356292</v>
      </c>
      <c r="AB47">
        <v>6.7281881757461903</v>
      </c>
      <c r="AC47">
        <v>4.8930126617052805</v>
      </c>
      <c r="AD47">
        <v>0</v>
      </c>
      <c r="AE47">
        <v>8.4168949666040493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13.328612841160512</v>
      </c>
      <c r="AL47">
        <v>9.2273415257775007</v>
      </c>
      <c r="AM47">
        <v>4.0491761655604259</v>
      </c>
      <c r="AN47">
        <v>0</v>
      </c>
      <c r="AO47">
        <v>0</v>
      </c>
      <c r="AP47">
        <v>0.16406873583598913</v>
      </c>
      <c r="AQ47">
        <v>0</v>
      </c>
      <c r="AR47">
        <v>12.868712481736587</v>
      </c>
      <c r="AS47">
        <v>8.1742269628470048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20.237156567265572</v>
      </c>
      <c r="BB47">
        <f t="shared" si="0"/>
        <v>463.90534504195915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10.540246187525055</v>
      </c>
      <c r="M48">
        <v>0</v>
      </c>
      <c r="N48">
        <v>29.825962017295073</v>
      </c>
      <c r="O48">
        <v>50.057036982712056</v>
      </c>
      <c r="P48">
        <v>66.028905235099444</v>
      </c>
      <c r="Q48">
        <v>2.10908106048316</v>
      </c>
      <c r="R48">
        <v>5.6466771105997395</v>
      </c>
      <c r="S48">
        <v>3.3902302046436565</v>
      </c>
      <c r="T48">
        <v>0</v>
      </c>
      <c r="U48">
        <v>194.92717012930535</v>
      </c>
      <c r="V48">
        <v>0</v>
      </c>
      <c r="W48">
        <v>5.0433103736171994</v>
      </c>
      <c r="X48">
        <v>37.794148667614195</v>
      </c>
      <c r="Y48">
        <v>0</v>
      </c>
      <c r="Z48">
        <v>0</v>
      </c>
      <c r="AA48">
        <v>10.929499123356292</v>
      </c>
      <c r="AB48">
        <v>6.7281881757461903</v>
      </c>
      <c r="AC48">
        <v>4.8930126617052805</v>
      </c>
      <c r="AD48">
        <v>0</v>
      </c>
      <c r="AE48">
        <v>8.4168949666040493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13.328612841160512</v>
      </c>
      <c r="AL48">
        <v>9.2273415257775007</v>
      </c>
      <c r="AM48">
        <v>4.0491761655604259</v>
      </c>
      <c r="AN48">
        <v>0</v>
      </c>
      <c r="AO48">
        <v>0</v>
      </c>
      <c r="AP48">
        <v>0.16406873583598913</v>
      </c>
      <c r="AQ48">
        <v>0</v>
      </c>
      <c r="AR48">
        <v>12.868712481736587</v>
      </c>
      <c r="AS48">
        <v>8.1742269628470048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20.237156567265572</v>
      </c>
      <c r="BB48">
        <f t="shared" si="0"/>
        <v>463.90534504195915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10.540246187525055</v>
      </c>
      <c r="M49">
        <v>0</v>
      </c>
      <c r="N49">
        <v>29.825962017295073</v>
      </c>
      <c r="O49">
        <v>50.057036982712056</v>
      </c>
      <c r="P49">
        <v>66.028905235099444</v>
      </c>
      <c r="Q49">
        <v>2.10908106048316</v>
      </c>
      <c r="R49">
        <v>5.6466771105997395</v>
      </c>
      <c r="S49">
        <v>3.3902302046436565</v>
      </c>
      <c r="T49">
        <v>0</v>
      </c>
      <c r="U49">
        <v>194.92717012930535</v>
      </c>
      <c r="V49">
        <v>0</v>
      </c>
      <c r="W49">
        <v>4.9250534407185889</v>
      </c>
      <c r="X49">
        <v>37.794148667614195</v>
      </c>
      <c r="Y49">
        <v>0</v>
      </c>
      <c r="Z49">
        <v>0</v>
      </c>
      <c r="AA49">
        <v>10.929499123356292</v>
      </c>
      <c r="AB49">
        <v>6.7281881757461903</v>
      </c>
      <c r="AC49">
        <v>4.8930126617052805</v>
      </c>
      <c r="AD49">
        <v>0</v>
      </c>
      <c r="AE49">
        <v>8.4168949666040493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13.328612841160512</v>
      </c>
      <c r="AL49">
        <v>9.2273415257775007</v>
      </c>
      <c r="AM49">
        <v>4.0491761655604259</v>
      </c>
      <c r="AN49">
        <v>0</v>
      </c>
      <c r="AO49">
        <v>0</v>
      </c>
      <c r="AP49">
        <v>0.16406873583598913</v>
      </c>
      <c r="AQ49">
        <v>0</v>
      </c>
      <c r="AR49">
        <v>12.868712481736587</v>
      </c>
      <c r="AS49">
        <v>8.1742269628470048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20.232213427470406</v>
      </c>
      <c r="BB49">
        <f t="shared" si="0"/>
        <v>463.79203124885572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10.540246187525055</v>
      </c>
      <c r="M50">
        <v>0</v>
      </c>
      <c r="N50">
        <v>29.825962017295073</v>
      </c>
      <c r="O50">
        <v>50.057036982712056</v>
      </c>
      <c r="P50">
        <v>66.028905235099444</v>
      </c>
      <c r="Q50">
        <v>2.10908106048316</v>
      </c>
      <c r="R50">
        <v>5.6466771105997395</v>
      </c>
      <c r="S50">
        <v>3.3902302046436565</v>
      </c>
      <c r="T50">
        <v>0</v>
      </c>
      <c r="U50">
        <v>194.92717012930535</v>
      </c>
      <c r="V50">
        <v>0</v>
      </c>
      <c r="W50">
        <v>4.9250534407185889</v>
      </c>
      <c r="X50">
        <v>37.794148667614195</v>
      </c>
      <c r="Y50">
        <v>0</v>
      </c>
      <c r="Z50">
        <v>0</v>
      </c>
      <c r="AA50">
        <v>10.929499123356292</v>
      </c>
      <c r="AB50">
        <v>6.7281881757461903</v>
      </c>
      <c r="AC50">
        <v>4.8930126617052805</v>
      </c>
      <c r="AD50">
        <v>0</v>
      </c>
      <c r="AE50">
        <v>8.4168949666040493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13.328612841160512</v>
      </c>
      <c r="AL50">
        <v>9.2273415257775007</v>
      </c>
      <c r="AM50">
        <v>4.0491761655604259</v>
      </c>
      <c r="AN50">
        <v>0</v>
      </c>
      <c r="AO50">
        <v>0</v>
      </c>
      <c r="AP50">
        <v>0.16406873583598913</v>
      </c>
      <c r="AQ50">
        <v>0</v>
      </c>
      <c r="AR50">
        <v>12.868712481736587</v>
      </c>
      <c r="AS50">
        <v>8.1742269628470048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20.232213427470406</v>
      </c>
      <c r="BB50">
        <f t="shared" si="0"/>
        <v>463.79203124885572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10.540541680264893</v>
      </c>
      <c r="M51">
        <v>0</v>
      </c>
      <c r="N51">
        <v>29.825962017295073</v>
      </c>
      <c r="O51">
        <v>50.057036982712056</v>
      </c>
      <c r="P51">
        <v>66.028905235099444</v>
      </c>
      <c r="Q51">
        <v>2.1103532143244927</v>
      </c>
      <c r="R51">
        <v>5.6452256902755344</v>
      </c>
      <c r="S51">
        <v>3.4715185611322981</v>
      </c>
      <c r="T51">
        <v>0</v>
      </c>
      <c r="U51">
        <v>194.92717012930535</v>
      </c>
      <c r="V51">
        <v>0</v>
      </c>
      <c r="W51">
        <v>5.0418251838211994</v>
      </c>
      <c r="X51">
        <v>18.160055843229003</v>
      </c>
      <c r="Y51">
        <v>0</v>
      </c>
      <c r="Z51">
        <v>0</v>
      </c>
      <c r="AA51">
        <v>10.929499123356292</v>
      </c>
      <c r="AB51">
        <v>6.7281881757461903</v>
      </c>
      <c r="AC51">
        <v>7.4373794595616776</v>
      </c>
      <c r="AD51">
        <v>0</v>
      </c>
      <c r="AE51">
        <v>8.4168949666040493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13.328612841160512</v>
      </c>
      <c r="AL51">
        <v>9.2273415257775007</v>
      </c>
      <c r="AM51">
        <v>4.0491761655604259</v>
      </c>
      <c r="AN51">
        <v>0</v>
      </c>
      <c r="AO51">
        <v>0</v>
      </c>
      <c r="AP51">
        <v>0.4265787661807896</v>
      </c>
      <c r="AQ51">
        <v>0</v>
      </c>
      <c r="AR51">
        <v>12.868712481736587</v>
      </c>
      <c r="AS51">
        <v>8.1742269628470048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19.537119569250372</v>
      </c>
      <c r="BB51">
        <f t="shared" si="0"/>
        <v>447.85808543673988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10.540541680264893</v>
      </c>
      <c r="M52">
        <v>0</v>
      </c>
      <c r="N52">
        <v>29.825962017295073</v>
      </c>
      <c r="O52">
        <v>50.057036982712056</v>
      </c>
      <c r="P52">
        <v>66.028905235099444</v>
      </c>
      <c r="Q52">
        <v>2.1103532143244927</v>
      </c>
      <c r="R52">
        <v>5.6452256902755344</v>
      </c>
      <c r="S52">
        <v>3.4715185611322981</v>
      </c>
      <c r="T52">
        <v>0</v>
      </c>
      <c r="U52">
        <v>194.92717012930535</v>
      </c>
      <c r="V52">
        <v>0</v>
      </c>
      <c r="W52">
        <v>5.0418251838211994</v>
      </c>
      <c r="X52">
        <v>18.160055843229003</v>
      </c>
      <c r="Y52">
        <v>0</v>
      </c>
      <c r="Z52">
        <v>1.6790847338760171</v>
      </c>
      <c r="AA52">
        <v>10.929499123356292</v>
      </c>
      <c r="AB52">
        <v>6.7281881757461903</v>
      </c>
      <c r="AC52">
        <v>7.4373794595616776</v>
      </c>
      <c r="AD52">
        <v>0</v>
      </c>
      <c r="AE52">
        <v>8.4168949666040493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13.328612841160512</v>
      </c>
      <c r="AL52">
        <v>9.2273415257775007</v>
      </c>
      <c r="AM52">
        <v>4.0491761655604259</v>
      </c>
      <c r="AN52">
        <v>0</v>
      </c>
      <c r="AO52">
        <v>0</v>
      </c>
      <c r="AP52">
        <v>0.4265787661807896</v>
      </c>
      <c r="AQ52">
        <v>0</v>
      </c>
      <c r="AR52">
        <v>12.868712481736587</v>
      </c>
      <c r="AS52">
        <v>8.1742269628470048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19.607305311126389</v>
      </c>
      <c r="BB52">
        <f t="shared" si="0"/>
        <v>449.46698442873992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10.540541680264893</v>
      </c>
      <c r="M53">
        <v>0</v>
      </c>
      <c r="N53">
        <v>29.825962017295073</v>
      </c>
      <c r="O53">
        <v>50.057036982712056</v>
      </c>
      <c r="P53">
        <v>66.028905235099444</v>
      </c>
      <c r="Q53">
        <v>2.1103532143244927</v>
      </c>
      <c r="R53">
        <v>5.6452256902755344</v>
      </c>
      <c r="S53">
        <v>3.4715185611322981</v>
      </c>
      <c r="T53">
        <v>0</v>
      </c>
      <c r="U53">
        <v>194.92717012930535</v>
      </c>
      <c r="V53">
        <v>0</v>
      </c>
      <c r="W53">
        <v>5.0410700820617613</v>
      </c>
      <c r="X53">
        <v>18.160055843229003</v>
      </c>
      <c r="Y53">
        <v>0</v>
      </c>
      <c r="Z53">
        <v>1.6790847338760171</v>
      </c>
      <c r="AA53">
        <v>10.929499123356292</v>
      </c>
      <c r="AB53">
        <v>6.7281881757461903</v>
      </c>
      <c r="AC53">
        <v>7.4373794595616776</v>
      </c>
      <c r="AD53">
        <v>0</v>
      </c>
      <c r="AE53">
        <v>8.4168949666040493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13.328612841160512</v>
      </c>
      <c r="AL53">
        <v>9.2273415257775007</v>
      </c>
      <c r="AM53">
        <v>4.0491761655604259</v>
      </c>
      <c r="AN53">
        <v>0</v>
      </c>
      <c r="AO53">
        <v>0</v>
      </c>
      <c r="AP53">
        <v>0.4265787661807896</v>
      </c>
      <c r="AQ53">
        <v>0</v>
      </c>
      <c r="AR53">
        <v>12.868712481736587</v>
      </c>
      <c r="AS53">
        <v>8.1742269628470048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19.607273747872846</v>
      </c>
      <c r="BB53">
        <f t="shared" si="0"/>
        <v>449.46626089023403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10.540541680264893</v>
      </c>
      <c r="M54">
        <v>0</v>
      </c>
      <c r="N54">
        <v>29.828205192620395</v>
      </c>
      <c r="O54">
        <v>50.057036982712056</v>
      </c>
      <c r="P54">
        <v>66.028905235099444</v>
      </c>
      <c r="Q54">
        <v>2.1103532143244927</v>
      </c>
      <c r="R54">
        <v>5.6452256902755344</v>
      </c>
      <c r="S54">
        <v>3.4715185611322981</v>
      </c>
      <c r="T54">
        <v>0</v>
      </c>
      <c r="U54">
        <v>194.92717012930535</v>
      </c>
      <c r="V54">
        <v>0</v>
      </c>
      <c r="W54">
        <v>5.0410700820617613</v>
      </c>
      <c r="X54">
        <v>18.158553795663753</v>
      </c>
      <c r="Y54">
        <v>0</v>
      </c>
      <c r="Z54">
        <v>3.3581692026716756</v>
      </c>
      <c r="AA54">
        <v>10.929499123356292</v>
      </c>
      <c r="AB54">
        <v>6.7281881757461903</v>
      </c>
      <c r="AC54">
        <v>7.4373794595616776</v>
      </c>
      <c r="AD54">
        <v>0</v>
      </c>
      <c r="AE54">
        <v>8.4168949666040493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13.328612841160512</v>
      </c>
      <c r="AL54">
        <v>9.2273415257775007</v>
      </c>
      <c r="AM54">
        <v>4.0491761655604259</v>
      </c>
      <c r="AN54">
        <v>0</v>
      </c>
      <c r="AO54">
        <v>0</v>
      </c>
      <c r="AP54">
        <v>0.4265787661807896</v>
      </c>
      <c r="AQ54">
        <v>0</v>
      </c>
      <c r="AR54">
        <v>13.575784596117719</v>
      </c>
      <c r="AS54">
        <v>8.1742269628470048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19.707046072190003</v>
      </c>
      <c r="BB54">
        <f t="shared" si="0"/>
        <v>451.7533862768538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10.540541680264893</v>
      </c>
      <c r="M55">
        <v>0</v>
      </c>
      <c r="N55">
        <v>29.828205192620395</v>
      </c>
      <c r="O55">
        <v>50.057036982712056</v>
      </c>
      <c r="P55">
        <v>66.028905235099444</v>
      </c>
      <c r="Q55">
        <v>2.1103532143244927</v>
      </c>
      <c r="R55">
        <v>5.6452256902755344</v>
      </c>
      <c r="S55">
        <v>3.4715185611322981</v>
      </c>
      <c r="T55">
        <v>0</v>
      </c>
      <c r="U55">
        <v>194.92717012930535</v>
      </c>
      <c r="V55">
        <v>0</v>
      </c>
      <c r="W55">
        <v>5.0410700820617613</v>
      </c>
      <c r="X55">
        <v>18.158553795663753</v>
      </c>
      <c r="Y55">
        <v>0</v>
      </c>
      <c r="Z55">
        <v>3.3581692026716756</v>
      </c>
      <c r="AA55">
        <v>10.929499123356292</v>
      </c>
      <c r="AB55">
        <v>10.123020100187851</v>
      </c>
      <c r="AC55">
        <v>7.4373794595616776</v>
      </c>
      <c r="AD55">
        <v>0</v>
      </c>
      <c r="AE55">
        <v>12.668741800250471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13.328612841160512</v>
      </c>
      <c r="AL55">
        <v>9.2273415257775007</v>
      </c>
      <c r="AM55">
        <v>4.0491761655604259</v>
      </c>
      <c r="AN55">
        <v>0</v>
      </c>
      <c r="AO55">
        <v>0</v>
      </c>
      <c r="AP55">
        <v>0.4265787661807896</v>
      </c>
      <c r="AQ55">
        <v>0</v>
      </c>
      <c r="AR55">
        <v>13.575784596117719</v>
      </c>
      <c r="AS55">
        <v>8.1742269628470048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20.026677244278083</v>
      </c>
      <c r="BB55">
        <f t="shared" si="0"/>
        <v>459.08043386285379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10.540541680264893</v>
      </c>
      <c r="M56">
        <v>0</v>
      </c>
      <c r="N56">
        <v>29.828205192620395</v>
      </c>
      <c r="O56">
        <v>50.057036982712056</v>
      </c>
      <c r="P56">
        <v>66.028905235099444</v>
      </c>
      <c r="Q56">
        <v>2.1103532143244927</v>
      </c>
      <c r="R56">
        <v>5.6452256902755344</v>
      </c>
      <c r="S56">
        <v>3.4715185611322981</v>
      </c>
      <c r="T56">
        <v>0</v>
      </c>
      <c r="U56">
        <v>194.92717012930535</v>
      </c>
      <c r="V56">
        <v>0</v>
      </c>
      <c r="W56">
        <v>5.0410700820617613</v>
      </c>
      <c r="X56">
        <v>18.158553795663753</v>
      </c>
      <c r="Y56">
        <v>0</v>
      </c>
      <c r="Z56">
        <v>5.0372539365476925</v>
      </c>
      <c r="AA56">
        <v>10.929499123356292</v>
      </c>
      <c r="AB56">
        <v>10.123020100187851</v>
      </c>
      <c r="AC56">
        <v>7.4373794595616776</v>
      </c>
      <c r="AD56">
        <v>0</v>
      </c>
      <c r="AE56">
        <v>12.668741800250471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13.328612841160512</v>
      </c>
      <c r="AL56">
        <v>9.2273415257775007</v>
      </c>
      <c r="AM56">
        <v>4.0491761655604259</v>
      </c>
      <c r="AN56">
        <v>0</v>
      </c>
      <c r="AO56">
        <v>0</v>
      </c>
      <c r="AP56">
        <v>0.4265787661807896</v>
      </c>
      <c r="AQ56">
        <v>0</v>
      </c>
      <c r="AR56">
        <v>12.868712481736587</v>
      </c>
      <c r="AS56">
        <v>8.1742269628470048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20.067307371772969</v>
      </c>
      <c r="BB56">
        <f t="shared" si="0"/>
        <v>460.01181635485375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10.540541680264893</v>
      </c>
      <c r="M57">
        <v>0</v>
      </c>
      <c r="N57">
        <v>29.828205192620395</v>
      </c>
      <c r="O57">
        <v>50.057036982712056</v>
      </c>
      <c r="P57">
        <v>66.606843339664309</v>
      </c>
      <c r="Q57">
        <v>2.1103532143244927</v>
      </c>
      <c r="R57">
        <v>5.6452256902755344</v>
      </c>
      <c r="S57">
        <v>3.4715185611322981</v>
      </c>
      <c r="T57">
        <v>0</v>
      </c>
      <c r="U57">
        <v>194.92717012930535</v>
      </c>
      <c r="V57">
        <v>0</v>
      </c>
      <c r="W57">
        <v>5.0410700820617613</v>
      </c>
      <c r="X57">
        <v>17.776295616463148</v>
      </c>
      <c r="Y57">
        <v>0</v>
      </c>
      <c r="Z57">
        <v>5.0372539365476925</v>
      </c>
      <c r="AA57">
        <v>10.929499123356292</v>
      </c>
      <c r="AB57">
        <v>10.123020100187851</v>
      </c>
      <c r="AC57">
        <v>7.4373794595616776</v>
      </c>
      <c r="AD57">
        <v>0</v>
      </c>
      <c r="AE57">
        <v>12.668741800250471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13.328612841160512</v>
      </c>
      <c r="AL57">
        <v>9.2273415257775007</v>
      </c>
      <c r="AM57">
        <v>4.0491761655604259</v>
      </c>
      <c r="AN57">
        <v>0</v>
      </c>
      <c r="AO57">
        <v>0</v>
      </c>
      <c r="AP57">
        <v>0.4265787661807896</v>
      </c>
      <c r="AQ57">
        <v>0</v>
      </c>
      <c r="AR57">
        <v>12.868712481736587</v>
      </c>
      <c r="AS57">
        <v>8.1742269628470048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20.075486792653201</v>
      </c>
      <c r="BB57">
        <f t="shared" si="0"/>
        <v>460.19931685933778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10.540541680264893</v>
      </c>
      <c r="M58">
        <v>0</v>
      </c>
      <c r="N58">
        <v>29.828205192620395</v>
      </c>
      <c r="O58">
        <v>50.057036982712056</v>
      </c>
      <c r="P58">
        <v>66.606843339664309</v>
      </c>
      <c r="Q58">
        <v>2.1103532143244927</v>
      </c>
      <c r="R58">
        <v>5.6452256902755344</v>
      </c>
      <c r="S58">
        <v>3.4715185611322981</v>
      </c>
      <c r="T58">
        <v>0</v>
      </c>
      <c r="U58">
        <v>194.92717012930535</v>
      </c>
      <c r="V58">
        <v>0</v>
      </c>
      <c r="W58">
        <v>5.0410700820617613</v>
      </c>
      <c r="X58">
        <v>17.776295616463148</v>
      </c>
      <c r="Y58">
        <v>0</v>
      </c>
      <c r="Z58">
        <v>5.0372539365476925</v>
      </c>
      <c r="AA58">
        <v>10.929499123356292</v>
      </c>
      <c r="AB58">
        <v>10.123020100187851</v>
      </c>
      <c r="AC58">
        <v>7.4373794595616776</v>
      </c>
      <c r="AD58">
        <v>0</v>
      </c>
      <c r="AE58">
        <v>12.668741800250471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13.328612841160512</v>
      </c>
      <c r="AL58">
        <v>9.2273415257775007</v>
      </c>
      <c r="AM58">
        <v>4.0491761655604259</v>
      </c>
      <c r="AN58">
        <v>0</v>
      </c>
      <c r="AO58">
        <v>0</v>
      </c>
      <c r="AP58">
        <v>0.4265787661807896</v>
      </c>
      <c r="AQ58">
        <v>0</v>
      </c>
      <c r="AR58">
        <v>12.868712481736587</v>
      </c>
      <c r="AS58">
        <v>8.1742269628470048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20.075486792653201</v>
      </c>
      <c r="BB58">
        <f t="shared" si="0"/>
        <v>460.19931685933778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10.540541680264893</v>
      </c>
      <c r="M59">
        <v>0</v>
      </c>
      <c r="N59">
        <v>29.828205192620395</v>
      </c>
      <c r="O59">
        <v>50.057036982712056</v>
      </c>
      <c r="P59">
        <v>67.129690047101107</v>
      </c>
      <c r="Q59">
        <v>2.1103532143244927</v>
      </c>
      <c r="R59">
        <v>5.6452256902755344</v>
      </c>
      <c r="S59">
        <v>3.4715185611322981</v>
      </c>
      <c r="T59">
        <v>0</v>
      </c>
      <c r="U59">
        <v>194.92717012930535</v>
      </c>
      <c r="V59">
        <v>0</v>
      </c>
      <c r="W59">
        <v>5.0410700820617613</v>
      </c>
      <c r="X59">
        <v>17.553301278230386</v>
      </c>
      <c r="Y59">
        <v>0</v>
      </c>
      <c r="Z59">
        <v>5.0372539365476925</v>
      </c>
      <c r="AA59">
        <v>10.929499123356292</v>
      </c>
      <c r="AB59">
        <v>10.123020100187851</v>
      </c>
      <c r="AC59">
        <v>7.4373794595616776</v>
      </c>
      <c r="AD59">
        <v>0</v>
      </c>
      <c r="AE59">
        <v>12.668741800250471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13.328612841160512</v>
      </c>
      <c r="AL59">
        <v>9.2273415257775007</v>
      </c>
      <c r="AM59">
        <v>4.0491761655604259</v>
      </c>
      <c r="AN59">
        <v>0</v>
      </c>
      <c r="AO59">
        <v>0</v>
      </c>
      <c r="AP59">
        <v>1.5422468589593477</v>
      </c>
      <c r="AQ59">
        <v>0</v>
      </c>
      <c r="AR59">
        <v>12.868712481736587</v>
      </c>
      <c r="AS59">
        <v>8.1742269628470048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20.134655547964073</v>
      </c>
      <c r="BB59">
        <f t="shared" si="0"/>
        <v>461.55566856600944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10.540541680264893</v>
      </c>
      <c r="M60">
        <v>0</v>
      </c>
      <c r="N60">
        <v>29.828205192620395</v>
      </c>
      <c r="O60">
        <v>50.057036982712056</v>
      </c>
      <c r="P60">
        <v>67.129690047101107</v>
      </c>
      <c r="Q60">
        <v>2.1103532143244927</v>
      </c>
      <c r="R60">
        <v>5.4697819448899523</v>
      </c>
      <c r="S60">
        <v>3.5275027138701898</v>
      </c>
      <c r="T60">
        <v>0</v>
      </c>
      <c r="U60">
        <v>194.92717012930535</v>
      </c>
      <c r="V60">
        <v>0</v>
      </c>
      <c r="W60">
        <v>5.0410700820617613</v>
      </c>
      <c r="X60">
        <v>17.554751764426207</v>
      </c>
      <c r="Y60">
        <v>0</v>
      </c>
      <c r="Z60">
        <v>5.0372539365476925</v>
      </c>
      <c r="AA60">
        <v>10.929499123356292</v>
      </c>
      <c r="AB60">
        <v>10.123020100187851</v>
      </c>
      <c r="AC60">
        <v>7.4373794595616776</v>
      </c>
      <c r="AD60">
        <v>0</v>
      </c>
      <c r="AE60">
        <v>12.668741800250471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13.328612841160512</v>
      </c>
      <c r="AL60">
        <v>9.2273415257775007</v>
      </c>
      <c r="AM60">
        <v>4.0491761655604259</v>
      </c>
      <c r="AN60">
        <v>0</v>
      </c>
      <c r="AO60">
        <v>0</v>
      </c>
      <c r="AP60">
        <v>1.5422468589593477</v>
      </c>
      <c r="AQ60">
        <v>0</v>
      </c>
      <c r="AR60">
        <v>12.868712481736587</v>
      </c>
      <c r="AS60">
        <v>8.1742269628470048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20.129722767314384</v>
      </c>
      <c r="BB60">
        <f t="shared" si="0"/>
        <v>461.44259224020732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10.540541680264893</v>
      </c>
      <c r="M61">
        <v>0</v>
      </c>
      <c r="N61">
        <v>29.828205192620395</v>
      </c>
      <c r="O61">
        <v>50.057036982712056</v>
      </c>
      <c r="P61">
        <v>67.129690047101107</v>
      </c>
      <c r="Q61">
        <v>2.1103532143244927</v>
      </c>
      <c r="R61">
        <v>5.4697819448899523</v>
      </c>
      <c r="S61">
        <v>3.5275027138701898</v>
      </c>
      <c r="T61">
        <v>0</v>
      </c>
      <c r="U61">
        <v>194.92717012930535</v>
      </c>
      <c r="V61">
        <v>0</v>
      </c>
      <c r="W61">
        <v>4.7076390622577087</v>
      </c>
      <c r="X61">
        <v>17.148506381803887</v>
      </c>
      <c r="Y61">
        <v>0</v>
      </c>
      <c r="Z61">
        <v>5.0372539365476925</v>
      </c>
      <c r="AA61">
        <v>10.929499123356292</v>
      </c>
      <c r="AB61">
        <v>10.123020100187851</v>
      </c>
      <c r="AC61">
        <v>7.4373794595616776</v>
      </c>
      <c r="AD61">
        <v>0</v>
      </c>
      <c r="AE61">
        <v>12.668741800250471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13.328612841160512</v>
      </c>
      <c r="AL61">
        <v>9.2273415257775007</v>
      </c>
      <c r="AM61">
        <v>4.0491761655604259</v>
      </c>
      <c r="AN61">
        <v>0</v>
      </c>
      <c r="AO61">
        <v>0</v>
      </c>
      <c r="AP61">
        <v>0.82034394421603496</v>
      </c>
      <c r="AQ61">
        <v>0</v>
      </c>
      <c r="AR61">
        <v>12.868712481736587</v>
      </c>
      <c r="AS61">
        <v>8.1742269628470048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20.0686287518567</v>
      </c>
      <c r="BB61">
        <f t="shared" si="0"/>
        <v>460.04210693849535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10.540541680264893</v>
      </c>
      <c r="M62">
        <v>0</v>
      </c>
      <c r="N62">
        <v>29.828205192620395</v>
      </c>
      <c r="O62">
        <v>50.057036982712056</v>
      </c>
      <c r="P62">
        <v>67.129690047101107</v>
      </c>
      <c r="Q62">
        <v>2.1103532143244927</v>
      </c>
      <c r="R62">
        <v>5.4697819448899523</v>
      </c>
      <c r="S62">
        <v>3.5275027138701898</v>
      </c>
      <c r="T62">
        <v>0</v>
      </c>
      <c r="U62">
        <v>194.92717012930535</v>
      </c>
      <c r="V62">
        <v>0</v>
      </c>
      <c r="W62">
        <v>4.7076390622577087</v>
      </c>
      <c r="X62">
        <v>17.148506381803887</v>
      </c>
      <c r="Y62">
        <v>0</v>
      </c>
      <c r="Z62">
        <v>5.0372539365476925</v>
      </c>
      <c r="AA62">
        <v>10.929499123356292</v>
      </c>
      <c r="AB62">
        <v>10.123020100187851</v>
      </c>
      <c r="AC62">
        <v>7.4373794595616776</v>
      </c>
      <c r="AD62">
        <v>0</v>
      </c>
      <c r="AE62">
        <v>12.668741800250471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13.328612841160512</v>
      </c>
      <c r="AL62">
        <v>9.2273415257775007</v>
      </c>
      <c r="AM62">
        <v>4.0491761655604259</v>
      </c>
      <c r="AN62">
        <v>0</v>
      </c>
      <c r="AO62">
        <v>0</v>
      </c>
      <c r="AP62">
        <v>0.82034394421603496</v>
      </c>
      <c r="AQ62">
        <v>0</v>
      </c>
      <c r="AR62">
        <v>13.575784596117719</v>
      </c>
      <c r="AS62">
        <v>8.1742269628470048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20.098184366237831</v>
      </c>
      <c r="BB62">
        <f t="shared" si="0"/>
        <v>460.71962343849538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10.540541680264893</v>
      </c>
      <c r="M63">
        <v>0</v>
      </c>
      <c r="N63">
        <v>29.825962017295073</v>
      </c>
      <c r="O63">
        <v>50.057036982712056</v>
      </c>
      <c r="P63">
        <v>67.129690047101107</v>
      </c>
      <c r="Q63">
        <v>2.1103532143244927</v>
      </c>
      <c r="R63">
        <v>5.4697819448899523</v>
      </c>
      <c r="S63">
        <v>3.5275027138701898</v>
      </c>
      <c r="T63">
        <v>0</v>
      </c>
      <c r="U63">
        <v>194.92717012930535</v>
      </c>
      <c r="V63">
        <v>0</v>
      </c>
      <c r="W63">
        <v>4.5487420234460467</v>
      </c>
      <c r="X63">
        <v>16.572012515885355</v>
      </c>
      <c r="Y63">
        <v>0</v>
      </c>
      <c r="Z63">
        <v>3.3581692026716756</v>
      </c>
      <c r="AA63">
        <v>10.929499123356292</v>
      </c>
      <c r="AB63">
        <v>10.123020100187851</v>
      </c>
      <c r="AC63">
        <v>4.963145868858275</v>
      </c>
      <c r="AD63">
        <v>0</v>
      </c>
      <c r="AE63">
        <v>12.668741800250471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13.328612841160512</v>
      </c>
      <c r="AL63">
        <v>9.2273415257775007</v>
      </c>
      <c r="AM63">
        <v>4.0491761655604259</v>
      </c>
      <c r="AN63">
        <v>0</v>
      </c>
      <c r="AO63">
        <v>0</v>
      </c>
      <c r="AP63">
        <v>0.82034394421603496</v>
      </c>
      <c r="AQ63">
        <v>0</v>
      </c>
      <c r="AR63">
        <v>13.575784596117719</v>
      </c>
      <c r="AS63">
        <v>8.1742269628470048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19.893742555724089</v>
      </c>
      <c r="BB63">
        <f t="shared" si="0"/>
        <v>456.03311284437416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10.540541680264893</v>
      </c>
      <c r="M64">
        <v>0</v>
      </c>
      <c r="N64">
        <v>29.825962017295073</v>
      </c>
      <c r="O64">
        <v>50.057036982712056</v>
      </c>
      <c r="P64">
        <v>67.129690047101107</v>
      </c>
      <c r="Q64">
        <v>2.1103532143244927</v>
      </c>
      <c r="R64">
        <v>5.4697819448899523</v>
      </c>
      <c r="S64">
        <v>3.5275027138701898</v>
      </c>
      <c r="T64">
        <v>0</v>
      </c>
      <c r="U64">
        <v>194.92717012930535</v>
      </c>
      <c r="V64">
        <v>0</v>
      </c>
      <c r="W64">
        <v>4.5487420234460467</v>
      </c>
      <c r="X64">
        <v>16.572012515885355</v>
      </c>
      <c r="Y64">
        <v>0</v>
      </c>
      <c r="Z64">
        <v>3.3581692026716756</v>
      </c>
      <c r="AA64">
        <v>10.929499123356292</v>
      </c>
      <c r="AB64">
        <v>10.123020100187851</v>
      </c>
      <c r="AC64">
        <v>4.963145868858275</v>
      </c>
      <c r="AD64">
        <v>0</v>
      </c>
      <c r="AE64">
        <v>12.668741800250471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13.328612841160512</v>
      </c>
      <c r="AL64">
        <v>9.2273415257775007</v>
      </c>
      <c r="AM64">
        <v>4.0491761655604259</v>
      </c>
      <c r="AN64">
        <v>0</v>
      </c>
      <c r="AO64">
        <v>0</v>
      </c>
      <c r="AP64">
        <v>0.82034394421603496</v>
      </c>
      <c r="AQ64">
        <v>0</v>
      </c>
      <c r="AR64">
        <v>12.868712481736587</v>
      </c>
      <c r="AS64">
        <v>8.1742269628470048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19.864186941342957</v>
      </c>
      <c r="BB64">
        <f t="shared" si="0"/>
        <v>455.35559634437413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10.540541680264893</v>
      </c>
      <c r="M65">
        <v>0</v>
      </c>
      <c r="N65">
        <v>29.825962017295073</v>
      </c>
      <c r="O65">
        <v>50.057036982712056</v>
      </c>
      <c r="P65">
        <v>67.129690047101107</v>
      </c>
      <c r="Q65">
        <v>2.1103532143244927</v>
      </c>
      <c r="R65">
        <v>5.301943469250368</v>
      </c>
      <c r="S65">
        <v>3.5275027138701898</v>
      </c>
      <c r="T65">
        <v>0</v>
      </c>
      <c r="U65">
        <v>194.92717012930535</v>
      </c>
      <c r="V65">
        <v>5.3115890155806138</v>
      </c>
      <c r="W65">
        <v>11.89235708673508</v>
      </c>
      <c r="X65">
        <v>37.794440617158656</v>
      </c>
      <c r="Y65">
        <v>0</v>
      </c>
      <c r="Z65">
        <v>3.3581692026716756</v>
      </c>
      <c r="AA65">
        <v>10.929499123356292</v>
      </c>
      <c r="AB65">
        <v>10.123020100187851</v>
      </c>
      <c r="AC65">
        <v>4.963145868858275</v>
      </c>
      <c r="AD65">
        <v>0</v>
      </c>
      <c r="AE65">
        <v>12.668741800250471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13.328612841160512</v>
      </c>
      <c r="AL65">
        <v>9.2273415257775007</v>
      </c>
      <c r="AM65">
        <v>4.0491761655604259</v>
      </c>
      <c r="AN65">
        <v>0</v>
      </c>
      <c r="AO65">
        <v>0</v>
      </c>
      <c r="AP65">
        <v>1.4766191525960803</v>
      </c>
      <c r="AQ65">
        <v>0</v>
      </c>
      <c r="AR65">
        <v>12.868712481736587</v>
      </c>
      <c r="AS65">
        <v>8.1742269628470048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21.300688621901479</v>
      </c>
      <c r="BB65">
        <f t="shared" si="0"/>
        <v>488.28516357669901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10.540541680264893</v>
      </c>
      <c r="M66">
        <v>0</v>
      </c>
      <c r="N66">
        <v>29.825962017295073</v>
      </c>
      <c r="O66">
        <v>50.057036982712056</v>
      </c>
      <c r="P66">
        <v>67.129690047101107</v>
      </c>
      <c r="Q66">
        <v>2.1103532143244927</v>
      </c>
      <c r="R66">
        <v>5.301943469250368</v>
      </c>
      <c r="S66">
        <v>3.5275027138701898</v>
      </c>
      <c r="T66">
        <v>0</v>
      </c>
      <c r="U66">
        <v>194.92717012930535</v>
      </c>
      <c r="V66">
        <v>5.3115890155806138</v>
      </c>
      <c r="W66">
        <v>11.89235708673508</v>
      </c>
      <c r="X66">
        <v>37.794440617158656</v>
      </c>
      <c r="Y66">
        <v>0</v>
      </c>
      <c r="Z66">
        <v>3.3581692026716756</v>
      </c>
      <c r="AA66">
        <v>10.929499123356292</v>
      </c>
      <c r="AB66">
        <v>10.123020100187851</v>
      </c>
      <c r="AC66">
        <v>4.963145868858275</v>
      </c>
      <c r="AD66">
        <v>0</v>
      </c>
      <c r="AE66">
        <v>12.668741800250471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13.328612841160512</v>
      </c>
      <c r="AL66">
        <v>9.2273415257775007</v>
      </c>
      <c r="AM66">
        <v>4.0491761655604259</v>
      </c>
      <c r="AN66">
        <v>0</v>
      </c>
      <c r="AO66">
        <v>0</v>
      </c>
      <c r="AP66">
        <v>1.4766191525960803</v>
      </c>
      <c r="AQ66">
        <v>0</v>
      </c>
      <c r="AR66">
        <v>12.868712481736587</v>
      </c>
      <c r="AS66">
        <v>8.1742269628470048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21.300688621901479</v>
      </c>
      <c r="BB66">
        <f t="shared" si="0"/>
        <v>488.28516357669901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10.540541680264893</v>
      </c>
      <c r="M67">
        <v>0</v>
      </c>
      <c r="N67">
        <v>29.825962017295073</v>
      </c>
      <c r="O67">
        <v>50.057036982712056</v>
      </c>
      <c r="P67">
        <v>67.129690047101107</v>
      </c>
      <c r="Q67">
        <v>2.1103532143244927</v>
      </c>
      <c r="R67">
        <v>5.2826211545037092</v>
      </c>
      <c r="S67">
        <v>3.5367087111705962</v>
      </c>
      <c r="T67">
        <v>0</v>
      </c>
      <c r="U67">
        <v>194.92717012930535</v>
      </c>
      <c r="V67">
        <v>5.3115890155806138</v>
      </c>
      <c r="W67">
        <v>11.437187953435496</v>
      </c>
      <c r="X67">
        <v>37.794440617158656</v>
      </c>
      <c r="Y67">
        <v>0</v>
      </c>
      <c r="Z67">
        <v>3.3581692026716756</v>
      </c>
      <c r="AA67">
        <v>10.929499123356292</v>
      </c>
      <c r="AB67">
        <v>10.123020100187851</v>
      </c>
      <c r="AC67">
        <v>4.963145868858275</v>
      </c>
      <c r="AD67">
        <v>0</v>
      </c>
      <c r="AE67">
        <v>12.668741800250471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13.328612841160512</v>
      </c>
      <c r="AL67">
        <v>9.2273415257775007</v>
      </c>
      <c r="AM67">
        <v>4.0491761655604259</v>
      </c>
      <c r="AN67">
        <v>0</v>
      </c>
      <c r="AO67">
        <v>0</v>
      </c>
      <c r="AP67">
        <v>1.8047568893041481</v>
      </c>
      <c r="AQ67">
        <v>0</v>
      </c>
      <c r="AR67">
        <v>12.868712481736587</v>
      </c>
      <c r="AS67">
        <v>8.1742269628470048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21.294955847454709</v>
      </c>
      <c r="BB67">
        <f t="shared" si="0"/>
        <v>488.15374863710804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10.540541680264893</v>
      </c>
      <c r="M68">
        <v>0</v>
      </c>
      <c r="N68">
        <v>29.825962017295073</v>
      </c>
      <c r="O68">
        <v>50.057036982712056</v>
      </c>
      <c r="P68">
        <v>67.129690047101107</v>
      </c>
      <c r="Q68">
        <v>2.1103532143244927</v>
      </c>
      <c r="R68">
        <v>5.2826211545037092</v>
      </c>
      <c r="S68">
        <v>3.5367087111705962</v>
      </c>
      <c r="T68">
        <v>0</v>
      </c>
      <c r="U68">
        <v>194.92717012930535</v>
      </c>
      <c r="V68">
        <v>5.3115890155806138</v>
      </c>
      <c r="W68">
        <v>10.801481337522057</v>
      </c>
      <c r="X68">
        <v>37.794440617158656</v>
      </c>
      <c r="Y68">
        <v>0</v>
      </c>
      <c r="Z68">
        <v>3.3581692026716756</v>
      </c>
      <c r="AA68">
        <v>10.929499123356292</v>
      </c>
      <c r="AB68">
        <v>10.123020100187851</v>
      </c>
      <c r="AC68">
        <v>4.963145868858275</v>
      </c>
      <c r="AD68">
        <v>0</v>
      </c>
      <c r="AE68">
        <v>12.668741800250471</v>
      </c>
      <c r="AF68">
        <v>0</v>
      </c>
      <c r="AG68">
        <v>0</v>
      </c>
      <c r="AH68">
        <v>5.1363729129618028</v>
      </c>
      <c r="AI68">
        <v>0</v>
      </c>
      <c r="AJ68">
        <v>0</v>
      </c>
      <c r="AK68">
        <v>13.328612841160512</v>
      </c>
      <c r="AL68">
        <v>9.2273415257775007</v>
      </c>
      <c r="AM68">
        <v>4.0491761655604259</v>
      </c>
      <c r="AN68">
        <v>0</v>
      </c>
      <c r="AO68">
        <v>0</v>
      </c>
      <c r="AP68">
        <v>1.8047568893041481</v>
      </c>
      <c r="AQ68">
        <v>0</v>
      </c>
      <c r="AR68">
        <v>12.868712481736587</v>
      </c>
      <c r="AS68">
        <v>8.1742269628470048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21.483083698671329</v>
      </c>
      <c r="BB68">
        <f t="shared" ref="BB68:BB99" si="1">SUM(B68:AZ68)-BA68</f>
        <v>492.4662870829398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10.540541680264893</v>
      </c>
      <c r="M69">
        <v>0</v>
      </c>
      <c r="N69">
        <v>29.825962017295073</v>
      </c>
      <c r="O69">
        <v>50.057036982712056</v>
      </c>
      <c r="P69">
        <v>67.129690047101107</v>
      </c>
      <c r="Q69">
        <v>2.1103532143244927</v>
      </c>
      <c r="R69">
        <v>10.67448862450428</v>
      </c>
      <c r="S69">
        <v>3.5367087111705962</v>
      </c>
      <c r="T69">
        <v>0</v>
      </c>
      <c r="U69">
        <v>194.92717012930535</v>
      </c>
      <c r="V69">
        <v>5.3115890155806138</v>
      </c>
      <c r="W69">
        <v>10.801481337522057</v>
      </c>
      <c r="X69">
        <v>37.794440617158656</v>
      </c>
      <c r="Y69">
        <v>0</v>
      </c>
      <c r="Z69">
        <v>3.3536601857649755</v>
      </c>
      <c r="AA69">
        <v>10.929499123356292</v>
      </c>
      <c r="AB69">
        <v>6.7281881757461903</v>
      </c>
      <c r="AC69">
        <v>4.963145868858275</v>
      </c>
      <c r="AD69">
        <v>0</v>
      </c>
      <c r="AE69">
        <v>12.668741800250471</v>
      </c>
      <c r="AF69">
        <v>0</v>
      </c>
      <c r="AG69">
        <v>0</v>
      </c>
      <c r="AH69">
        <v>5.1363729129618028</v>
      </c>
      <c r="AI69">
        <v>0</v>
      </c>
      <c r="AJ69">
        <v>0</v>
      </c>
      <c r="AK69">
        <v>13.328612841160512</v>
      </c>
      <c r="AL69">
        <v>9.2273415257775007</v>
      </c>
      <c r="AM69">
        <v>4.0491761655604259</v>
      </c>
      <c r="AN69">
        <v>0</v>
      </c>
      <c r="AO69">
        <v>0</v>
      </c>
      <c r="AP69">
        <v>1.8047568893041481</v>
      </c>
      <c r="AQ69">
        <v>0</v>
      </c>
      <c r="AR69">
        <v>12.868712481736587</v>
      </c>
      <c r="AS69">
        <v>8.1742269628470048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21.566371307568986</v>
      </c>
      <c r="BB69">
        <f t="shared" si="1"/>
        <v>494.37552600269436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10.540541680264893</v>
      </c>
      <c r="M70">
        <v>0</v>
      </c>
      <c r="N70">
        <v>29.825962017295073</v>
      </c>
      <c r="O70">
        <v>50.057036982712056</v>
      </c>
      <c r="P70">
        <v>67.129690047101107</v>
      </c>
      <c r="Q70">
        <v>2.1103532143244927</v>
      </c>
      <c r="R70">
        <v>10.67448862450428</v>
      </c>
      <c r="S70">
        <v>3.5367087111705962</v>
      </c>
      <c r="T70">
        <v>0</v>
      </c>
      <c r="U70">
        <v>194.92717012930535</v>
      </c>
      <c r="V70">
        <v>5.3115890155806138</v>
      </c>
      <c r="W70">
        <v>10.801481337522057</v>
      </c>
      <c r="X70">
        <v>37.794440617158656</v>
      </c>
      <c r="Y70">
        <v>0</v>
      </c>
      <c r="Z70">
        <v>3.3536601857649755</v>
      </c>
      <c r="AA70">
        <v>10.929499123356292</v>
      </c>
      <c r="AB70">
        <v>6.7281881757461903</v>
      </c>
      <c r="AC70">
        <v>4.963145868858275</v>
      </c>
      <c r="AD70">
        <v>0</v>
      </c>
      <c r="AE70">
        <v>12.668741800250471</v>
      </c>
      <c r="AF70">
        <v>0</v>
      </c>
      <c r="AG70">
        <v>0</v>
      </c>
      <c r="AH70">
        <v>5.1363729129618028</v>
      </c>
      <c r="AI70">
        <v>0</v>
      </c>
      <c r="AJ70">
        <v>0</v>
      </c>
      <c r="AK70">
        <v>13.328612841160512</v>
      </c>
      <c r="AL70">
        <v>9.2273415257775007</v>
      </c>
      <c r="AM70">
        <v>4.0491761655604259</v>
      </c>
      <c r="AN70">
        <v>0</v>
      </c>
      <c r="AO70">
        <v>0</v>
      </c>
      <c r="AP70">
        <v>1.8047568893041481</v>
      </c>
      <c r="AQ70">
        <v>0</v>
      </c>
      <c r="AR70">
        <v>12.868712481736587</v>
      </c>
      <c r="AS70">
        <v>8.1742269628470048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21.566371307568986</v>
      </c>
      <c r="BB70">
        <f t="shared" si="1"/>
        <v>494.37552600269436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10.540541680264893</v>
      </c>
      <c r="M71">
        <v>0</v>
      </c>
      <c r="N71">
        <v>29.825962017295073</v>
      </c>
      <c r="O71">
        <v>50.057036982712056</v>
      </c>
      <c r="P71">
        <v>67.129690047101107</v>
      </c>
      <c r="Q71">
        <v>2.1103532143244927</v>
      </c>
      <c r="R71">
        <v>10.67448862450428</v>
      </c>
      <c r="S71">
        <v>3.5346966507082671</v>
      </c>
      <c r="T71">
        <v>0</v>
      </c>
      <c r="U71">
        <v>194.92717012930535</v>
      </c>
      <c r="V71">
        <v>5.3115890155806138</v>
      </c>
      <c r="W71">
        <v>10.801481337522057</v>
      </c>
      <c r="X71">
        <v>32.48406689800958</v>
      </c>
      <c r="Y71">
        <v>0</v>
      </c>
      <c r="Z71">
        <v>3.3536601857649755</v>
      </c>
      <c r="AA71">
        <v>10.929499123356292</v>
      </c>
      <c r="AB71">
        <v>6.7486800667919011</v>
      </c>
      <c r="AC71">
        <v>4.963145868858275</v>
      </c>
      <c r="AD71">
        <v>0</v>
      </c>
      <c r="AE71">
        <v>12.668741800250471</v>
      </c>
      <c r="AF71">
        <v>0</v>
      </c>
      <c r="AG71">
        <v>0</v>
      </c>
      <c r="AH71">
        <v>5.1363729129618028</v>
      </c>
      <c r="AI71">
        <v>0</v>
      </c>
      <c r="AJ71">
        <v>0</v>
      </c>
      <c r="AK71">
        <v>13.328612841160512</v>
      </c>
      <c r="AL71">
        <v>9.2273415257775007</v>
      </c>
      <c r="AM71">
        <v>4.0491761655604259</v>
      </c>
      <c r="AN71">
        <v>0</v>
      </c>
      <c r="AO71">
        <v>0</v>
      </c>
      <c r="AP71">
        <v>1.8047568893041481</v>
      </c>
      <c r="AQ71">
        <v>0</v>
      </c>
      <c r="AR71">
        <v>12.868712481736587</v>
      </c>
      <c r="AS71">
        <v>8.1742269628470048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21.345170143026948</v>
      </c>
      <c r="BB71">
        <f t="shared" si="1"/>
        <v>489.30483327867063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10.540541680264893</v>
      </c>
      <c r="M72">
        <v>0</v>
      </c>
      <c r="N72">
        <v>29.825962017295073</v>
      </c>
      <c r="O72">
        <v>50.057036982712056</v>
      </c>
      <c r="P72">
        <v>67.129690047101107</v>
      </c>
      <c r="Q72">
        <v>2.1103532143244927</v>
      </c>
      <c r="R72">
        <v>10.67448862450428</v>
      </c>
      <c r="S72">
        <v>3.5346966507082671</v>
      </c>
      <c r="T72">
        <v>0</v>
      </c>
      <c r="U72">
        <v>194.92717012930535</v>
      </c>
      <c r="V72">
        <v>5.3115890155806138</v>
      </c>
      <c r="W72">
        <v>10.801481337522057</v>
      </c>
      <c r="X72">
        <v>37.444991342343279</v>
      </c>
      <c r="Y72">
        <v>0</v>
      </c>
      <c r="Z72">
        <v>3.3536601857649755</v>
      </c>
      <c r="AA72">
        <v>10.929499123356292</v>
      </c>
      <c r="AB72">
        <v>6.7486800667919011</v>
      </c>
      <c r="AC72">
        <v>4.963145868858275</v>
      </c>
      <c r="AD72">
        <v>0</v>
      </c>
      <c r="AE72">
        <v>12.668741800250471</v>
      </c>
      <c r="AF72">
        <v>0</v>
      </c>
      <c r="AG72">
        <v>0</v>
      </c>
      <c r="AH72">
        <v>5.1363729129618028</v>
      </c>
      <c r="AI72">
        <v>0</v>
      </c>
      <c r="AJ72">
        <v>0</v>
      </c>
      <c r="AK72">
        <v>13.328612841160512</v>
      </c>
      <c r="AL72">
        <v>9.2273415257775007</v>
      </c>
      <c r="AM72">
        <v>4.0491761655604259</v>
      </c>
      <c r="AN72">
        <v>0</v>
      </c>
      <c r="AO72">
        <v>0</v>
      </c>
      <c r="AP72">
        <v>1.8047568893041481</v>
      </c>
      <c r="AQ72">
        <v>0</v>
      </c>
      <c r="AR72">
        <v>12.868712481736587</v>
      </c>
      <c r="AS72">
        <v>8.1742269628470048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21.552536784800097</v>
      </c>
      <c r="BB72">
        <f t="shared" si="1"/>
        <v>494.05839108123115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19.768245848596266</v>
      </c>
      <c r="M73">
        <v>0</v>
      </c>
      <c r="N73">
        <v>29.825962017295073</v>
      </c>
      <c r="O73">
        <v>50.057036982712056</v>
      </c>
      <c r="P73">
        <v>67.129690047101107</v>
      </c>
      <c r="Q73">
        <v>2.1103532143244927</v>
      </c>
      <c r="R73">
        <v>10.67448862450428</v>
      </c>
      <c r="S73">
        <v>3.5346966507082671</v>
      </c>
      <c r="T73">
        <v>0</v>
      </c>
      <c r="U73">
        <v>197.06034786365478</v>
      </c>
      <c r="V73">
        <v>5.3115890155806138</v>
      </c>
      <c r="W73">
        <v>10.801481337522057</v>
      </c>
      <c r="X73">
        <v>37.790626521487269</v>
      </c>
      <c r="Y73">
        <v>0</v>
      </c>
      <c r="Z73">
        <v>5.0276720768106866</v>
      </c>
      <c r="AA73">
        <v>10.929499123356292</v>
      </c>
      <c r="AB73">
        <v>6.7486800667919011</v>
      </c>
      <c r="AC73">
        <v>4.963145868858275</v>
      </c>
      <c r="AD73">
        <v>0</v>
      </c>
      <c r="AE73">
        <v>12.668741800250471</v>
      </c>
      <c r="AF73">
        <v>0</v>
      </c>
      <c r="AG73">
        <v>0</v>
      </c>
      <c r="AH73">
        <v>5.1363729129618028</v>
      </c>
      <c r="AI73">
        <v>0</v>
      </c>
      <c r="AJ73">
        <v>0</v>
      </c>
      <c r="AK73">
        <v>13.328612841160512</v>
      </c>
      <c r="AL73">
        <v>9.2273415257775007</v>
      </c>
      <c r="AM73">
        <v>4.0491761655604259</v>
      </c>
      <c r="AN73">
        <v>0</v>
      </c>
      <c r="AO73">
        <v>0</v>
      </c>
      <c r="AP73">
        <v>1.8047568893041481</v>
      </c>
      <c r="AQ73">
        <v>0</v>
      </c>
      <c r="AR73">
        <v>12.868712481736587</v>
      </c>
      <c r="AS73">
        <v>8.1742269628470048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22.111842895866083</v>
      </c>
      <c r="BB73">
        <f t="shared" si="1"/>
        <v>506.87961394303579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15.152957189520333</v>
      </c>
      <c r="M74">
        <v>0</v>
      </c>
      <c r="N74">
        <v>29.825962017295073</v>
      </c>
      <c r="O74">
        <v>50.057036982712056</v>
      </c>
      <c r="P74">
        <v>67.129690047101107</v>
      </c>
      <c r="Q74">
        <v>2.1103532143244927</v>
      </c>
      <c r="R74">
        <v>10.67448862450428</v>
      </c>
      <c r="S74">
        <v>3.5346966507082671</v>
      </c>
      <c r="T74">
        <v>0</v>
      </c>
      <c r="U74">
        <v>197.2976069676271</v>
      </c>
      <c r="V74">
        <v>5.3115890155806138</v>
      </c>
      <c r="W74">
        <v>10.801481337522057</v>
      </c>
      <c r="X74">
        <v>37.790626521487269</v>
      </c>
      <c r="Y74">
        <v>0</v>
      </c>
      <c r="Z74">
        <v>5.0276720768106866</v>
      </c>
      <c r="AA74">
        <v>10.929499123356292</v>
      </c>
      <c r="AB74">
        <v>6.7486800667919011</v>
      </c>
      <c r="AC74">
        <v>4.963145868858275</v>
      </c>
      <c r="AD74">
        <v>0</v>
      </c>
      <c r="AE74">
        <v>12.668741800250471</v>
      </c>
      <c r="AF74">
        <v>0</v>
      </c>
      <c r="AG74">
        <v>0</v>
      </c>
      <c r="AH74">
        <v>10.272745825923606</v>
      </c>
      <c r="AI74">
        <v>0</v>
      </c>
      <c r="AJ74">
        <v>0</v>
      </c>
      <c r="AK74">
        <v>13.328612841160512</v>
      </c>
      <c r="AL74">
        <v>9.2273415257775007</v>
      </c>
      <c r="AM74">
        <v>4.0491761655604259</v>
      </c>
      <c r="AN74">
        <v>0</v>
      </c>
      <c r="AO74">
        <v>0</v>
      </c>
      <c r="AP74">
        <v>1.8047568893041481</v>
      </c>
      <c r="AQ74">
        <v>0</v>
      </c>
      <c r="AR74">
        <v>12.868712481736587</v>
      </c>
      <c r="AS74">
        <v>8.1742269628470048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22.143541648224549</v>
      </c>
      <c r="BB74">
        <f t="shared" si="1"/>
        <v>507.60625854853549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25.296636839475159</v>
      </c>
      <c r="M75">
        <v>0</v>
      </c>
      <c r="N75">
        <v>29.825962017295073</v>
      </c>
      <c r="O75">
        <v>50.057036982712056</v>
      </c>
      <c r="P75">
        <v>67.129690047101107</v>
      </c>
      <c r="Q75">
        <v>5.5235968660058461</v>
      </c>
      <c r="R75">
        <v>10.672887832292977</v>
      </c>
      <c r="S75">
        <v>6.5459048582723351</v>
      </c>
      <c r="T75">
        <v>0</v>
      </c>
      <c r="U75">
        <v>197.2976069676271</v>
      </c>
      <c r="V75">
        <v>5.3108625188570882</v>
      </c>
      <c r="W75">
        <v>9.9669021728845379</v>
      </c>
      <c r="X75">
        <v>37.790626521487269</v>
      </c>
      <c r="Y75">
        <v>0</v>
      </c>
      <c r="Z75">
        <v>5.0276720768106866</v>
      </c>
      <c r="AA75">
        <v>10.929499123356292</v>
      </c>
      <c r="AB75">
        <v>6.7486800667919011</v>
      </c>
      <c r="AC75">
        <v>4.963145868858275</v>
      </c>
      <c r="AD75">
        <v>2.233515196660405</v>
      </c>
      <c r="AE75">
        <v>12.668741800250471</v>
      </c>
      <c r="AF75">
        <v>0</v>
      </c>
      <c r="AG75">
        <v>0</v>
      </c>
      <c r="AH75">
        <v>15.409118738885411</v>
      </c>
      <c r="AI75">
        <v>0</v>
      </c>
      <c r="AJ75">
        <v>0</v>
      </c>
      <c r="AK75">
        <v>13.328612841160512</v>
      </c>
      <c r="AL75">
        <v>9.2273415257775007</v>
      </c>
      <c r="AM75">
        <v>4.0491761655604259</v>
      </c>
      <c r="AN75">
        <v>0</v>
      </c>
      <c r="AO75">
        <v>0</v>
      </c>
      <c r="AP75">
        <v>1.8047568893041481</v>
      </c>
      <c r="AQ75">
        <v>0</v>
      </c>
      <c r="AR75">
        <v>12.868712481736587</v>
      </c>
      <c r="AS75">
        <v>8.1742269628470048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23.109168178532002</v>
      </c>
      <c r="BB75">
        <f t="shared" si="1"/>
        <v>529.74174518347809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24.797198934483479</v>
      </c>
      <c r="M76">
        <v>0</v>
      </c>
      <c r="N76">
        <v>29.825962017295073</v>
      </c>
      <c r="O76">
        <v>50.057036982712056</v>
      </c>
      <c r="P76">
        <v>67.129690047101107</v>
      </c>
      <c r="Q76">
        <v>5.5235968660058461</v>
      </c>
      <c r="R76">
        <v>10.67448862450428</v>
      </c>
      <c r="S76">
        <v>6.5459048582723351</v>
      </c>
      <c r="T76">
        <v>0</v>
      </c>
      <c r="U76">
        <v>197.2976069676271</v>
      </c>
      <c r="V76">
        <v>5.3108625188570882</v>
      </c>
      <c r="W76">
        <v>9.9669021728845379</v>
      </c>
      <c r="X76">
        <v>37.790626521487269</v>
      </c>
      <c r="Y76">
        <v>0</v>
      </c>
      <c r="Z76">
        <v>5.0276720768106866</v>
      </c>
      <c r="AA76">
        <v>10.929499123356292</v>
      </c>
      <c r="AB76">
        <v>6.7486800667919011</v>
      </c>
      <c r="AC76">
        <v>4.963145868858275</v>
      </c>
      <c r="AD76">
        <v>4.6700770964725526</v>
      </c>
      <c r="AE76">
        <v>12.668741800250471</v>
      </c>
      <c r="AF76">
        <v>0</v>
      </c>
      <c r="AG76">
        <v>0</v>
      </c>
      <c r="AH76">
        <v>21.829584880087662</v>
      </c>
      <c r="AI76">
        <v>0</v>
      </c>
      <c r="AJ76">
        <v>0</v>
      </c>
      <c r="AK76">
        <v>13.328612841160512</v>
      </c>
      <c r="AL76">
        <v>9.2273415257775007</v>
      </c>
      <c r="AM76">
        <v>4.0491761655604259</v>
      </c>
      <c r="AN76">
        <v>0</v>
      </c>
      <c r="AO76">
        <v>0</v>
      </c>
      <c r="AP76">
        <v>1.8047568893041481</v>
      </c>
      <c r="AQ76">
        <v>0</v>
      </c>
      <c r="AR76">
        <v>12.868712481736587</v>
      </c>
      <c r="AS76">
        <v>8.1742269628470048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23.458582359332183</v>
      </c>
      <c r="BB76">
        <f t="shared" si="1"/>
        <v>537.75152193091208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25.296757702156068</v>
      </c>
      <c r="M77">
        <v>0</v>
      </c>
      <c r="N77">
        <v>29.825962017295073</v>
      </c>
      <c r="O77">
        <v>50.057036982712056</v>
      </c>
      <c r="P77">
        <v>67.129690047101107</v>
      </c>
      <c r="Q77">
        <v>5.2965682685022886</v>
      </c>
      <c r="R77">
        <v>10.675554222078016</v>
      </c>
      <c r="S77">
        <v>6.3196659397768471</v>
      </c>
      <c r="T77">
        <v>0</v>
      </c>
      <c r="U77">
        <v>197.2976069676271</v>
      </c>
      <c r="V77">
        <v>5.3108625188570882</v>
      </c>
      <c r="W77">
        <v>9.9670498957486764</v>
      </c>
      <c r="X77">
        <v>37.790626521487269</v>
      </c>
      <c r="Y77">
        <v>0</v>
      </c>
      <c r="Z77">
        <v>5.0276720768106866</v>
      </c>
      <c r="AA77">
        <v>10.929499123356292</v>
      </c>
      <c r="AB77">
        <v>6.7486800667919011</v>
      </c>
      <c r="AC77">
        <v>4.963145868858275</v>
      </c>
      <c r="AD77">
        <v>7.0051154010436232</v>
      </c>
      <c r="AE77">
        <v>12.668741800250471</v>
      </c>
      <c r="AF77">
        <v>0</v>
      </c>
      <c r="AG77">
        <v>0</v>
      </c>
      <c r="AH77">
        <v>28.250050761740763</v>
      </c>
      <c r="AI77">
        <v>0</v>
      </c>
      <c r="AJ77">
        <v>0</v>
      </c>
      <c r="AK77">
        <v>13.328612841160512</v>
      </c>
      <c r="AL77">
        <v>9.2273415257775007</v>
      </c>
      <c r="AM77">
        <v>4.0491761655604259</v>
      </c>
      <c r="AN77">
        <v>0</v>
      </c>
      <c r="AO77">
        <v>0</v>
      </c>
      <c r="AP77">
        <v>1.8047568893041481</v>
      </c>
      <c r="AQ77">
        <v>0</v>
      </c>
      <c r="AR77">
        <v>12.868712481736587</v>
      </c>
      <c r="AS77">
        <v>8.1742269628470048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23.826548125430612</v>
      </c>
      <c r="BB77">
        <f t="shared" si="1"/>
        <v>546.18656492314915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23.440406552360972</v>
      </c>
      <c r="M78">
        <v>0</v>
      </c>
      <c r="N78">
        <v>29.825962017295073</v>
      </c>
      <c r="O78">
        <v>50.057036982712056</v>
      </c>
      <c r="P78">
        <v>67.129690047101107</v>
      </c>
      <c r="Q78">
        <v>5.5258409831071589</v>
      </c>
      <c r="R78">
        <v>10.675554222078016</v>
      </c>
      <c r="S78">
        <v>6.3196659397768471</v>
      </c>
      <c r="T78">
        <v>0</v>
      </c>
      <c r="U78">
        <v>197.2976069676271</v>
      </c>
      <c r="V78">
        <v>5.3108625188570882</v>
      </c>
      <c r="W78">
        <v>9.9670498957486764</v>
      </c>
      <c r="X78">
        <v>37.790626521487269</v>
      </c>
      <c r="Y78">
        <v>0</v>
      </c>
      <c r="Z78">
        <v>5.0372539365476925</v>
      </c>
      <c r="AA78">
        <v>10.929499123356292</v>
      </c>
      <c r="AB78">
        <v>10.123020100187851</v>
      </c>
      <c r="AC78">
        <v>7.4448820455666871</v>
      </c>
      <c r="AD78">
        <v>9.3401539492798999</v>
      </c>
      <c r="AE78">
        <v>12.668741800250471</v>
      </c>
      <c r="AF78">
        <v>0</v>
      </c>
      <c r="AG78">
        <v>0</v>
      </c>
      <c r="AH78">
        <v>38.060523191609271</v>
      </c>
      <c r="AI78">
        <v>0</v>
      </c>
      <c r="AJ78">
        <v>0</v>
      </c>
      <c r="AK78">
        <v>13.328612841160512</v>
      </c>
      <c r="AL78">
        <v>9.2273415257775007</v>
      </c>
      <c r="AM78">
        <v>4.0491761655604259</v>
      </c>
      <c r="AN78">
        <v>0</v>
      </c>
      <c r="AO78">
        <v>0</v>
      </c>
      <c r="AP78">
        <v>1.2797365635784579</v>
      </c>
      <c r="AQ78">
        <v>0</v>
      </c>
      <c r="AR78">
        <v>12.868712481736587</v>
      </c>
      <c r="AS78">
        <v>8.1742269628470048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24.489457263428477</v>
      </c>
      <c r="BB78">
        <f t="shared" si="1"/>
        <v>561.38272607218164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25.296893889654083</v>
      </c>
      <c r="M79">
        <v>0</v>
      </c>
      <c r="N79">
        <v>29.825962017295073</v>
      </c>
      <c r="O79">
        <v>50.057036982712056</v>
      </c>
      <c r="P79">
        <v>67.129690047101107</v>
      </c>
      <c r="Q79">
        <v>5.5258409831071589</v>
      </c>
      <c r="R79">
        <v>10.675554222078016</v>
      </c>
      <c r="S79">
        <v>6.3196659397768471</v>
      </c>
      <c r="T79">
        <v>0</v>
      </c>
      <c r="U79">
        <v>207.20261893976505</v>
      </c>
      <c r="V79">
        <v>5.3108625188570882</v>
      </c>
      <c r="W79">
        <v>9.9670498957486764</v>
      </c>
      <c r="X79">
        <v>37.790626521487269</v>
      </c>
      <c r="Y79">
        <v>0</v>
      </c>
      <c r="Z79">
        <v>5.0372539365476925</v>
      </c>
      <c r="AA79">
        <v>10.929499123356292</v>
      </c>
      <c r="AB79">
        <v>10.123020100187851</v>
      </c>
      <c r="AC79">
        <v>7.4448820455666871</v>
      </c>
      <c r="AD79">
        <v>9.3401539492798999</v>
      </c>
      <c r="AE79">
        <v>12.668741800250471</v>
      </c>
      <c r="AF79">
        <v>0</v>
      </c>
      <c r="AG79">
        <v>0</v>
      </c>
      <c r="AH79">
        <v>38.060523191609271</v>
      </c>
      <c r="AI79">
        <v>0.81524615099144215</v>
      </c>
      <c r="AJ79">
        <v>0</v>
      </c>
      <c r="AK79">
        <v>13.328612841160512</v>
      </c>
      <c r="AL79">
        <v>12.501559486537259</v>
      </c>
      <c r="AM79">
        <v>4.0491761655604259</v>
      </c>
      <c r="AN79">
        <v>0</v>
      </c>
      <c r="AO79">
        <v>0</v>
      </c>
      <c r="AP79">
        <v>0.7875303560704906</v>
      </c>
      <c r="AQ79">
        <v>0</v>
      </c>
      <c r="AR79">
        <v>12.868712481736587</v>
      </c>
      <c r="AS79">
        <v>8.1742269628470048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25.131453314960055</v>
      </c>
      <c r="BB79">
        <f t="shared" si="1"/>
        <v>576.09948723432444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25.296893889654083</v>
      </c>
      <c r="M80">
        <v>0</v>
      </c>
      <c r="N80">
        <v>29.825962017295073</v>
      </c>
      <c r="O80">
        <v>50.057036982712056</v>
      </c>
      <c r="P80">
        <v>67.129690047101107</v>
      </c>
      <c r="Q80">
        <v>5.5258409831071589</v>
      </c>
      <c r="R80">
        <v>10.675554222078016</v>
      </c>
      <c r="S80">
        <v>6.3196659397768471</v>
      </c>
      <c r="T80">
        <v>0</v>
      </c>
      <c r="U80">
        <v>219.0892620705273</v>
      </c>
      <c r="V80">
        <v>5.3108625188570882</v>
      </c>
      <c r="W80">
        <v>9.9670498957486764</v>
      </c>
      <c r="X80">
        <v>27.356531425546358</v>
      </c>
      <c r="Y80">
        <v>0</v>
      </c>
      <c r="Z80">
        <v>5.0372539365476925</v>
      </c>
      <c r="AA80">
        <v>10.929499123356292</v>
      </c>
      <c r="AB80">
        <v>10.123020100187851</v>
      </c>
      <c r="AC80">
        <v>7.4448820455666871</v>
      </c>
      <c r="AD80">
        <v>9.3401539492798999</v>
      </c>
      <c r="AE80">
        <v>12.668741800250471</v>
      </c>
      <c r="AF80">
        <v>0</v>
      </c>
      <c r="AG80">
        <v>0</v>
      </c>
      <c r="AH80">
        <v>38.060523191609271</v>
      </c>
      <c r="AI80">
        <v>1.6304925448966812</v>
      </c>
      <c r="AJ80">
        <v>0</v>
      </c>
      <c r="AK80">
        <v>13.328612841160512</v>
      </c>
      <c r="AL80">
        <v>21.431244834063872</v>
      </c>
      <c r="AM80">
        <v>4.0491761655604259</v>
      </c>
      <c r="AN80">
        <v>0</v>
      </c>
      <c r="AO80">
        <v>0</v>
      </c>
      <c r="AP80">
        <v>0.7875303560704906</v>
      </c>
      <c r="AQ80">
        <v>0</v>
      </c>
      <c r="AR80">
        <v>13.575784596117719</v>
      </c>
      <c r="AS80">
        <v>8.1742269628470048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25.629063583988582</v>
      </c>
      <c r="BB80">
        <f t="shared" si="1"/>
        <v>587.50642885593004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25.296893889654083</v>
      </c>
      <c r="M81">
        <v>0</v>
      </c>
      <c r="N81">
        <v>29.825962017295073</v>
      </c>
      <c r="O81">
        <v>50.057036982712056</v>
      </c>
      <c r="P81">
        <v>67.129690047101107</v>
      </c>
      <c r="Q81">
        <v>5.5258409831071589</v>
      </c>
      <c r="R81">
        <v>10.675554222078016</v>
      </c>
      <c r="S81">
        <v>6.3196659397768471</v>
      </c>
      <c r="T81">
        <v>0</v>
      </c>
      <c r="U81">
        <v>228.33963785896188</v>
      </c>
      <c r="V81">
        <v>5.3108625188570882</v>
      </c>
      <c r="W81">
        <v>9.9670498957486764</v>
      </c>
      <c r="X81">
        <v>27.356531425546358</v>
      </c>
      <c r="Y81">
        <v>0</v>
      </c>
      <c r="Z81">
        <v>5.0372539365476925</v>
      </c>
      <c r="AA81">
        <v>10.929499123356292</v>
      </c>
      <c r="AB81">
        <v>10.123020100187851</v>
      </c>
      <c r="AC81">
        <v>7.4448820455666871</v>
      </c>
      <c r="AD81">
        <v>9.3401539492798999</v>
      </c>
      <c r="AE81">
        <v>12.668741800250471</v>
      </c>
      <c r="AF81">
        <v>0</v>
      </c>
      <c r="AG81">
        <v>0</v>
      </c>
      <c r="AH81">
        <v>38.060523191609271</v>
      </c>
      <c r="AI81">
        <v>8.4785618650386123</v>
      </c>
      <c r="AJ81">
        <v>0</v>
      </c>
      <c r="AK81">
        <v>13.328612841160512</v>
      </c>
      <c r="AL81">
        <v>21.431244834063872</v>
      </c>
      <c r="AM81">
        <v>4.0491761655604259</v>
      </c>
      <c r="AN81">
        <v>0</v>
      </c>
      <c r="AO81">
        <v>0</v>
      </c>
      <c r="AP81">
        <v>0.7875303560704906</v>
      </c>
      <c r="AQ81">
        <v>0</v>
      </c>
      <c r="AR81">
        <v>13.575784596117719</v>
      </c>
      <c r="AS81">
        <v>8.1742269628470048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26.301978589527067</v>
      </c>
      <c r="BB81">
        <f t="shared" si="1"/>
        <v>602.93195895896804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25.296893889654083</v>
      </c>
      <c r="M82">
        <v>0</v>
      </c>
      <c r="N82">
        <v>29.825962017295073</v>
      </c>
      <c r="O82">
        <v>50.057036982712056</v>
      </c>
      <c r="P82">
        <v>67.129690047101107</v>
      </c>
      <c r="Q82">
        <v>5.5258409831071589</v>
      </c>
      <c r="R82">
        <v>10.675554222078016</v>
      </c>
      <c r="S82">
        <v>6.3196659397768471</v>
      </c>
      <c r="T82">
        <v>0</v>
      </c>
      <c r="U82">
        <v>232.29561407914935</v>
      </c>
      <c r="V82">
        <v>5.3108625188570882</v>
      </c>
      <c r="W82">
        <v>9.9670498957486764</v>
      </c>
      <c r="X82">
        <v>27.356531425546358</v>
      </c>
      <c r="Y82">
        <v>0</v>
      </c>
      <c r="Z82">
        <v>5.0372539365476925</v>
      </c>
      <c r="AA82">
        <v>10.929499123356292</v>
      </c>
      <c r="AB82">
        <v>10.123020100187851</v>
      </c>
      <c r="AC82">
        <v>7.4448820455666871</v>
      </c>
      <c r="AD82">
        <v>9.3401539492798999</v>
      </c>
      <c r="AE82">
        <v>12.668741800250471</v>
      </c>
      <c r="AF82">
        <v>0</v>
      </c>
      <c r="AG82">
        <v>0</v>
      </c>
      <c r="AH82">
        <v>38.060523191609271</v>
      </c>
      <c r="AI82">
        <v>8.4785618650386123</v>
      </c>
      <c r="AJ82">
        <v>0</v>
      </c>
      <c r="AK82">
        <v>13.328612841160512</v>
      </c>
      <c r="AL82">
        <v>21.431244834063872</v>
      </c>
      <c r="AM82">
        <v>4.0491761655604259</v>
      </c>
      <c r="AN82">
        <v>0</v>
      </c>
      <c r="AO82">
        <v>0</v>
      </c>
      <c r="AP82">
        <v>1.3125504167600917</v>
      </c>
      <c r="AQ82">
        <v>0</v>
      </c>
      <c r="AR82">
        <v>12.868712481736587</v>
      </c>
      <c r="AS82">
        <v>8.1742269628470048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26.459728619686594</v>
      </c>
      <c r="BB82">
        <f t="shared" si="1"/>
        <v>606.54813309530437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25.296488300369184</v>
      </c>
      <c r="M83">
        <v>0</v>
      </c>
      <c r="N83">
        <v>29.825962017295073</v>
      </c>
      <c r="O83">
        <v>50.057036982712056</v>
      </c>
      <c r="P83">
        <v>67.129690047101107</v>
      </c>
      <c r="Q83">
        <v>5.5242613936984544</v>
      </c>
      <c r="R83">
        <v>10.675554222078016</v>
      </c>
      <c r="S83">
        <v>6.3196659397768471</v>
      </c>
      <c r="T83">
        <v>0</v>
      </c>
      <c r="U83">
        <v>236.26301727751004</v>
      </c>
      <c r="V83">
        <v>5.3108625188570882</v>
      </c>
      <c r="W83">
        <v>9.9670498957486764</v>
      </c>
      <c r="X83">
        <v>27.356531425546358</v>
      </c>
      <c r="Y83">
        <v>0</v>
      </c>
      <c r="Z83">
        <v>5.0372539365476925</v>
      </c>
      <c r="AA83">
        <v>10.929499123356292</v>
      </c>
      <c r="AB83">
        <v>10.123020100187851</v>
      </c>
      <c r="AC83">
        <v>7.4448820455666871</v>
      </c>
      <c r="AD83">
        <v>9.3401539492798999</v>
      </c>
      <c r="AE83">
        <v>12.668741800250471</v>
      </c>
      <c r="AF83">
        <v>0</v>
      </c>
      <c r="AG83">
        <v>0</v>
      </c>
      <c r="AH83">
        <v>38.060523191609271</v>
      </c>
      <c r="AI83">
        <v>12.717842919014819</v>
      </c>
      <c r="AJ83">
        <v>0</v>
      </c>
      <c r="AK83">
        <v>13.328612841160512</v>
      </c>
      <c r="AL83">
        <v>21.431244834063872</v>
      </c>
      <c r="AM83">
        <v>4.0491761655604259</v>
      </c>
      <c r="AN83">
        <v>0</v>
      </c>
      <c r="AO83">
        <v>0</v>
      </c>
      <c r="AP83">
        <v>0.98441294508811328</v>
      </c>
      <c r="AQ83">
        <v>0</v>
      </c>
      <c r="AR83">
        <v>12.868712481736587</v>
      </c>
      <c r="AS83">
        <v>8.1742269628470048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26.788968894649017</v>
      </c>
      <c r="BB83">
        <f t="shared" si="1"/>
        <v>614.09545442231342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25.296488300369184</v>
      </c>
      <c r="M84">
        <v>0</v>
      </c>
      <c r="N84">
        <v>29.825962017295073</v>
      </c>
      <c r="O84">
        <v>50.057036982712056</v>
      </c>
      <c r="P84">
        <v>67.129690047101107</v>
      </c>
      <c r="Q84">
        <v>5.5242613936984544</v>
      </c>
      <c r="R84">
        <v>10.675554222078016</v>
      </c>
      <c r="S84">
        <v>6.3196659397768471</v>
      </c>
      <c r="T84">
        <v>0</v>
      </c>
      <c r="U84">
        <v>240.21899345778149</v>
      </c>
      <c r="V84">
        <v>5.3108625188570882</v>
      </c>
      <c r="W84">
        <v>9.9670498957486764</v>
      </c>
      <c r="X84">
        <v>27.356531425546358</v>
      </c>
      <c r="Y84">
        <v>0</v>
      </c>
      <c r="Z84">
        <v>5.0372539365476925</v>
      </c>
      <c r="AA84">
        <v>10.929499123356292</v>
      </c>
      <c r="AB84">
        <v>10.123020100187851</v>
      </c>
      <c r="AC84">
        <v>7.4448820455666871</v>
      </c>
      <c r="AD84">
        <v>9.3401539492798999</v>
      </c>
      <c r="AE84">
        <v>12.668741800250471</v>
      </c>
      <c r="AF84">
        <v>0</v>
      </c>
      <c r="AG84">
        <v>0</v>
      </c>
      <c r="AH84">
        <v>38.060523191609271</v>
      </c>
      <c r="AI84">
        <v>12.717842919014819</v>
      </c>
      <c r="AJ84">
        <v>0</v>
      </c>
      <c r="AK84">
        <v>13.328612841160512</v>
      </c>
      <c r="AL84">
        <v>12.501559486537259</v>
      </c>
      <c r="AM84">
        <v>4.0491761655604259</v>
      </c>
      <c r="AN84">
        <v>0</v>
      </c>
      <c r="AO84">
        <v>0</v>
      </c>
      <c r="AP84">
        <v>0.98441294508811328</v>
      </c>
      <c r="AQ84">
        <v>0</v>
      </c>
      <c r="AR84">
        <v>12.868712481736587</v>
      </c>
      <c r="AS84">
        <v>8.1742269628470048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26.581067851457739</v>
      </c>
      <c r="BB84">
        <f t="shared" si="1"/>
        <v>609.32964629824949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25.297105053990169</v>
      </c>
      <c r="M85">
        <v>0</v>
      </c>
      <c r="N85">
        <v>29.825962017295073</v>
      </c>
      <c r="O85">
        <v>50.057036982712056</v>
      </c>
      <c r="P85">
        <v>67.129690047101107</v>
      </c>
      <c r="Q85">
        <v>5.5242613936984544</v>
      </c>
      <c r="R85">
        <v>10.675554222078016</v>
      </c>
      <c r="S85">
        <v>6.3196659397768471</v>
      </c>
      <c r="T85">
        <v>0</v>
      </c>
      <c r="U85">
        <v>243.63246080418133</v>
      </c>
      <c r="V85">
        <v>5.3108625188570882</v>
      </c>
      <c r="W85">
        <v>9.9670498957486764</v>
      </c>
      <c r="X85">
        <v>27.356531425546358</v>
      </c>
      <c r="Y85">
        <v>0</v>
      </c>
      <c r="Z85">
        <v>5.0372539365476925</v>
      </c>
      <c r="AA85">
        <v>10.929499123356292</v>
      </c>
      <c r="AB85">
        <v>10.123020100187851</v>
      </c>
      <c r="AC85">
        <v>7.4448820455666871</v>
      </c>
      <c r="AD85">
        <v>9.3401539492798999</v>
      </c>
      <c r="AE85">
        <v>12.668741800250471</v>
      </c>
      <c r="AF85">
        <v>0</v>
      </c>
      <c r="AG85">
        <v>0</v>
      </c>
      <c r="AH85">
        <v>30.818237218221668</v>
      </c>
      <c r="AI85">
        <v>12.717842919014819</v>
      </c>
      <c r="AJ85">
        <v>0</v>
      </c>
      <c r="AK85">
        <v>13.328612841160512</v>
      </c>
      <c r="AL85">
        <v>9.2273415257775007</v>
      </c>
      <c r="AM85">
        <v>4.0491761655604259</v>
      </c>
      <c r="AN85">
        <v>0</v>
      </c>
      <c r="AO85">
        <v>0</v>
      </c>
      <c r="AP85">
        <v>0.98441294508811328</v>
      </c>
      <c r="AQ85">
        <v>0</v>
      </c>
      <c r="AR85">
        <v>12.868712481736587</v>
      </c>
      <c r="AS85">
        <v>8.1742269628470048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26.284186702391246</v>
      </c>
      <c r="BB85">
        <f t="shared" si="1"/>
        <v>602.52410761318959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26.183081508138947</v>
      </c>
      <c r="M86">
        <v>0</v>
      </c>
      <c r="N86">
        <v>29.825962017295073</v>
      </c>
      <c r="O86">
        <v>50.057036982712056</v>
      </c>
      <c r="P86">
        <v>67.129690047101107</v>
      </c>
      <c r="Q86">
        <v>5.5242613936984544</v>
      </c>
      <c r="R86">
        <v>10.670475663523105</v>
      </c>
      <c r="S86">
        <v>6.3196659397768471</v>
      </c>
      <c r="T86">
        <v>0</v>
      </c>
      <c r="U86">
        <v>244.04983712144218</v>
      </c>
      <c r="V86">
        <v>5.3115099157753027</v>
      </c>
      <c r="W86">
        <v>9.9681481609863738</v>
      </c>
      <c r="X86">
        <v>27.356531425546358</v>
      </c>
      <c r="Y86">
        <v>0</v>
      </c>
      <c r="Z86">
        <v>5.0372539365476925</v>
      </c>
      <c r="AA86">
        <v>10.929499123356292</v>
      </c>
      <c r="AB86">
        <v>6.7281881757461903</v>
      </c>
      <c r="AC86">
        <v>4.9582529730411187</v>
      </c>
      <c r="AD86">
        <v>4.6700770964725526</v>
      </c>
      <c r="AE86">
        <v>12.668741800250471</v>
      </c>
      <c r="AF86">
        <v>0</v>
      </c>
      <c r="AG86">
        <v>0</v>
      </c>
      <c r="AH86">
        <v>25.37368186819036</v>
      </c>
      <c r="AI86">
        <v>12.717842919014819</v>
      </c>
      <c r="AJ86">
        <v>0</v>
      </c>
      <c r="AK86">
        <v>13.328612841160512</v>
      </c>
      <c r="AL86">
        <v>9.2273415257775007</v>
      </c>
      <c r="AM86">
        <v>4.0491761655604259</v>
      </c>
      <c r="AN86">
        <v>0</v>
      </c>
      <c r="AO86">
        <v>0</v>
      </c>
      <c r="AP86">
        <v>0.98441294508811328</v>
      </c>
      <c r="AQ86">
        <v>0</v>
      </c>
      <c r="AR86">
        <v>12.868712481736587</v>
      </c>
      <c r="AS86">
        <v>8.1742269628470048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25.669890837414812</v>
      </c>
      <c r="BB86">
        <f t="shared" si="1"/>
        <v>588.44233015337068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25.295945825034782</v>
      </c>
      <c r="M87">
        <v>0</v>
      </c>
      <c r="N87">
        <v>29.825962017295073</v>
      </c>
      <c r="O87">
        <v>50.057036982712056</v>
      </c>
      <c r="P87">
        <v>67.129690047101107</v>
      </c>
      <c r="Q87">
        <v>5.5242613936984544</v>
      </c>
      <c r="R87">
        <v>10.670475663523105</v>
      </c>
      <c r="S87">
        <v>6.3196659397768471</v>
      </c>
      <c r="T87">
        <v>0</v>
      </c>
      <c r="U87">
        <v>244.04983712144218</v>
      </c>
      <c r="V87">
        <v>5.3115099157753027</v>
      </c>
      <c r="W87">
        <v>10.216700633415545</v>
      </c>
      <c r="X87">
        <v>31.036107917028254</v>
      </c>
      <c r="Y87">
        <v>0</v>
      </c>
      <c r="Z87">
        <v>5.0372539365476925</v>
      </c>
      <c r="AA87">
        <v>10.929499123356292</v>
      </c>
      <c r="AB87">
        <v>6.7281881757461903</v>
      </c>
      <c r="AC87">
        <v>4.9582529730411187</v>
      </c>
      <c r="AD87">
        <v>2.1658327998330202</v>
      </c>
      <c r="AE87">
        <v>12.668741800250471</v>
      </c>
      <c r="AF87">
        <v>0</v>
      </c>
      <c r="AG87">
        <v>0</v>
      </c>
      <c r="AH87">
        <v>25.37368186819036</v>
      </c>
      <c r="AI87">
        <v>4.2392810539762058</v>
      </c>
      <c r="AJ87">
        <v>0</v>
      </c>
      <c r="AK87">
        <v>13.328612841160512</v>
      </c>
      <c r="AL87">
        <v>9.2273415257775007</v>
      </c>
      <c r="AM87">
        <v>4.0491761655604259</v>
      </c>
      <c r="AN87">
        <v>0</v>
      </c>
      <c r="AO87">
        <v>0</v>
      </c>
      <c r="AP87">
        <v>0.98441294508811328</v>
      </c>
      <c r="AQ87">
        <v>0</v>
      </c>
      <c r="AR87">
        <v>12.868712481736587</v>
      </c>
      <c r="AS87">
        <v>8.1742269628470048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25.337923058994399</v>
      </c>
      <c r="BB87">
        <f t="shared" si="1"/>
        <v>580.83248505091979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25.295945825034782</v>
      </c>
      <c r="M88">
        <v>0</v>
      </c>
      <c r="N88">
        <v>29.825962017295073</v>
      </c>
      <c r="O88">
        <v>50.057036982712056</v>
      </c>
      <c r="P88">
        <v>67.129690047101107</v>
      </c>
      <c r="Q88">
        <v>5.5242613936984544</v>
      </c>
      <c r="R88">
        <v>10.670475663523105</v>
      </c>
      <c r="S88">
        <v>6.3196659397768471</v>
      </c>
      <c r="T88">
        <v>0</v>
      </c>
      <c r="U88">
        <v>244.04983712144218</v>
      </c>
      <c r="V88">
        <v>5.3115099157753027</v>
      </c>
      <c r="W88">
        <v>10.216700633415545</v>
      </c>
      <c r="X88">
        <v>31.036107917028254</v>
      </c>
      <c r="Y88">
        <v>0</v>
      </c>
      <c r="Z88">
        <v>5.0372539365476925</v>
      </c>
      <c r="AA88">
        <v>10.929499123356292</v>
      </c>
      <c r="AB88">
        <v>6.7281881757461903</v>
      </c>
      <c r="AC88">
        <v>4.9582529730411187</v>
      </c>
      <c r="AD88">
        <v>2.0304682498434561</v>
      </c>
      <c r="AE88">
        <v>12.668741800250471</v>
      </c>
      <c r="AF88">
        <v>0</v>
      </c>
      <c r="AG88">
        <v>0</v>
      </c>
      <c r="AH88">
        <v>25.37368186819036</v>
      </c>
      <c r="AI88">
        <v>0.81524615099144215</v>
      </c>
      <c r="AJ88">
        <v>0</v>
      </c>
      <c r="AK88">
        <v>13.328612841160512</v>
      </c>
      <c r="AL88">
        <v>9.2273415257775007</v>
      </c>
      <c r="AM88">
        <v>4.0491761655604259</v>
      </c>
      <c r="AN88">
        <v>0</v>
      </c>
      <c r="AO88">
        <v>0</v>
      </c>
      <c r="AP88">
        <v>0.98441294508811328</v>
      </c>
      <c r="AQ88">
        <v>0</v>
      </c>
      <c r="AR88">
        <v>12.868712481736587</v>
      </c>
      <c r="AS88">
        <v>8.1742269628470048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25.189140161860067</v>
      </c>
      <c r="BB88">
        <f t="shared" si="1"/>
        <v>577.42186849507982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10.539915381469967</v>
      </c>
      <c r="M89">
        <v>0</v>
      </c>
      <c r="N89">
        <v>29.825962017295073</v>
      </c>
      <c r="O89">
        <v>50.057036982712056</v>
      </c>
      <c r="P89">
        <v>67.129690047101107</v>
      </c>
      <c r="Q89">
        <v>2.1085344171578226</v>
      </c>
      <c r="R89">
        <v>10.670475663523105</v>
      </c>
      <c r="S89">
        <v>3.1624908736903712</v>
      </c>
      <c r="T89">
        <v>0</v>
      </c>
      <c r="U89">
        <v>244.04983712144218</v>
      </c>
      <c r="V89">
        <v>5.3115099157753027</v>
      </c>
      <c r="W89">
        <v>10.791928446547379</v>
      </c>
      <c r="X89">
        <v>31.036107917028254</v>
      </c>
      <c r="Y89">
        <v>0</v>
      </c>
      <c r="Z89">
        <v>5.0372539365476925</v>
      </c>
      <c r="AA89">
        <v>10.929499123356292</v>
      </c>
      <c r="AB89">
        <v>6.7281881757461903</v>
      </c>
      <c r="AC89">
        <v>4.9582529730411187</v>
      </c>
      <c r="AD89">
        <v>2.0304682498434561</v>
      </c>
      <c r="AE89">
        <v>12.668741800250471</v>
      </c>
      <c r="AF89">
        <v>0</v>
      </c>
      <c r="AG89">
        <v>0</v>
      </c>
      <c r="AH89">
        <v>25.37368186819036</v>
      </c>
      <c r="AI89">
        <v>0.81524615099144215</v>
      </c>
      <c r="AJ89">
        <v>0</v>
      </c>
      <c r="AK89">
        <v>13.328612841160512</v>
      </c>
      <c r="AL89">
        <v>9.2273415257775007</v>
      </c>
      <c r="AM89">
        <v>4.0491761655604259</v>
      </c>
      <c r="AN89">
        <v>0</v>
      </c>
      <c r="AO89">
        <v>0</v>
      </c>
      <c r="AP89">
        <v>0.98441294508811328</v>
      </c>
      <c r="AQ89">
        <v>0</v>
      </c>
      <c r="AR89">
        <v>12.868712481736587</v>
      </c>
      <c r="AS89">
        <v>8.1742269628470048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24.321635306526154</v>
      </c>
      <c r="BB89">
        <f t="shared" si="1"/>
        <v>557.53566867735367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10.539915381469967</v>
      </c>
      <c r="M90">
        <v>0</v>
      </c>
      <c r="N90">
        <v>29.825962017295073</v>
      </c>
      <c r="O90">
        <v>50.057036982712056</v>
      </c>
      <c r="P90">
        <v>67.129690047101107</v>
      </c>
      <c r="Q90">
        <v>2.1085344171578226</v>
      </c>
      <c r="R90">
        <v>10.670475663523105</v>
      </c>
      <c r="S90">
        <v>3.1624908736903712</v>
      </c>
      <c r="T90">
        <v>0</v>
      </c>
      <c r="U90">
        <v>244.04983712144218</v>
      </c>
      <c r="V90">
        <v>5.3115099157753027</v>
      </c>
      <c r="W90">
        <v>11.286601908512552</v>
      </c>
      <c r="X90">
        <v>31.036107917028254</v>
      </c>
      <c r="Y90">
        <v>0</v>
      </c>
      <c r="Z90">
        <v>5.0372539365476925</v>
      </c>
      <c r="AA90">
        <v>10.929499123356292</v>
      </c>
      <c r="AB90">
        <v>6.7281881757461903</v>
      </c>
      <c r="AC90">
        <v>4.9582529730411187</v>
      </c>
      <c r="AD90">
        <v>4.3993479964934235</v>
      </c>
      <c r="AE90">
        <v>12.668741800250471</v>
      </c>
      <c r="AF90">
        <v>0</v>
      </c>
      <c r="AG90">
        <v>0</v>
      </c>
      <c r="AH90">
        <v>25.37368186819036</v>
      </c>
      <c r="AI90">
        <v>0.81524615099144215</v>
      </c>
      <c r="AJ90">
        <v>0</v>
      </c>
      <c r="AK90">
        <v>13.328612841160512</v>
      </c>
      <c r="AL90">
        <v>9.2273415257775007</v>
      </c>
      <c r="AM90">
        <v>4.0491761655604259</v>
      </c>
      <c r="AN90">
        <v>0</v>
      </c>
      <c r="AO90">
        <v>0</v>
      </c>
      <c r="AP90">
        <v>0.98441294508811328</v>
      </c>
      <c r="AQ90">
        <v>0</v>
      </c>
      <c r="AR90">
        <v>12.868712481736587</v>
      </c>
      <c r="AS90">
        <v>8.1742269628470048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24.44133183064627</v>
      </c>
      <c r="BB90">
        <f t="shared" si="1"/>
        <v>560.27952536184864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26.225301987589454</v>
      </c>
      <c r="M91">
        <v>0</v>
      </c>
      <c r="N91">
        <v>29.825962017295073</v>
      </c>
      <c r="O91">
        <v>50.057036982712056</v>
      </c>
      <c r="P91">
        <v>67.129690047101107</v>
      </c>
      <c r="Q91">
        <v>5.5235258292761458</v>
      </c>
      <c r="R91">
        <v>10.670475663523105</v>
      </c>
      <c r="S91">
        <v>6.8908697646114643</v>
      </c>
      <c r="T91">
        <v>0</v>
      </c>
      <c r="U91">
        <v>244.04983712144218</v>
      </c>
      <c r="V91">
        <v>5.315942609158987</v>
      </c>
      <c r="W91">
        <v>11.890085380583148</v>
      </c>
      <c r="X91">
        <v>37.794096240429333</v>
      </c>
      <c r="Y91">
        <v>0</v>
      </c>
      <c r="Z91">
        <v>5.0372539365476925</v>
      </c>
      <c r="AA91">
        <v>10.929499123356292</v>
      </c>
      <c r="AB91">
        <v>10.123020100187851</v>
      </c>
      <c r="AC91">
        <v>7.4448820455666871</v>
      </c>
      <c r="AD91">
        <v>6.7682274994781881</v>
      </c>
      <c r="AE91">
        <v>12.668741800250471</v>
      </c>
      <c r="AF91">
        <v>0</v>
      </c>
      <c r="AG91">
        <v>0</v>
      </c>
      <c r="AH91">
        <v>31.717102659674389</v>
      </c>
      <c r="AI91">
        <v>0.81524615099144215</v>
      </c>
      <c r="AJ91">
        <v>0</v>
      </c>
      <c r="AK91">
        <v>13.328612841160512</v>
      </c>
      <c r="AL91">
        <v>9.2273415257775007</v>
      </c>
      <c r="AM91">
        <v>4.0491761655604259</v>
      </c>
      <c r="AN91">
        <v>0</v>
      </c>
      <c r="AO91">
        <v>0</v>
      </c>
      <c r="AP91">
        <v>0.98441294508811328</v>
      </c>
      <c r="AQ91">
        <v>0</v>
      </c>
      <c r="AR91">
        <v>12.868712481736587</v>
      </c>
      <c r="AS91">
        <v>8.1742269628470048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26.313487899065279</v>
      </c>
      <c r="BB91">
        <f t="shared" si="1"/>
        <v>603.19579198288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26.225301987589454</v>
      </c>
      <c r="M92">
        <v>0</v>
      </c>
      <c r="N92">
        <v>29.825962017295073</v>
      </c>
      <c r="O92">
        <v>50.057036982712056</v>
      </c>
      <c r="P92">
        <v>67.129690047101107</v>
      </c>
      <c r="Q92">
        <v>5.5235258292761458</v>
      </c>
      <c r="R92">
        <v>11.042372106475623</v>
      </c>
      <c r="S92">
        <v>6.8908697646114643</v>
      </c>
      <c r="T92">
        <v>0</v>
      </c>
      <c r="U92">
        <v>244.04983712144218</v>
      </c>
      <c r="V92">
        <v>5.315942609158987</v>
      </c>
      <c r="W92">
        <v>11.890085380583148</v>
      </c>
      <c r="X92">
        <v>37.794096240429333</v>
      </c>
      <c r="Y92">
        <v>0</v>
      </c>
      <c r="Z92">
        <v>5.0372539365476925</v>
      </c>
      <c r="AA92">
        <v>10.929499123356292</v>
      </c>
      <c r="AB92">
        <v>10.123020100187851</v>
      </c>
      <c r="AC92">
        <v>7.4448820455666871</v>
      </c>
      <c r="AD92">
        <v>6.7682274994781881</v>
      </c>
      <c r="AE92">
        <v>12.668741800250471</v>
      </c>
      <c r="AF92">
        <v>0</v>
      </c>
      <c r="AG92">
        <v>0</v>
      </c>
      <c r="AH92">
        <v>31.717102659674389</v>
      </c>
      <c r="AI92">
        <v>0.81524615099144215</v>
      </c>
      <c r="AJ92">
        <v>0</v>
      </c>
      <c r="AK92">
        <v>13.328612841160512</v>
      </c>
      <c r="AL92">
        <v>9.2273415257775007</v>
      </c>
      <c r="AM92">
        <v>4.0491761655604259</v>
      </c>
      <c r="AN92">
        <v>0</v>
      </c>
      <c r="AO92">
        <v>0</v>
      </c>
      <c r="AP92">
        <v>0.98441294508811328</v>
      </c>
      <c r="AQ92">
        <v>0</v>
      </c>
      <c r="AR92">
        <v>12.868712481736587</v>
      </c>
      <c r="AS92">
        <v>8.1742269628470048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26.329033170380697</v>
      </c>
      <c r="BB92">
        <f t="shared" si="1"/>
        <v>603.55214315451713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26.225301987589454</v>
      </c>
      <c r="M93">
        <v>0</v>
      </c>
      <c r="N93">
        <v>29.825962017295073</v>
      </c>
      <c r="O93">
        <v>50.057036982712056</v>
      </c>
      <c r="P93">
        <v>67.129690047101107</v>
      </c>
      <c r="Q93">
        <v>5.5235258292761458</v>
      </c>
      <c r="R93">
        <v>10.676788669495744</v>
      </c>
      <c r="S93">
        <v>6.8908697646114643</v>
      </c>
      <c r="T93">
        <v>0</v>
      </c>
      <c r="U93">
        <v>244.04983712144218</v>
      </c>
      <c r="V93">
        <v>5.3103337181602583</v>
      </c>
      <c r="W93">
        <v>10.361651087611701</v>
      </c>
      <c r="X93">
        <v>37.790626521487269</v>
      </c>
      <c r="Y93">
        <v>0</v>
      </c>
      <c r="Z93">
        <v>5.0372539365476925</v>
      </c>
      <c r="AA93">
        <v>10.929499123356292</v>
      </c>
      <c r="AB93">
        <v>10.123020100187851</v>
      </c>
      <c r="AC93">
        <v>7.4448820455666871</v>
      </c>
      <c r="AD93">
        <v>6.7682274994781881</v>
      </c>
      <c r="AE93">
        <v>12.668741800250471</v>
      </c>
      <c r="AF93">
        <v>0</v>
      </c>
      <c r="AG93">
        <v>0</v>
      </c>
      <c r="AH93">
        <v>31.717102659674389</v>
      </c>
      <c r="AI93">
        <v>0</v>
      </c>
      <c r="AJ93">
        <v>0</v>
      </c>
      <c r="AK93">
        <v>13.328612841160512</v>
      </c>
      <c r="AL93">
        <v>9.2273415257775007</v>
      </c>
      <c r="AM93">
        <v>4.0491761655604259</v>
      </c>
      <c r="AN93">
        <v>0</v>
      </c>
      <c r="AO93">
        <v>0</v>
      </c>
      <c r="AP93">
        <v>1.3125504167600917</v>
      </c>
      <c r="AQ93">
        <v>0</v>
      </c>
      <c r="AR93">
        <v>12.868712481736587</v>
      </c>
      <c r="AS93">
        <v>8.1742269628470048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26.229122600577661</v>
      </c>
      <c r="BB93">
        <f t="shared" si="1"/>
        <v>601.2618487051086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26.225301987589454</v>
      </c>
      <c r="M94">
        <v>0</v>
      </c>
      <c r="N94">
        <v>29.825962017295073</v>
      </c>
      <c r="O94">
        <v>50.057036982712056</v>
      </c>
      <c r="P94">
        <v>67.129690047101107</v>
      </c>
      <c r="Q94">
        <v>5.5235258292761458</v>
      </c>
      <c r="R94">
        <v>10.676788669495744</v>
      </c>
      <c r="S94">
        <v>6.8908697646114643</v>
      </c>
      <c r="T94">
        <v>0</v>
      </c>
      <c r="U94">
        <v>244.04983712144218</v>
      </c>
      <c r="V94">
        <v>5.3103337181602583</v>
      </c>
      <c r="W94">
        <v>10.361651087611701</v>
      </c>
      <c r="X94">
        <v>37.790626521487269</v>
      </c>
      <c r="Y94">
        <v>0</v>
      </c>
      <c r="Z94">
        <v>5.0372539365476925</v>
      </c>
      <c r="AA94">
        <v>10.929499123356292</v>
      </c>
      <c r="AB94">
        <v>10.123020100187851</v>
      </c>
      <c r="AC94">
        <v>7.4448820455666871</v>
      </c>
      <c r="AD94">
        <v>4.3993479964934235</v>
      </c>
      <c r="AE94">
        <v>12.668741800250471</v>
      </c>
      <c r="AF94">
        <v>0</v>
      </c>
      <c r="AG94">
        <v>0</v>
      </c>
      <c r="AH94">
        <v>29.303007421728243</v>
      </c>
      <c r="AI94">
        <v>0</v>
      </c>
      <c r="AJ94">
        <v>0</v>
      </c>
      <c r="AK94">
        <v>13.328612841160512</v>
      </c>
      <c r="AL94">
        <v>9.2273415257775007</v>
      </c>
      <c r="AM94">
        <v>4.0491761655604259</v>
      </c>
      <c r="AN94">
        <v>0</v>
      </c>
      <c r="AO94">
        <v>0</v>
      </c>
      <c r="AP94">
        <v>1.3125504167600917</v>
      </c>
      <c r="AQ94">
        <v>0</v>
      </c>
      <c r="AR94">
        <v>12.868712481736587</v>
      </c>
      <c r="AS94">
        <v>8.1742269628470048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26.029194256406754</v>
      </c>
      <c r="BB94">
        <f t="shared" si="1"/>
        <v>596.67880230834862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10.185572528817199</v>
      </c>
      <c r="M95">
        <v>0</v>
      </c>
      <c r="N95">
        <v>29.825962017295073</v>
      </c>
      <c r="O95">
        <v>50.057036982712056</v>
      </c>
      <c r="P95">
        <v>67.129690047101107</v>
      </c>
      <c r="Q95">
        <v>2.0335748984992019</v>
      </c>
      <c r="R95">
        <v>10.676788669495744</v>
      </c>
      <c r="S95">
        <v>3.3825746480951366</v>
      </c>
      <c r="T95">
        <v>0</v>
      </c>
      <c r="U95">
        <v>244.04983712144218</v>
      </c>
      <c r="V95">
        <v>5.3103337181602583</v>
      </c>
      <c r="W95">
        <v>10.476432721009212</v>
      </c>
      <c r="X95">
        <v>37.790626521487269</v>
      </c>
      <c r="Y95">
        <v>0</v>
      </c>
      <c r="Z95">
        <v>5.0372539365476925</v>
      </c>
      <c r="AA95">
        <v>10.929499123356292</v>
      </c>
      <c r="AB95">
        <v>10.123020100187851</v>
      </c>
      <c r="AC95">
        <v>4.9582529730411187</v>
      </c>
      <c r="AD95">
        <v>2.0304682498434561</v>
      </c>
      <c r="AE95">
        <v>12.668741800250471</v>
      </c>
      <c r="AF95">
        <v>0</v>
      </c>
      <c r="AG95">
        <v>0</v>
      </c>
      <c r="AH95">
        <v>23.113677848778959</v>
      </c>
      <c r="AI95">
        <v>0</v>
      </c>
      <c r="AJ95">
        <v>0</v>
      </c>
      <c r="AK95">
        <v>13.328612841160512</v>
      </c>
      <c r="AL95">
        <v>9.2273415257775007</v>
      </c>
      <c r="AM95">
        <v>4.0491761655604259</v>
      </c>
      <c r="AN95">
        <v>0</v>
      </c>
      <c r="AO95">
        <v>0</v>
      </c>
      <c r="AP95">
        <v>0.98441294508811328</v>
      </c>
      <c r="AQ95">
        <v>0</v>
      </c>
      <c r="AR95">
        <v>12.868712481736587</v>
      </c>
      <c r="AS95">
        <v>8.1742269628470048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24.59561436142252</v>
      </c>
      <c r="BB95">
        <f t="shared" si="1"/>
        <v>563.81621246686791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10.185572528817199</v>
      </c>
      <c r="M96">
        <v>0</v>
      </c>
      <c r="N96">
        <v>29.825962017295073</v>
      </c>
      <c r="O96">
        <v>50.057036982712056</v>
      </c>
      <c r="P96">
        <v>67.129690047101107</v>
      </c>
      <c r="Q96">
        <v>2.0335748984992019</v>
      </c>
      <c r="R96">
        <v>10.676788669495744</v>
      </c>
      <c r="S96">
        <v>3.3825746480951366</v>
      </c>
      <c r="T96">
        <v>0</v>
      </c>
      <c r="U96">
        <v>244.04983712144218</v>
      </c>
      <c r="V96">
        <v>5.3103337181602583</v>
      </c>
      <c r="W96">
        <v>10.689122533571188</v>
      </c>
      <c r="X96">
        <v>37.790626521487269</v>
      </c>
      <c r="Y96">
        <v>0</v>
      </c>
      <c r="Z96">
        <v>5.0372539365476925</v>
      </c>
      <c r="AA96">
        <v>10.929499123356292</v>
      </c>
      <c r="AB96">
        <v>10.123020100187851</v>
      </c>
      <c r="AC96">
        <v>4.9582529730411187</v>
      </c>
      <c r="AD96">
        <v>0</v>
      </c>
      <c r="AE96">
        <v>12.668741800250471</v>
      </c>
      <c r="AF96">
        <v>0</v>
      </c>
      <c r="AG96">
        <v>0</v>
      </c>
      <c r="AH96">
        <v>15.409118738885411</v>
      </c>
      <c r="AI96">
        <v>0</v>
      </c>
      <c r="AJ96">
        <v>0</v>
      </c>
      <c r="AK96">
        <v>13.328612841160512</v>
      </c>
      <c r="AL96">
        <v>9.2273415257775007</v>
      </c>
      <c r="AM96">
        <v>4.0491761655604259</v>
      </c>
      <c r="AN96">
        <v>0</v>
      </c>
      <c r="AO96">
        <v>0</v>
      </c>
      <c r="AP96">
        <v>0.98441294508811328</v>
      </c>
      <c r="AQ96">
        <v>0</v>
      </c>
      <c r="AR96">
        <v>12.868712481736587</v>
      </c>
      <c r="AS96">
        <v>8.1742269628470048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24.197580651950602</v>
      </c>
      <c r="BB96">
        <f t="shared" si="1"/>
        <v>554.69190862916491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10.185572528817199</v>
      </c>
      <c r="M97">
        <v>0</v>
      </c>
      <c r="N97">
        <v>29.825962017295073</v>
      </c>
      <c r="O97">
        <v>50.057036982712056</v>
      </c>
      <c r="P97">
        <v>67.129690047101107</v>
      </c>
      <c r="Q97">
        <v>2.0335748984992019</v>
      </c>
      <c r="R97">
        <v>10.676788669495744</v>
      </c>
      <c r="S97">
        <v>3.3825746480951366</v>
      </c>
      <c r="T97">
        <v>0</v>
      </c>
      <c r="U97">
        <v>244.04983712144218</v>
      </c>
      <c r="V97">
        <v>5.3103337181602583</v>
      </c>
      <c r="W97">
        <v>10.689122533571188</v>
      </c>
      <c r="X97">
        <v>37.790626521487269</v>
      </c>
      <c r="Y97">
        <v>0</v>
      </c>
      <c r="Z97">
        <v>5.0372539365476925</v>
      </c>
      <c r="AA97">
        <v>10.929499123356292</v>
      </c>
      <c r="AB97">
        <v>10.123020100187851</v>
      </c>
      <c r="AC97">
        <v>4.9582529730411187</v>
      </c>
      <c r="AD97">
        <v>0</v>
      </c>
      <c r="AE97">
        <v>12.668741800250471</v>
      </c>
      <c r="AF97">
        <v>0</v>
      </c>
      <c r="AG97">
        <v>0</v>
      </c>
      <c r="AH97">
        <v>10.272745825923606</v>
      </c>
      <c r="AI97">
        <v>0</v>
      </c>
      <c r="AJ97">
        <v>0</v>
      </c>
      <c r="AK97">
        <v>13.328612841160512</v>
      </c>
      <c r="AL97">
        <v>9.2273415257775007</v>
      </c>
      <c r="AM97">
        <v>4.0491761655604259</v>
      </c>
      <c r="AN97">
        <v>0</v>
      </c>
      <c r="AO97">
        <v>0</v>
      </c>
      <c r="AP97">
        <v>0.98441294508811328</v>
      </c>
      <c r="AQ97">
        <v>0</v>
      </c>
      <c r="AR97">
        <v>12.868712481736587</v>
      </c>
      <c r="AS97">
        <v>8.1742269628470048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23.982880264188793</v>
      </c>
      <c r="BB97">
        <f t="shared" si="1"/>
        <v>549.77023610396486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10.185572528817199</v>
      </c>
      <c r="M98">
        <v>0</v>
      </c>
      <c r="N98">
        <v>29.825962017295073</v>
      </c>
      <c r="O98">
        <v>50.057036982712056</v>
      </c>
      <c r="P98">
        <v>67.129690047101107</v>
      </c>
      <c r="Q98">
        <v>2.0335748984992019</v>
      </c>
      <c r="R98">
        <v>10.676788669495744</v>
      </c>
      <c r="S98">
        <v>3.3825746480951366</v>
      </c>
      <c r="T98">
        <v>0</v>
      </c>
      <c r="U98">
        <v>244.04983712144218</v>
      </c>
      <c r="V98">
        <v>5.3103337181602583</v>
      </c>
      <c r="W98">
        <v>10.689122533571188</v>
      </c>
      <c r="X98">
        <v>37.790626521487269</v>
      </c>
      <c r="Y98">
        <v>0</v>
      </c>
      <c r="Z98">
        <v>5.0372539365476925</v>
      </c>
      <c r="AA98">
        <v>10.929499123356292</v>
      </c>
      <c r="AB98">
        <v>10.123020100187851</v>
      </c>
      <c r="AC98">
        <v>4.9582529730411187</v>
      </c>
      <c r="AD98">
        <v>0</v>
      </c>
      <c r="AE98">
        <v>12.668741800250471</v>
      </c>
      <c r="AF98">
        <v>0</v>
      </c>
      <c r="AG98">
        <v>0</v>
      </c>
      <c r="AH98">
        <v>10.272745825923606</v>
      </c>
      <c r="AI98">
        <v>0</v>
      </c>
      <c r="AJ98">
        <v>0</v>
      </c>
      <c r="AK98">
        <v>13.328612841160512</v>
      </c>
      <c r="AL98">
        <v>9.2273415257775007</v>
      </c>
      <c r="AM98">
        <v>4.0491761655604259</v>
      </c>
      <c r="AN98">
        <v>0</v>
      </c>
      <c r="AO98">
        <v>0</v>
      </c>
      <c r="AP98">
        <v>0.98441294508811328</v>
      </c>
      <c r="AQ98">
        <v>0</v>
      </c>
      <c r="AR98">
        <v>12.868712481736587</v>
      </c>
      <c r="AS98">
        <v>8.1742269628470048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23.982880264188793</v>
      </c>
      <c r="BB98">
        <f t="shared" si="1"/>
        <v>549.77023610396486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0.32292100343223201</v>
      </c>
      <c r="M99">
        <f t="shared" si="2"/>
        <v>0</v>
      </c>
      <c r="N99">
        <f t="shared" si="2"/>
        <v>0.71582813555956515</v>
      </c>
      <c r="O99">
        <f t="shared" si="2"/>
        <v>1.2013688875850876</v>
      </c>
      <c r="P99">
        <f t="shared" si="2"/>
        <v>1.5959905428146826</v>
      </c>
      <c r="Q99">
        <f t="shared" si="2"/>
        <v>6.5826733468710777E-2</v>
      </c>
      <c r="R99">
        <f t="shared" si="2"/>
        <v>0.19546515962635108</v>
      </c>
      <c r="S99">
        <f t="shared" si="2"/>
        <v>9.5565902223531798E-2</v>
      </c>
      <c r="T99">
        <f t="shared" si="2"/>
        <v>0</v>
      </c>
      <c r="U99">
        <f t="shared" si="2"/>
        <v>4.9020349447049494</v>
      </c>
      <c r="V99">
        <f t="shared" si="2"/>
        <v>9.5498544752918704E-2</v>
      </c>
      <c r="W99">
        <f t="shared" si="2"/>
        <v>0.23283376815784537</v>
      </c>
      <c r="X99">
        <f t="shared" si="2"/>
        <v>0.81040089659634296</v>
      </c>
      <c r="Y99">
        <f t="shared" si="2"/>
        <v>0</v>
      </c>
      <c r="Z99">
        <f t="shared" si="2"/>
        <v>5.2454908609893589E-2</v>
      </c>
      <c r="AA99">
        <f t="shared" si="2"/>
        <v>0.26158663155186823</v>
      </c>
      <c r="AB99">
        <f t="shared" si="2"/>
        <v>0.21074085518680863</v>
      </c>
      <c r="AC99">
        <f t="shared" si="2"/>
        <v>0.13936743822381017</v>
      </c>
      <c r="AD99">
        <f t="shared" si="2"/>
        <v>4.4924110180077234E-2</v>
      </c>
      <c r="AE99">
        <f t="shared" si="2"/>
        <v>0.26153133486954711</v>
      </c>
      <c r="AF99">
        <f t="shared" si="2"/>
        <v>0</v>
      </c>
      <c r="AG99">
        <f t="shared" si="2"/>
        <v>0</v>
      </c>
      <c r="AH99">
        <f t="shared" si="2"/>
        <v>0.24269361916413595</v>
      </c>
      <c r="AI99">
        <f t="shared" si="2"/>
        <v>3.9865545054696305E-2</v>
      </c>
      <c r="AJ99">
        <f t="shared" si="2"/>
        <v>0</v>
      </c>
      <c r="AK99">
        <f t="shared" si="2"/>
        <v>0.31988670818785242</v>
      </c>
      <c r="AL99">
        <f t="shared" si="2"/>
        <v>0.29244719513149714</v>
      </c>
      <c r="AM99">
        <f t="shared" si="2"/>
        <v>9.7180227973450217E-2</v>
      </c>
      <c r="AN99">
        <f t="shared" si="2"/>
        <v>0</v>
      </c>
      <c r="AO99">
        <f t="shared" si="2"/>
        <v>0</v>
      </c>
      <c r="AP99">
        <f t="shared" si="2"/>
        <v>2.0082022025767816E-2</v>
      </c>
      <c r="AQ99">
        <f t="shared" si="2"/>
        <v>0</v>
      </c>
      <c r="AR99">
        <f t="shared" si="2"/>
        <v>0.31097031590482116</v>
      </c>
      <c r="AS99">
        <f t="shared" si="2"/>
        <v>0.19759208013994981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0.53190740396508274</v>
      </c>
      <c r="BB99">
        <f t="shared" si="1"/>
        <v>12.193150107161314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106.91716358321942</v>
      </c>
      <c r="M3">
        <v>28.003626280135421</v>
      </c>
      <c r="N3">
        <v>36.035355789265182</v>
      </c>
      <c r="O3">
        <v>0</v>
      </c>
      <c r="P3">
        <v>40.874043001176901</v>
      </c>
      <c r="Q3">
        <v>0</v>
      </c>
      <c r="R3">
        <v>3.4759905226501111</v>
      </c>
      <c r="S3">
        <v>3.1071578284206436</v>
      </c>
      <c r="T3">
        <v>0</v>
      </c>
      <c r="U3">
        <v>42.819690493657774</v>
      </c>
      <c r="V3">
        <v>2.0144996719739967</v>
      </c>
      <c r="W3">
        <v>5.331879246129847</v>
      </c>
      <c r="X3">
        <v>15.133319617772353</v>
      </c>
      <c r="Y3">
        <v>0</v>
      </c>
      <c r="Z3">
        <v>0</v>
      </c>
      <c r="AA3">
        <v>13.043040397829262</v>
      </c>
      <c r="AB3">
        <v>12.227772031540386</v>
      </c>
      <c r="AC3">
        <v>5.9900738393237312</v>
      </c>
      <c r="AD3">
        <v>0</v>
      </c>
      <c r="AE3">
        <v>15.294923040388229</v>
      </c>
      <c r="AF3">
        <v>7.6280067152348154</v>
      </c>
      <c r="AG3">
        <v>12.757181319974952</v>
      </c>
      <c r="AH3">
        <v>12.412384884157795</v>
      </c>
      <c r="AI3">
        <v>0</v>
      </c>
      <c r="AJ3">
        <v>0</v>
      </c>
      <c r="AK3">
        <v>16.099783295794197</v>
      </c>
      <c r="AL3">
        <v>0</v>
      </c>
      <c r="AM3">
        <v>4.8911372657169698</v>
      </c>
      <c r="AN3">
        <v>1.0226615867146733</v>
      </c>
      <c r="AO3">
        <v>0</v>
      </c>
      <c r="AP3">
        <v>1.8234720162787965</v>
      </c>
      <c r="AQ3">
        <v>9.2419507180338112</v>
      </c>
      <c r="AR3">
        <v>15.54433993425172</v>
      </c>
      <c r="AS3">
        <v>10.197156018367771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17.634860260296747</v>
      </c>
      <c r="BB3">
        <f>SUM(B3:AZ3)-BA3</f>
        <v>404.251748837712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106.91716358321942</v>
      </c>
      <c r="M4">
        <v>28.003626280135421</v>
      </c>
      <c r="N4">
        <v>36.035355789265182</v>
      </c>
      <c r="O4">
        <v>0</v>
      </c>
      <c r="P4">
        <v>40.874043001176901</v>
      </c>
      <c r="Q4">
        <v>0</v>
      </c>
      <c r="R4">
        <v>2.4942676048695227</v>
      </c>
      <c r="S4">
        <v>2.660019773582595</v>
      </c>
      <c r="T4">
        <v>0</v>
      </c>
      <c r="U4">
        <v>42.819690493657774</v>
      </c>
      <c r="V4">
        <v>2.0144996719739967</v>
      </c>
      <c r="W4">
        <v>5.0396917386053257</v>
      </c>
      <c r="X4">
        <v>15.133319617772353</v>
      </c>
      <c r="Y4">
        <v>0</v>
      </c>
      <c r="Z4">
        <v>0</v>
      </c>
      <c r="AA4">
        <v>13.043040397829262</v>
      </c>
      <c r="AB4">
        <v>12.227772031540386</v>
      </c>
      <c r="AC4">
        <v>5.9900738393237312</v>
      </c>
      <c r="AD4">
        <v>0</v>
      </c>
      <c r="AE4">
        <v>15.294923040388229</v>
      </c>
      <c r="AF4">
        <v>7.6280067152348154</v>
      </c>
      <c r="AG4">
        <v>12.757181319974952</v>
      </c>
      <c r="AH4">
        <v>12.412384884157795</v>
      </c>
      <c r="AI4">
        <v>0</v>
      </c>
      <c r="AJ4">
        <v>0</v>
      </c>
      <c r="AK4">
        <v>16.099783295794197</v>
      </c>
      <c r="AL4">
        <v>0</v>
      </c>
      <c r="AM4">
        <v>4.8911372657169698</v>
      </c>
      <c r="AN4">
        <v>1.0226615867146733</v>
      </c>
      <c r="AO4">
        <v>0</v>
      </c>
      <c r="AP4">
        <v>1.8234720162787965</v>
      </c>
      <c r="AQ4">
        <v>9.2419507180338112</v>
      </c>
      <c r="AR4">
        <v>15.54433993425172</v>
      </c>
      <c r="AS4">
        <v>10.197156018367771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17.562920433826761</v>
      </c>
      <c r="BB4">
        <f t="shared" ref="BB4:BB67" si="0">SUM(B4:AZ4)-BA4</f>
        <v>402.60264018403882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106.91716358321942</v>
      </c>
      <c r="M5">
        <v>28.003626280135421</v>
      </c>
      <c r="N5">
        <v>36.035355789265182</v>
      </c>
      <c r="O5">
        <v>0</v>
      </c>
      <c r="P5">
        <v>40.874043001176901</v>
      </c>
      <c r="Q5">
        <v>0</v>
      </c>
      <c r="R5">
        <v>3.9236492581799354</v>
      </c>
      <c r="S5">
        <v>3.3589005902864861</v>
      </c>
      <c r="T5">
        <v>0</v>
      </c>
      <c r="U5">
        <v>42.819690493657774</v>
      </c>
      <c r="V5">
        <v>2.0144996719739967</v>
      </c>
      <c r="W5">
        <v>5.0396917386053257</v>
      </c>
      <c r="X5">
        <v>15.133319617772353</v>
      </c>
      <c r="Y5">
        <v>0</v>
      </c>
      <c r="Z5">
        <v>0</v>
      </c>
      <c r="AA5">
        <v>13.043040397829262</v>
      </c>
      <c r="AB5">
        <v>12.227772031540386</v>
      </c>
      <c r="AC5">
        <v>5.9900738393237312</v>
      </c>
      <c r="AD5">
        <v>0</v>
      </c>
      <c r="AE5">
        <v>15.294923040388229</v>
      </c>
      <c r="AF5">
        <v>7.6280067152348154</v>
      </c>
      <c r="AG5">
        <v>12.757181319974952</v>
      </c>
      <c r="AH5">
        <v>12.412384884157795</v>
      </c>
      <c r="AI5">
        <v>0</v>
      </c>
      <c r="AJ5">
        <v>0</v>
      </c>
      <c r="AK5">
        <v>16.099783295794197</v>
      </c>
      <c r="AL5">
        <v>0</v>
      </c>
      <c r="AM5">
        <v>4.8911372657169698</v>
      </c>
      <c r="AN5">
        <v>1.0226615867146733</v>
      </c>
      <c r="AO5">
        <v>0</v>
      </c>
      <c r="AP5">
        <v>1.8234720162787965</v>
      </c>
      <c r="AQ5">
        <v>9.2419507180338112</v>
      </c>
      <c r="AR5">
        <v>15.54433993425172</v>
      </c>
      <c r="AS5">
        <v>10.197156018367771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17.651881805073359</v>
      </c>
      <c r="BB5">
        <f t="shared" si="0"/>
        <v>404.64194128280656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106.91716358321942</v>
      </c>
      <c r="M6">
        <v>28.003626280135421</v>
      </c>
      <c r="N6">
        <v>36.035355789265182</v>
      </c>
      <c r="O6">
        <v>0</v>
      </c>
      <c r="P6">
        <v>40.874043001176901</v>
      </c>
      <c r="Q6">
        <v>0</v>
      </c>
      <c r="R6">
        <v>3.9236492581799354</v>
      </c>
      <c r="S6">
        <v>3.3589005902864861</v>
      </c>
      <c r="T6">
        <v>0</v>
      </c>
      <c r="U6">
        <v>42.819690493657774</v>
      </c>
      <c r="V6">
        <v>2.0144996719739967</v>
      </c>
      <c r="W6">
        <v>5.0396917386053257</v>
      </c>
      <c r="X6">
        <v>15.133048342474424</v>
      </c>
      <c r="Y6">
        <v>0</v>
      </c>
      <c r="Z6">
        <v>0</v>
      </c>
      <c r="AA6">
        <v>13.043040397829262</v>
      </c>
      <c r="AB6">
        <v>12.227772031540386</v>
      </c>
      <c r="AC6">
        <v>5.9900738393237312</v>
      </c>
      <c r="AD6">
        <v>0</v>
      </c>
      <c r="AE6">
        <v>15.294923040388229</v>
      </c>
      <c r="AF6">
        <v>7.6280067152348154</v>
      </c>
      <c r="AG6">
        <v>12.757181319974952</v>
      </c>
      <c r="AH6">
        <v>12.412384884157795</v>
      </c>
      <c r="AI6">
        <v>0</v>
      </c>
      <c r="AJ6">
        <v>0</v>
      </c>
      <c r="AK6">
        <v>16.099783295794197</v>
      </c>
      <c r="AL6">
        <v>0</v>
      </c>
      <c r="AM6">
        <v>4.8911372657169698</v>
      </c>
      <c r="AN6">
        <v>1.0226615867146733</v>
      </c>
      <c r="AO6">
        <v>0</v>
      </c>
      <c r="AP6">
        <v>1.8234720162787965</v>
      </c>
      <c r="AQ6">
        <v>9.2419507180338112</v>
      </c>
      <c r="AR6">
        <v>16.398424546023794</v>
      </c>
      <c r="AS6">
        <v>10.197156018367771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17.687571202537981</v>
      </c>
      <c r="BB6">
        <f t="shared" si="0"/>
        <v>405.46006522181602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106.91716358321942</v>
      </c>
      <c r="M7">
        <v>28.003626280135421</v>
      </c>
      <c r="N7">
        <v>36.035355789265182</v>
      </c>
      <c r="O7">
        <v>0</v>
      </c>
      <c r="P7">
        <v>40.874043001176901</v>
      </c>
      <c r="Q7">
        <v>0</v>
      </c>
      <c r="R7">
        <v>6.6803364048650513</v>
      </c>
      <c r="S7">
        <v>4.1742618923414545</v>
      </c>
      <c r="T7">
        <v>0</v>
      </c>
      <c r="U7">
        <v>42.819690493657774</v>
      </c>
      <c r="V7">
        <v>2.0144996719739967</v>
      </c>
      <c r="W7">
        <v>5.0396917386053257</v>
      </c>
      <c r="X7">
        <v>15.133048342474424</v>
      </c>
      <c r="Y7">
        <v>0</v>
      </c>
      <c r="Z7">
        <v>0</v>
      </c>
      <c r="AA7">
        <v>13.043040397829262</v>
      </c>
      <c r="AB7">
        <v>12.227772031540386</v>
      </c>
      <c r="AC7">
        <v>5.9900738393237312</v>
      </c>
      <c r="AD7">
        <v>0</v>
      </c>
      <c r="AE7">
        <v>15.294923040388229</v>
      </c>
      <c r="AF7">
        <v>5.0039721342266752</v>
      </c>
      <c r="AG7">
        <v>12.757181319974952</v>
      </c>
      <c r="AH7">
        <v>12.412384884157795</v>
      </c>
      <c r="AI7">
        <v>0</v>
      </c>
      <c r="AJ7">
        <v>0</v>
      </c>
      <c r="AK7">
        <v>16.099783295794197</v>
      </c>
      <c r="AL7">
        <v>0</v>
      </c>
      <c r="AM7">
        <v>4.8911372657169698</v>
      </c>
      <c r="AN7">
        <v>1.0226615867146733</v>
      </c>
      <c r="AO7">
        <v>0</v>
      </c>
      <c r="AP7">
        <v>0.47568840775570453</v>
      </c>
      <c r="AQ7">
        <v>9.2419507180338112</v>
      </c>
      <c r="AR7">
        <v>16.398424546023794</v>
      </c>
      <c r="AS7">
        <v>9.9890506190774335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17.662162021682569</v>
      </c>
      <c r="BB7">
        <f t="shared" si="0"/>
        <v>404.87759926259002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106.91716358321942</v>
      </c>
      <c r="M8">
        <v>28.003626280135421</v>
      </c>
      <c r="N8">
        <v>36.035355789265182</v>
      </c>
      <c r="O8">
        <v>0</v>
      </c>
      <c r="P8">
        <v>40.874043001176901</v>
      </c>
      <c r="Q8">
        <v>0</v>
      </c>
      <c r="R8">
        <v>6.6803364048650513</v>
      </c>
      <c r="S8">
        <v>4.1742618923414545</v>
      </c>
      <c r="T8">
        <v>0</v>
      </c>
      <c r="U8">
        <v>42.819690493657774</v>
      </c>
      <c r="V8">
        <v>2.0144996719739967</v>
      </c>
      <c r="W8">
        <v>5.0396917386053257</v>
      </c>
      <c r="X8">
        <v>15.133048342474424</v>
      </c>
      <c r="Y8">
        <v>0</v>
      </c>
      <c r="Z8">
        <v>0</v>
      </c>
      <c r="AA8">
        <v>13.043040397829262</v>
      </c>
      <c r="AB8">
        <v>12.227772031540386</v>
      </c>
      <c r="AC8">
        <v>5.9900738393237312</v>
      </c>
      <c r="AD8">
        <v>0</v>
      </c>
      <c r="AE8">
        <v>15.294923040388229</v>
      </c>
      <c r="AF8">
        <v>5.0039721342266752</v>
      </c>
      <c r="AG8">
        <v>12.757181319974952</v>
      </c>
      <c r="AH8">
        <v>12.412384884157795</v>
      </c>
      <c r="AI8">
        <v>0</v>
      </c>
      <c r="AJ8">
        <v>0</v>
      </c>
      <c r="AK8">
        <v>16.099783295794197</v>
      </c>
      <c r="AL8">
        <v>0</v>
      </c>
      <c r="AM8">
        <v>4.8911372657169698</v>
      </c>
      <c r="AN8">
        <v>1.0226615867146733</v>
      </c>
      <c r="AO8">
        <v>0</v>
      </c>
      <c r="AP8">
        <v>0.47568840775570453</v>
      </c>
      <c r="AQ8">
        <v>9.2419507180338112</v>
      </c>
      <c r="AR8">
        <v>15.54433993425172</v>
      </c>
      <c r="AS8">
        <v>9.9890506190774335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17.626461284910498</v>
      </c>
      <c r="BB8">
        <f t="shared" si="0"/>
        <v>404.05921538758997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106.91566553583583</v>
      </c>
      <c r="M9">
        <v>28.003626280135421</v>
      </c>
      <c r="N9">
        <v>36.035355789265182</v>
      </c>
      <c r="O9">
        <v>0</v>
      </c>
      <c r="P9">
        <v>40.874043001176901</v>
      </c>
      <c r="Q9">
        <v>0</v>
      </c>
      <c r="R9">
        <v>6.6372569837101292</v>
      </c>
      <c r="S9">
        <v>4.1738702642436287</v>
      </c>
      <c r="T9">
        <v>0</v>
      </c>
      <c r="U9">
        <v>42.819690493657774</v>
      </c>
      <c r="V9">
        <v>2.0144996719739967</v>
      </c>
      <c r="W9">
        <v>5.0396917386053257</v>
      </c>
      <c r="X9">
        <v>15.133048342474424</v>
      </c>
      <c r="Y9">
        <v>0</v>
      </c>
      <c r="Z9">
        <v>0</v>
      </c>
      <c r="AA9">
        <v>13.043040397829262</v>
      </c>
      <c r="AB9">
        <v>12.227772031540386</v>
      </c>
      <c r="AC9">
        <v>5.9900738393237312</v>
      </c>
      <c r="AD9">
        <v>0</v>
      </c>
      <c r="AE9">
        <v>15.294923040388229</v>
      </c>
      <c r="AF9">
        <v>5.0039721342266752</v>
      </c>
      <c r="AG9">
        <v>12.757181319974952</v>
      </c>
      <c r="AH9">
        <v>6.2061924420788976</v>
      </c>
      <c r="AI9">
        <v>0</v>
      </c>
      <c r="AJ9">
        <v>0</v>
      </c>
      <c r="AK9">
        <v>16.099783295794197</v>
      </c>
      <c r="AL9">
        <v>0</v>
      </c>
      <c r="AM9">
        <v>4.8911372657169698</v>
      </c>
      <c r="AN9">
        <v>1.0226615867146733</v>
      </c>
      <c r="AO9">
        <v>0</v>
      </c>
      <c r="AP9">
        <v>0.51532889495060896</v>
      </c>
      <c r="AQ9">
        <v>9.2419507180338112</v>
      </c>
      <c r="AR9">
        <v>15.54433993425172</v>
      </c>
      <c r="AS9">
        <v>9.9890506190774335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17.366819704956939</v>
      </c>
      <c r="BB9">
        <f t="shared" si="0"/>
        <v>398.10733591602309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106.91566553583583</v>
      </c>
      <c r="M10">
        <v>28.003626280135421</v>
      </c>
      <c r="N10">
        <v>36.035355789265182</v>
      </c>
      <c r="O10">
        <v>0</v>
      </c>
      <c r="P10">
        <v>40.874043001176901</v>
      </c>
      <c r="Q10">
        <v>0</v>
      </c>
      <c r="R10">
        <v>6.6372569837101292</v>
      </c>
      <c r="S10">
        <v>4.1738702642436287</v>
      </c>
      <c r="T10">
        <v>0</v>
      </c>
      <c r="U10">
        <v>42.819690493657774</v>
      </c>
      <c r="V10">
        <v>2.0144996719739967</v>
      </c>
      <c r="W10">
        <v>5.0396917386053257</v>
      </c>
      <c r="X10">
        <v>15.133048342474424</v>
      </c>
      <c r="Y10">
        <v>0</v>
      </c>
      <c r="Z10">
        <v>0</v>
      </c>
      <c r="AA10">
        <v>13.043040397829262</v>
      </c>
      <c r="AB10">
        <v>12.227772031540386</v>
      </c>
      <c r="AC10">
        <v>5.9900738393237312</v>
      </c>
      <c r="AD10">
        <v>0</v>
      </c>
      <c r="AE10">
        <v>15.294923040388229</v>
      </c>
      <c r="AF10">
        <v>5.0039721342266752</v>
      </c>
      <c r="AG10">
        <v>12.757181319974952</v>
      </c>
      <c r="AH10">
        <v>0</v>
      </c>
      <c r="AI10">
        <v>0</v>
      </c>
      <c r="AJ10">
        <v>0</v>
      </c>
      <c r="AK10">
        <v>16.099783295794197</v>
      </c>
      <c r="AL10">
        <v>0</v>
      </c>
      <c r="AM10">
        <v>4.8911372657169698</v>
      </c>
      <c r="AN10">
        <v>1.0226615867146733</v>
      </c>
      <c r="AO10">
        <v>0</v>
      </c>
      <c r="AP10">
        <v>0.51532889495060896</v>
      </c>
      <c r="AQ10">
        <v>9.2419507180338112</v>
      </c>
      <c r="AR10">
        <v>15.54433993425172</v>
      </c>
      <c r="AS10">
        <v>9.9890506190774335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17.107400860878045</v>
      </c>
      <c r="BB10">
        <f t="shared" si="0"/>
        <v>392.1605623180231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106.91566553583583</v>
      </c>
      <c r="M11">
        <v>28.003626280135421</v>
      </c>
      <c r="N11">
        <v>36.035355789265182</v>
      </c>
      <c r="O11">
        <v>0</v>
      </c>
      <c r="P11">
        <v>40.874043001176901</v>
      </c>
      <c r="Q11">
        <v>0</v>
      </c>
      <c r="R11">
        <v>5.4464859638892147</v>
      </c>
      <c r="S11">
        <v>4.1738702642436287</v>
      </c>
      <c r="T11">
        <v>0</v>
      </c>
      <c r="U11">
        <v>42.819690493657774</v>
      </c>
      <c r="V11">
        <v>2.0144996719739967</v>
      </c>
      <c r="W11">
        <v>5.0396917386053257</v>
      </c>
      <c r="X11">
        <v>15.133048342474424</v>
      </c>
      <c r="Y11">
        <v>0</v>
      </c>
      <c r="Z11">
        <v>0</v>
      </c>
      <c r="AA11">
        <v>13.043040397829262</v>
      </c>
      <c r="AB11">
        <v>12.227772031540386</v>
      </c>
      <c r="AC11">
        <v>5.9900738393237312</v>
      </c>
      <c r="AD11">
        <v>0</v>
      </c>
      <c r="AE11">
        <v>15.294923040388229</v>
      </c>
      <c r="AF11">
        <v>2.5019863642266751</v>
      </c>
      <c r="AG11">
        <v>12.757181319974952</v>
      </c>
      <c r="AH11">
        <v>0</v>
      </c>
      <c r="AI11">
        <v>0</v>
      </c>
      <c r="AJ11">
        <v>0</v>
      </c>
      <c r="AK11">
        <v>16.099783295794197</v>
      </c>
      <c r="AL11">
        <v>0</v>
      </c>
      <c r="AM11">
        <v>4.8911372657169698</v>
      </c>
      <c r="AN11">
        <v>1.0226615867146733</v>
      </c>
      <c r="AO11">
        <v>0</v>
      </c>
      <c r="AP11">
        <v>0.51532889495060896</v>
      </c>
      <c r="AQ11">
        <v>6.2002960477249012</v>
      </c>
      <c r="AR11">
        <v>15.54433993425172</v>
      </c>
      <c r="AS11">
        <v>9.9890506190774335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16.825902461844613</v>
      </c>
      <c r="BB11">
        <f t="shared" si="0"/>
        <v>385.7076492569268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106.91566553583583</v>
      </c>
      <c r="M12">
        <v>28.003626280135421</v>
      </c>
      <c r="N12">
        <v>36.035355789265182</v>
      </c>
      <c r="O12">
        <v>0</v>
      </c>
      <c r="P12">
        <v>40.874043001176901</v>
      </c>
      <c r="Q12">
        <v>0</v>
      </c>
      <c r="R12">
        <v>5.4464859638892147</v>
      </c>
      <c r="S12">
        <v>4.1738702642436287</v>
      </c>
      <c r="T12">
        <v>0</v>
      </c>
      <c r="U12">
        <v>42.819690493657774</v>
      </c>
      <c r="V12">
        <v>2.0144996719739967</v>
      </c>
      <c r="W12">
        <v>5.0396917386053257</v>
      </c>
      <c r="X12">
        <v>15.133048342474424</v>
      </c>
      <c r="Y12">
        <v>0</v>
      </c>
      <c r="Z12">
        <v>0</v>
      </c>
      <c r="AA12">
        <v>13.043040397829262</v>
      </c>
      <c r="AB12">
        <v>12.227772031540386</v>
      </c>
      <c r="AC12">
        <v>5.9900738393237312</v>
      </c>
      <c r="AD12">
        <v>0</v>
      </c>
      <c r="AE12">
        <v>15.294923040388229</v>
      </c>
      <c r="AF12">
        <v>2.5019863642266751</v>
      </c>
      <c r="AG12">
        <v>12.757181319974952</v>
      </c>
      <c r="AH12">
        <v>0</v>
      </c>
      <c r="AI12">
        <v>0</v>
      </c>
      <c r="AJ12">
        <v>0</v>
      </c>
      <c r="AK12">
        <v>16.099783295794197</v>
      </c>
      <c r="AL12">
        <v>0</v>
      </c>
      <c r="AM12">
        <v>4.8911372657169698</v>
      </c>
      <c r="AN12">
        <v>1.0226615867146733</v>
      </c>
      <c r="AO12">
        <v>0</v>
      </c>
      <c r="AP12">
        <v>0.51532889495060896</v>
      </c>
      <c r="AQ12">
        <v>0</v>
      </c>
      <c r="AR12">
        <v>15.54433993425172</v>
      </c>
      <c r="AS12">
        <v>9.9890506190774335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16.566730087049713</v>
      </c>
      <c r="BB12">
        <f t="shared" si="0"/>
        <v>379.76652558399678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106.91566553583583</v>
      </c>
      <c r="M13">
        <v>28.003626280135421</v>
      </c>
      <c r="N13">
        <v>36.035355789265182</v>
      </c>
      <c r="O13">
        <v>0</v>
      </c>
      <c r="P13">
        <v>40.874043001176901</v>
      </c>
      <c r="Q13">
        <v>0</v>
      </c>
      <c r="R13">
        <v>5.4464859638892147</v>
      </c>
      <c r="S13">
        <v>4.1738702642436287</v>
      </c>
      <c r="T13">
        <v>0</v>
      </c>
      <c r="U13">
        <v>42.819690493657774</v>
      </c>
      <c r="V13">
        <v>2.0144996719739967</v>
      </c>
      <c r="W13">
        <v>5.0396917386053257</v>
      </c>
      <c r="X13">
        <v>15.133048342474424</v>
      </c>
      <c r="Y13">
        <v>0</v>
      </c>
      <c r="Z13">
        <v>0</v>
      </c>
      <c r="AA13">
        <v>13.043040397829262</v>
      </c>
      <c r="AB13">
        <v>12.227772031540386</v>
      </c>
      <c r="AC13">
        <v>5.9900738393237312</v>
      </c>
      <c r="AD13">
        <v>0</v>
      </c>
      <c r="AE13">
        <v>15.294923040388229</v>
      </c>
      <c r="AF13">
        <v>2.5019863642266751</v>
      </c>
      <c r="AG13">
        <v>12.757181319974952</v>
      </c>
      <c r="AH13">
        <v>0</v>
      </c>
      <c r="AI13">
        <v>0</v>
      </c>
      <c r="AJ13">
        <v>0</v>
      </c>
      <c r="AK13">
        <v>16.099783295794197</v>
      </c>
      <c r="AL13">
        <v>0</v>
      </c>
      <c r="AM13">
        <v>4.8911372657169698</v>
      </c>
      <c r="AN13">
        <v>1.0226615867146733</v>
      </c>
      <c r="AO13">
        <v>0</v>
      </c>
      <c r="AP13">
        <v>0.47568840775570453</v>
      </c>
      <c r="AQ13">
        <v>0</v>
      </c>
      <c r="AR13">
        <v>15.54433993425172</v>
      </c>
      <c r="AS13">
        <v>10.197156018367771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16.573771920375307</v>
      </c>
      <c r="BB13">
        <f t="shared" si="0"/>
        <v>379.92794866276665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106.91566553583583</v>
      </c>
      <c r="M14">
        <v>28.003626280135421</v>
      </c>
      <c r="N14">
        <v>36.035355789265182</v>
      </c>
      <c r="O14">
        <v>0</v>
      </c>
      <c r="P14">
        <v>40.874043001176901</v>
      </c>
      <c r="Q14">
        <v>0</v>
      </c>
      <c r="R14">
        <v>5.4464859638892147</v>
      </c>
      <c r="S14">
        <v>4.1738702642436287</v>
      </c>
      <c r="T14">
        <v>0</v>
      </c>
      <c r="U14">
        <v>42.819690493657774</v>
      </c>
      <c r="V14">
        <v>2.0144996719739967</v>
      </c>
      <c r="W14">
        <v>5.0396917386053257</v>
      </c>
      <c r="X14">
        <v>15.133048342474424</v>
      </c>
      <c r="Y14">
        <v>0</v>
      </c>
      <c r="Z14">
        <v>0</v>
      </c>
      <c r="AA14">
        <v>13.043040397829262</v>
      </c>
      <c r="AB14">
        <v>12.227772031540386</v>
      </c>
      <c r="AC14">
        <v>5.9900738393237312</v>
      </c>
      <c r="AD14">
        <v>0</v>
      </c>
      <c r="AE14">
        <v>15.294923040388229</v>
      </c>
      <c r="AF14">
        <v>2.5019863642266751</v>
      </c>
      <c r="AG14">
        <v>12.757181319974952</v>
      </c>
      <c r="AH14">
        <v>0</v>
      </c>
      <c r="AI14">
        <v>0</v>
      </c>
      <c r="AJ14">
        <v>0</v>
      </c>
      <c r="AK14">
        <v>16.099783295794197</v>
      </c>
      <c r="AL14">
        <v>0</v>
      </c>
      <c r="AM14">
        <v>4.8911372657169698</v>
      </c>
      <c r="AN14">
        <v>1.0226615867146733</v>
      </c>
      <c r="AO14">
        <v>0</v>
      </c>
      <c r="AP14">
        <v>0.47568840775570453</v>
      </c>
      <c r="AQ14">
        <v>0</v>
      </c>
      <c r="AR14">
        <v>15.54433993425172</v>
      </c>
      <c r="AS14">
        <v>10.197156018367771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16.573771920375307</v>
      </c>
      <c r="BB14">
        <f t="shared" si="0"/>
        <v>379.92794866276665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106.91566553583583</v>
      </c>
      <c r="M15">
        <v>28.003626280135421</v>
      </c>
      <c r="N15">
        <v>36.035355789265182</v>
      </c>
      <c r="O15">
        <v>0</v>
      </c>
      <c r="P15">
        <v>40.874043001176901</v>
      </c>
      <c r="Q15">
        <v>0</v>
      </c>
      <c r="R15">
        <v>5.4464859638892147</v>
      </c>
      <c r="S15">
        <v>4.1738702642436287</v>
      </c>
      <c r="T15">
        <v>0</v>
      </c>
      <c r="U15">
        <v>42.819690493657774</v>
      </c>
      <c r="V15">
        <v>2.0144996719739967</v>
      </c>
      <c r="W15">
        <v>5.0396917386053257</v>
      </c>
      <c r="X15">
        <v>15.133048342474424</v>
      </c>
      <c r="Y15">
        <v>0</v>
      </c>
      <c r="Z15">
        <v>0</v>
      </c>
      <c r="AA15">
        <v>13.043040397829262</v>
      </c>
      <c r="AB15">
        <v>12.227772031540386</v>
      </c>
      <c r="AC15">
        <v>5.9900738393237312</v>
      </c>
      <c r="AD15">
        <v>0</v>
      </c>
      <c r="AE15">
        <v>10.161684781569608</v>
      </c>
      <c r="AF15">
        <v>2.5019863642266751</v>
      </c>
      <c r="AG15">
        <v>12.757181319974952</v>
      </c>
      <c r="AH15">
        <v>0</v>
      </c>
      <c r="AI15">
        <v>0</v>
      </c>
      <c r="AJ15">
        <v>0</v>
      </c>
      <c r="AK15">
        <v>16.099783295794197</v>
      </c>
      <c r="AL15">
        <v>0</v>
      </c>
      <c r="AM15">
        <v>4.8911372657169698</v>
      </c>
      <c r="AN15">
        <v>1.0226615867146733</v>
      </c>
      <c r="AO15">
        <v>0</v>
      </c>
      <c r="AP15">
        <v>0.47568840775570453</v>
      </c>
      <c r="AQ15">
        <v>0</v>
      </c>
      <c r="AR15">
        <v>15.54433993425172</v>
      </c>
      <c r="AS15">
        <v>9.9890506190774335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16.350503755466352</v>
      </c>
      <c r="BB15">
        <f t="shared" si="0"/>
        <v>374.80987316956657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106.91566553583583</v>
      </c>
      <c r="M16">
        <v>28.003626280135421</v>
      </c>
      <c r="N16">
        <v>36.035355789265182</v>
      </c>
      <c r="O16">
        <v>0</v>
      </c>
      <c r="P16">
        <v>40.874043001176901</v>
      </c>
      <c r="Q16">
        <v>0</v>
      </c>
      <c r="R16">
        <v>5.4464859638892147</v>
      </c>
      <c r="S16">
        <v>4.1738702642436287</v>
      </c>
      <c r="T16">
        <v>0</v>
      </c>
      <c r="U16">
        <v>42.819690493657774</v>
      </c>
      <c r="V16">
        <v>2.0144996719739967</v>
      </c>
      <c r="W16">
        <v>5.0396917386053257</v>
      </c>
      <c r="X16">
        <v>15.133048342474424</v>
      </c>
      <c r="Y16">
        <v>0</v>
      </c>
      <c r="Z16">
        <v>0</v>
      </c>
      <c r="AA16">
        <v>13.043040397829262</v>
      </c>
      <c r="AB16">
        <v>12.227772031540386</v>
      </c>
      <c r="AC16">
        <v>5.9900738393237312</v>
      </c>
      <c r="AD16">
        <v>0</v>
      </c>
      <c r="AE16">
        <v>10.161684781569608</v>
      </c>
      <c r="AF16">
        <v>2.5019863642266751</v>
      </c>
      <c r="AG16">
        <v>12.757181319974952</v>
      </c>
      <c r="AH16">
        <v>0</v>
      </c>
      <c r="AI16">
        <v>0</v>
      </c>
      <c r="AJ16">
        <v>0</v>
      </c>
      <c r="AK16">
        <v>16.099783295794197</v>
      </c>
      <c r="AL16">
        <v>0</v>
      </c>
      <c r="AM16">
        <v>4.8911372657169698</v>
      </c>
      <c r="AN16">
        <v>1.0226615867146733</v>
      </c>
      <c r="AO16">
        <v>0</v>
      </c>
      <c r="AP16">
        <v>0.47568840775570453</v>
      </c>
      <c r="AQ16">
        <v>0</v>
      </c>
      <c r="AR16">
        <v>15.54433993425172</v>
      </c>
      <c r="AS16">
        <v>9.9890506190774335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16.350503755466352</v>
      </c>
      <c r="BB16">
        <f t="shared" si="0"/>
        <v>374.80987316956657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106.91566553583583</v>
      </c>
      <c r="M17">
        <v>28.003626280135421</v>
      </c>
      <c r="N17">
        <v>36.035355789265182</v>
      </c>
      <c r="O17">
        <v>0</v>
      </c>
      <c r="P17">
        <v>40.874043001176901</v>
      </c>
      <c r="Q17">
        <v>0</v>
      </c>
      <c r="R17">
        <v>5.4464859638892147</v>
      </c>
      <c r="S17">
        <v>4.1738702642436287</v>
      </c>
      <c r="T17">
        <v>0</v>
      </c>
      <c r="U17">
        <v>42.819690493657774</v>
      </c>
      <c r="V17">
        <v>2.0144996719739967</v>
      </c>
      <c r="W17">
        <v>5.0396917386053257</v>
      </c>
      <c r="X17">
        <v>15.133048342474424</v>
      </c>
      <c r="Y17">
        <v>0</v>
      </c>
      <c r="Z17">
        <v>0</v>
      </c>
      <c r="AA17">
        <v>13.043040397829262</v>
      </c>
      <c r="AB17">
        <v>12.227772031540386</v>
      </c>
      <c r="AC17">
        <v>5.9900738393237312</v>
      </c>
      <c r="AD17">
        <v>0</v>
      </c>
      <c r="AE17">
        <v>10.161684781569608</v>
      </c>
      <c r="AF17">
        <v>2.5019863642266751</v>
      </c>
      <c r="AG17">
        <v>12.757181319974952</v>
      </c>
      <c r="AH17">
        <v>0</v>
      </c>
      <c r="AI17">
        <v>0</v>
      </c>
      <c r="AJ17">
        <v>0</v>
      </c>
      <c r="AK17">
        <v>16.099783295794197</v>
      </c>
      <c r="AL17">
        <v>0</v>
      </c>
      <c r="AM17">
        <v>4.8911372657169698</v>
      </c>
      <c r="AN17">
        <v>1.0226615867146733</v>
      </c>
      <c r="AO17">
        <v>0</v>
      </c>
      <c r="AP17">
        <v>0.47568840775570453</v>
      </c>
      <c r="AQ17">
        <v>0</v>
      </c>
      <c r="AR17">
        <v>15.54433993425172</v>
      </c>
      <c r="AS17">
        <v>9.9890506190774335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16.350503755466352</v>
      </c>
      <c r="BB17">
        <f t="shared" si="0"/>
        <v>374.80987316956657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106.91566553583583</v>
      </c>
      <c r="M18">
        <v>28.003626280135421</v>
      </c>
      <c r="N18">
        <v>36.035355789265182</v>
      </c>
      <c r="O18">
        <v>0</v>
      </c>
      <c r="P18">
        <v>40.874043001176901</v>
      </c>
      <c r="Q18">
        <v>0</v>
      </c>
      <c r="R18">
        <v>5.4464859638892147</v>
      </c>
      <c r="S18">
        <v>4.1738702642436287</v>
      </c>
      <c r="T18">
        <v>0</v>
      </c>
      <c r="U18">
        <v>42.819690493657774</v>
      </c>
      <c r="V18">
        <v>2.0144996719739967</v>
      </c>
      <c r="W18">
        <v>5.0396917386053257</v>
      </c>
      <c r="X18">
        <v>15.133048342474424</v>
      </c>
      <c r="Y18">
        <v>0</v>
      </c>
      <c r="Z18">
        <v>0</v>
      </c>
      <c r="AA18">
        <v>13.043040397829262</v>
      </c>
      <c r="AB18">
        <v>12.227772031540386</v>
      </c>
      <c r="AC18">
        <v>8.9941746458829055</v>
      </c>
      <c r="AD18">
        <v>0</v>
      </c>
      <c r="AE18">
        <v>10.161684781569608</v>
      </c>
      <c r="AF18">
        <v>2.5019863642266751</v>
      </c>
      <c r="AG18">
        <v>12.757181319974952</v>
      </c>
      <c r="AH18">
        <v>0</v>
      </c>
      <c r="AI18">
        <v>0</v>
      </c>
      <c r="AJ18">
        <v>0</v>
      </c>
      <c r="AK18">
        <v>16.099783295794197</v>
      </c>
      <c r="AL18">
        <v>0</v>
      </c>
      <c r="AM18">
        <v>4.8911372657169698</v>
      </c>
      <c r="AN18">
        <v>1.0226615867146733</v>
      </c>
      <c r="AO18">
        <v>0</v>
      </c>
      <c r="AP18">
        <v>0.47568840775570453</v>
      </c>
      <c r="AQ18">
        <v>0</v>
      </c>
      <c r="AR18">
        <v>15.54433993425172</v>
      </c>
      <c r="AS18">
        <v>9.9890506190774335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16.476075169180525</v>
      </c>
      <c r="BB18">
        <f t="shared" si="0"/>
        <v>377.68840256241151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106.91566553583583</v>
      </c>
      <c r="M19">
        <v>28.003626280135421</v>
      </c>
      <c r="N19">
        <v>36.035355789265182</v>
      </c>
      <c r="O19">
        <v>0</v>
      </c>
      <c r="P19">
        <v>40.874043001176901</v>
      </c>
      <c r="Q19">
        <v>0</v>
      </c>
      <c r="R19">
        <v>5.1690202486514378</v>
      </c>
      <c r="S19">
        <v>4.0598996192616985</v>
      </c>
      <c r="T19">
        <v>0</v>
      </c>
      <c r="U19">
        <v>42.819690493657774</v>
      </c>
      <c r="V19">
        <v>2.0144996719739967</v>
      </c>
      <c r="W19">
        <v>5.0396917386053257</v>
      </c>
      <c r="X19">
        <v>15.133048342474424</v>
      </c>
      <c r="Y19">
        <v>0</v>
      </c>
      <c r="Z19">
        <v>0</v>
      </c>
      <c r="AA19">
        <v>13.043040397829262</v>
      </c>
      <c r="AB19">
        <v>12.227772031540386</v>
      </c>
      <c r="AC19">
        <v>8.9941746458829055</v>
      </c>
      <c r="AD19">
        <v>0</v>
      </c>
      <c r="AE19">
        <v>10.161684781569608</v>
      </c>
      <c r="AF19">
        <v>2.5019863642266751</v>
      </c>
      <c r="AG19">
        <v>12.757181319974952</v>
      </c>
      <c r="AH19">
        <v>6.2061924420788976</v>
      </c>
      <c r="AI19">
        <v>0</v>
      </c>
      <c r="AJ19">
        <v>0</v>
      </c>
      <c r="AK19">
        <v>16.099783295794197</v>
      </c>
      <c r="AL19">
        <v>0</v>
      </c>
      <c r="AM19">
        <v>4.8911372657169698</v>
      </c>
      <c r="AN19">
        <v>1.0226615867146733</v>
      </c>
      <c r="AO19">
        <v>0</v>
      </c>
      <c r="AP19">
        <v>0.47568840775570453</v>
      </c>
      <c r="AQ19">
        <v>0</v>
      </c>
      <c r="AR19">
        <v>15.54433993425172</v>
      </c>
      <c r="AS19">
        <v>9.9890506190774335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16.719131973402241</v>
      </c>
      <c r="BB19">
        <f t="shared" si="0"/>
        <v>383.260101840049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106.91566553583583</v>
      </c>
      <c r="M20">
        <v>28.003626280135421</v>
      </c>
      <c r="N20">
        <v>36.035355789265182</v>
      </c>
      <c r="O20">
        <v>0</v>
      </c>
      <c r="P20">
        <v>40.874043001176901</v>
      </c>
      <c r="Q20">
        <v>0</v>
      </c>
      <c r="R20">
        <v>5.1690202486514378</v>
      </c>
      <c r="S20">
        <v>4.0598996192616985</v>
      </c>
      <c r="T20">
        <v>0</v>
      </c>
      <c r="U20">
        <v>42.819690493657774</v>
      </c>
      <c r="V20">
        <v>2.0144996719739967</v>
      </c>
      <c r="W20">
        <v>5.0396917386053257</v>
      </c>
      <c r="X20">
        <v>15.133048342474424</v>
      </c>
      <c r="Y20">
        <v>0</v>
      </c>
      <c r="Z20">
        <v>0</v>
      </c>
      <c r="AA20">
        <v>13.043040397829262</v>
      </c>
      <c r="AB20">
        <v>12.227772031540386</v>
      </c>
      <c r="AC20">
        <v>8.9941746458829055</v>
      </c>
      <c r="AD20">
        <v>0</v>
      </c>
      <c r="AE20">
        <v>10.161684781569608</v>
      </c>
      <c r="AF20">
        <v>2.5019863642266751</v>
      </c>
      <c r="AG20">
        <v>12.757181319974952</v>
      </c>
      <c r="AH20">
        <v>6.2061924420788976</v>
      </c>
      <c r="AI20">
        <v>0</v>
      </c>
      <c r="AJ20">
        <v>0</v>
      </c>
      <c r="AK20">
        <v>16.099783295794197</v>
      </c>
      <c r="AL20">
        <v>0</v>
      </c>
      <c r="AM20">
        <v>4.8911372657169698</v>
      </c>
      <c r="AN20">
        <v>1.0226615867146733</v>
      </c>
      <c r="AO20">
        <v>0</v>
      </c>
      <c r="AP20">
        <v>0.47568840775570453</v>
      </c>
      <c r="AQ20">
        <v>0</v>
      </c>
      <c r="AR20">
        <v>15.54433993425172</v>
      </c>
      <c r="AS20">
        <v>9.9890506190774335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16.719131973402241</v>
      </c>
      <c r="BB20">
        <f t="shared" si="0"/>
        <v>383.260101840049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106.91566553583583</v>
      </c>
      <c r="M21">
        <v>28.003626280135421</v>
      </c>
      <c r="N21">
        <v>36.035355789265182</v>
      </c>
      <c r="O21">
        <v>0</v>
      </c>
      <c r="P21">
        <v>40.874043001176901</v>
      </c>
      <c r="Q21">
        <v>0</v>
      </c>
      <c r="R21">
        <v>5.4464859638892147</v>
      </c>
      <c r="S21">
        <v>4.1738702642436287</v>
      </c>
      <c r="T21">
        <v>0</v>
      </c>
      <c r="U21">
        <v>42.819690493657774</v>
      </c>
      <c r="V21">
        <v>2.0144996719739967</v>
      </c>
      <c r="W21">
        <v>5.0396917386053257</v>
      </c>
      <c r="X21">
        <v>15.133048342474424</v>
      </c>
      <c r="Y21">
        <v>0</v>
      </c>
      <c r="Z21">
        <v>0</v>
      </c>
      <c r="AA21">
        <v>13.043040397829262</v>
      </c>
      <c r="AB21">
        <v>12.227772031540386</v>
      </c>
      <c r="AC21">
        <v>8.9941746458829055</v>
      </c>
      <c r="AD21">
        <v>0</v>
      </c>
      <c r="AE21">
        <v>10.161684781569608</v>
      </c>
      <c r="AF21">
        <v>2.5019863642266751</v>
      </c>
      <c r="AG21">
        <v>12.757181319974952</v>
      </c>
      <c r="AH21">
        <v>6.2061924420788976</v>
      </c>
      <c r="AI21">
        <v>0</v>
      </c>
      <c r="AJ21">
        <v>0</v>
      </c>
      <c r="AK21">
        <v>16.099783295794197</v>
      </c>
      <c r="AL21">
        <v>0</v>
      </c>
      <c r="AM21">
        <v>4.8911372657169698</v>
      </c>
      <c r="AN21">
        <v>1.0226615867146733</v>
      </c>
      <c r="AO21">
        <v>0</v>
      </c>
      <c r="AP21">
        <v>0.47568840775570453</v>
      </c>
      <c r="AQ21">
        <v>0</v>
      </c>
      <c r="AR21">
        <v>15.54433993425172</v>
      </c>
      <c r="AS21">
        <v>10.197156018367771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16.744192818949756</v>
      </c>
      <c r="BB21">
        <f t="shared" si="0"/>
        <v>383.83458275401154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106.91566553583583</v>
      </c>
      <c r="M22">
        <v>28.003626280135421</v>
      </c>
      <c r="N22">
        <v>36.035355789265182</v>
      </c>
      <c r="O22">
        <v>0</v>
      </c>
      <c r="P22">
        <v>40.874043001176901</v>
      </c>
      <c r="Q22">
        <v>0</v>
      </c>
      <c r="R22">
        <v>5.4464859638892147</v>
      </c>
      <c r="S22">
        <v>4.1738702642436287</v>
      </c>
      <c r="T22">
        <v>0</v>
      </c>
      <c r="U22">
        <v>42.819690493657774</v>
      </c>
      <c r="V22">
        <v>2.0144996719739967</v>
      </c>
      <c r="W22">
        <v>5.0396917386053257</v>
      </c>
      <c r="X22">
        <v>15.133048342474424</v>
      </c>
      <c r="Y22">
        <v>0</v>
      </c>
      <c r="Z22">
        <v>0</v>
      </c>
      <c r="AA22">
        <v>13.043040397829262</v>
      </c>
      <c r="AB22">
        <v>12.227772031540386</v>
      </c>
      <c r="AC22">
        <v>8.9941746458829055</v>
      </c>
      <c r="AD22">
        <v>0</v>
      </c>
      <c r="AE22">
        <v>10.161684781569608</v>
      </c>
      <c r="AF22">
        <v>2.5019863642266751</v>
      </c>
      <c r="AG22">
        <v>12.757181319974952</v>
      </c>
      <c r="AH22">
        <v>6.2061924420788976</v>
      </c>
      <c r="AI22">
        <v>0</v>
      </c>
      <c r="AJ22">
        <v>0</v>
      </c>
      <c r="AK22">
        <v>16.099783295794197</v>
      </c>
      <c r="AL22">
        <v>0</v>
      </c>
      <c r="AM22">
        <v>4.8911372657169698</v>
      </c>
      <c r="AN22">
        <v>1.0226615867146733</v>
      </c>
      <c r="AO22">
        <v>0</v>
      </c>
      <c r="AP22">
        <v>0.47568840775570453</v>
      </c>
      <c r="AQ22">
        <v>0</v>
      </c>
      <c r="AR22">
        <v>15.54433993425172</v>
      </c>
      <c r="AS22">
        <v>10.197156018367771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16.744192818949756</v>
      </c>
      <c r="BB22">
        <f t="shared" si="0"/>
        <v>383.83458275401154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106.91566553583583</v>
      </c>
      <c r="M23">
        <v>28.003626280135421</v>
      </c>
      <c r="N23">
        <v>36.035355789265182</v>
      </c>
      <c r="O23">
        <v>0</v>
      </c>
      <c r="P23">
        <v>40.874043001176901</v>
      </c>
      <c r="Q23">
        <v>0</v>
      </c>
      <c r="R23">
        <v>3.8296137506664518</v>
      </c>
      <c r="S23">
        <v>4.1738702642436287</v>
      </c>
      <c r="T23">
        <v>0</v>
      </c>
      <c r="U23">
        <v>42.819690493657774</v>
      </c>
      <c r="V23">
        <v>2.0144996719739967</v>
      </c>
      <c r="W23">
        <v>5.0396917386053257</v>
      </c>
      <c r="X23">
        <v>15.133048342474424</v>
      </c>
      <c r="Y23">
        <v>0</v>
      </c>
      <c r="Z23">
        <v>0</v>
      </c>
      <c r="AA23">
        <v>13.043040397829262</v>
      </c>
      <c r="AB23">
        <v>12.227772031540386</v>
      </c>
      <c r="AC23">
        <v>8.9941746458829055</v>
      </c>
      <c r="AD23">
        <v>0</v>
      </c>
      <c r="AE23">
        <v>10.161684781569608</v>
      </c>
      <c r="AF23">
        <v>2.5019863642266751</v>
      </c>
      <c r="AG23">
        <v>12.757181319974952</v>
      </c>
      <c r="AH23">
        <v>8.0370189553329148</v>
      </c>
      <c r="AI23">
        <v>0</v>
      </c>
      <c r="AJ23">
        <v>0</v>
      </c>
      <c r="AK23">
        <v>16.099783295794197</v>
      </c>
      <c r="AL23">
        <v>0</v>
      </c>
      <c r="AM23">
        <v>4.8911372657169698</v>
      </c>
      <c r="AN23">
        <v>1.0226615867146733</v>
      </c>
      <c r="AO23">
        <v>0</v>
      </c>
      <c r="AP23">
        <v>0.47568840775570453</v>
      </c>
      <c r="AQ23">
        <v>0</v>
      </c>
      <c r="AR23">
        <v>15.54433993425172</v>
      </c>
      <c r="AS23">
        <v>9.9890506190774335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16.74443730300073</v>
      </c>
      <c r="BB23">
        <f t="shared" si="0"/>
        <v>383.84018717070154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106.91566553583583</v>
      </c>
      <c r="M24">
        <v>28.003626280135421</v>
      </c>
      <c r="N24">
        <v>36.035355789265182</v>
      </c>
      <c r="O24">
        <v>0</v>
      </c>
      <c r="P24">
        <v>40.874043001176901</v>
      </c>
      <c r="Q24">
        <v>0</v>
      </c>
      <c r="R24">
        <v>3.8296137506664518</v>
      </c>
      <c r="S24">
        <v>3.3263023923825425</v>
      </c>
      <c r="T24">
        <v>0</v>
      </c>
      <c r="U24">
        <v>42.819690493657774</v>
      </c>
      <c r="V24">
        <v>2.0144996719739967</v>
      </c>
      <c r="W24">
        <v>5.0396917386053257</v>
      </c>
      <c r="X24">
        <v>15.133319617772353</v>
      </c>
      <c r="Y24">
        <v>0</v>
      </c>
      <c r="Z24">
        <v>0</v>
      </c>
      <c r="AA24">
        <v>13.043040397829262</v>
      </c>
      <c r="AB24">
        <v>12.227772031540386</v>
      </c>
      <c r="AC24">
        <v>8.9941746458829055</v>
      </c>
      <c r="AD24">
        <v>0</v>
      </c>
      <c r="AE24">
        <v>10.161684781569608</v>
      </c>
      <c r="AF24">
        <v>2.5019863642266751</v>
      </c>
      <c r="AG24">
        <v>12.757181319974952</v>
      </c>
      <c r="AH24">
        <v>15.329295294301815</v>
      </c>
      <c r="AI24">
        <v>0</v>
      </c>
      <c r="AJ24">
        <v>0</v>
      </c>
      <c r="AK24">
        <v>16.099783295794197</v>
      </c>
      <c r="AL24">
        <v>0</v>
      </c>
      <c r="AM24">
        <v>4.8911372657169698</v>
      </c>
      <c r="AN24">
        <v>1.0226615867146733</v>
      </c>
      <c r="AO24">
        <v>0</v>
      </c>
      <c r="AP24">
        <v>0.47568840775570453</v>
      </c>
      <c r="AQ24">
        <v>0</v>
      </c>
      <c r="AR24">
        <v>15.54433993425172</v>
      </c>
      <c r="AS24">
        <v>9.9890506190774335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17.01383745623329</v>
      </c>
      <c r="BB24">
        <f t="shared" si="0"/>
        <v>390.01576675987474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106.91566553583583</v>
      </c>
      <c r="M25">
        <v>28.003626280135421</v>
      </c>
      <c r="N25">
        <v>36.035355789265182</v>
      </c>
      <c r="O25">
        <v>0</v>
      </c>
      <c r="P25">
        <v>40.874043001176901</v>
      </c>
      <c r="Q25">
        <v>0</v>
      </c>
      <c r="R25">
        <v>3.8296137506664518</v>
      </c>
      <c r="S25">
        <v>3.3263023923825425</v>
      </c>
      <c r="T25">
        <v>0</v>
      </c>
      <c r="U25">
        <v>42.819690493657774</v>
      </c>
      <c r="V25">
        <v>2.0144996719739967</v>
      </c>
      <c r="W25">
        <v>5.0396917386053257</v>
      </c>
      <c r="X25">
        <v>30.261149406102223</v>
      </c>
      <c r="Y25">
        <v>0</v>
      </c>
      <c r="Z25">
        <v>0</v>
      </c>
      <c r="AA25">
        <v>13.201457996242956</v>
      </c>
      <c r="AB25">
        <v>12.227772031540386</v>
      </c>
      <c r="AC25">
        <v>8.9941746458829055</v>
      </c>
      <c r="AD25">
        <v>0</v>
      </c>
      <c r="AE25">
        <v>10.161684781569608</v>
      </c>
      <c r="AF25">
        <v>2.5019863642266751</v>
      </c>
      <c r="AG25">
        <v>12.757181319974952</v>
      </c>
      <c r="AH25">
        <v>22.993942941452726</v>
      </c>
      <c r="AI25">
        <v>0.98494316085368383</v>
      </c>
      <c r="AJ25">
        <v>0</v>
      </c>
      <c r="AK25">
        <v>16.099783295794197</v>
      </c>
      <c r="AL25">
        <v>0</v>
      </c>
      <c r="AM25">
        <v>4.8911372657169698</v>
      </c>
      <c r="AN25">
        <v>1.0226615867146733</v>
      </c>
      <c r="AO25">
        <v>0</v>
      </c>
      <c r="AP25">
        <v>0.47568840775570453</v>
      </c>
      <c r="AQ25">
        <v>0</v>
      </c>
      <c r="AR25">
        <v>15.54433993425172</v>
      </c>
      <c r="AS25">
        <v>9.9890506190774335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18.01435549277376</v>
      </c>
      <c r="BB25">
        <f t="shared" si="0"/>
        <v>412.9510869180823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106.91566553583583</v>
      </c>
      <c r="M26">
        <v>28.003626280135421</v>
      </c>
      <c r="N26">
        <v>36.035355789265182</v>
      </c>
      <c r="O26">
        <v>0</v>
      </c>
      <c r="P26">
        <v>40.874043001176901</v>
      </c>
      <c r="Q26">
        <v>0</v>
      </c>
      <c r="R26">
        <v>0</v>
      </c>
      <c r="S26">
        <v>3.3263023923825425</v>
      </c>
      <c r="T26">
        <v>0</v>
      </c>
      <c r="U26">
        <v>42.819690493657774</v>
      </c>
      <c r="V26">
        <v>1.9614967270394015</v>
      </c>
      <c r="W26">
        <v>5.0398789216700317</v>
      </c>
      <c r="X26">
        <v>30.261149406102223</v>
      </c>
      <c r="Y26">
        <v>0</v>
      </c>
      <c r="Z26">
        <v>0</v>
      </c>
      <c r="AA26">
        <v>13.201457996242956</v>
      </c>
      <c r="AB26">
        <v>12.227772031540386</v>
      </c>
      <c r="AC26">
        <v>8.9941746458829055</v>
      </c>
      <c r="AD26">
        <v>0</v>
      </c>
      <c r="AE26">
        <v>10.161684781569608</v>
      </c>
      <c r="AF26">
        <v>2.5019863642266751</v>
      </c>
      <c r="AG26">
        <v>12.757181319974952</v>
      </c>
      <c r="AH26">
        <v>22.993942941452726</v>
      </c>
      <c r="AI26">
        <v>0.98494316085368383</v>
      </c>
      <c r="AJ26">
        <v>0</v>
      </c>
      <c r="AK26">
        <v>16.099783295794197</v>
      </c>
      <c r="AL26">
        <v>0</v>
      </c>
      <c r="AM26">
        <v>4.8911372657169698</v>
      </c>
      <c r="AN26">
        <v>1.0226615867146733</v>
      </c>
      <c r="AO26">
        <v>0</v>
      </c>
      <c r="AP26">
        <v>0.47568840775570453</v>
      </c>
      <c r="AQ26">
        <v>0</v>
      </c>
      <c r="AR26">
        <v>15.54433993425172</v>
      </c>
      <c r="AS26">
        <v>9.9890506190774335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17.852069939149743</v>
      </c>
      <c r="BB26">
        <f t="shared" si="0"/>
        <v>409.23094295916997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106.91640520703021</v>
      </c>
      <c r="M27">
        <v>28.003626280135421</v>
      </c>
      <c r="N27">
        <v>36.035355789265182</v>
      </c>
      <c r="O27">
        <v>0</v>
      </c>
      <c r="P27">
        <v>40.874043001176901</v>
      </c>
      <c r="Q27">
        <v>0</v>
      </c>
      <c r="R27">
        <v>0</v>
      </c>
      <c r="S27">
        <v>0</v>
      </c>
      <c r="T27">
        <v>0</v>
      </c>
      <c r="U27">
        <v>42.819690493657774</v>
      </c>
      <c r="V27">
        <v>2.0156717555357262</v>
      </c>
      <c r="W27">
        <v>5.0398789216700317</v>
      </c>
      <c r="X27">
        <v>30.261149406102223</v>
      </c>
      <c r="Y27">
        <v>0</v>
      </c>
      <c r="Z27">
        <v>0</v>
      </c>
      <c r="AA27">
        <v>13.201457996242956</v>
      </c>
      <c r="AB27">
        <v>12.227772031540386</v>
      </c>
      <c r="AC27">
        <v>8.9941746458829055</v>
      </c>
      <c r="AD27">
        <v>2.8207881725631387</v>
      </c>
      <c r="AE27">
        <v>10.161684781569608</v>
      </c>
      <c r="AF27">
        <v>2.5019863642266751</v>
      </c>
      <c r="AG27">
        <v>12.757181319974952</v>
      </c>
      <c r="AH27">
        <v>20.170125436756415</v>
      </c>
      <c r="AI27">
        <v>0.98494316085368383</v>
      </c>
      <c r="AJ27">
        <v>0</v>
      </c>
      <c r="AK27">
        <v>16.099783295794197</v>
      </c>
      <c r="AL27">
        <v>0</v>
      </c>
      <c r="AM27">
        <v>4.8911372657169698</v>
      </c>
      <c r="AN27">
        <v>1.0226615867146733</v>
      </c>
      <c r="AO27">
        <v>0</v>
      </c>
      <c r="AP27">
        <v>0.47568840775570453</v>
      </c>
      <c r="AQ27">
        <v>0</v>
      </c>
      <c r="AR27">
        <v>15.54433993425172</v>
      </c>
      <c r="AS27">
        <v>9.9890506190774335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17.715199307512066</v>
      </c>
      <c r="BB27">
        <f t="shared" si="0"/>
        <v>406.09339656598269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106.91640520703021</v>
      </c>
      <c r="M28">
        <v>28.003626280135421</v>
      </c>
      <c r="N28">
        <v>36.035355789265182</v>
      </c>
      <c r="O28">
        <v>0</v>
      </c>
      <c r="P28">
        <v>40.874043001176901</v>
      </c>
      <c r="Q28">
        <v>0</v>
      </c>
      <c r="R28">
        <v>0</v>
      </c>
      <c r="S28">
        <v>0</v>
      </c>
      <c r="T28">
        <v>0</v>
      </c>
      <c r="U28">
        <v>42.819690493657774</v>
      </c>
      <c r="V28">
        <v>2.0156717555357262</v>
      </c>
      <c r="W28">
        <v>5.0398789216700317</v>
      </c>
      <c r="X28">
        <v>45.653514762672721</v>
      </c>
      <c r="Y28">
        <v>0</v>
      </c>
      <c r="Z28">
        <v>0</v>
      </c>
      <c r="AA28">
        <v>13.201457996242956</v>
      </c>
      <c r="AB28">
        <v>12.227772031540386</v>
      </c>
      <c r="AC28">
        <v>8.9941746458829055</v>
      </c>
      <c r="AD28">
        <v>5.6415763451262775</v>
      </c>
      <c r="AE28">
        <v>10.161684781569608</v>
      </c>
      <c r="AF28">
        <v>2.5019863642266751</v>
      </c>
      <c r="AG28">
        <v>12.757181319974952</v>
      </c>
      <c r="AH28">
        <v>22.993942941452726</v>
      </c>
      <c r="AI28">
        <v>0.98494316085368383</v>
      </c>
      <c r="AJ28">
        <v>0</v>
      </c>
      <c r="AK28">
        <v>16.099783295794197</v>
      </c>
      <c r="AL28">
        <v>0</v>
      </c>
      <c r="AM28">
        <v>4.8911372657169698</v>
      </c>
      <c r="AN28">
        <v>1.0226615867146733</v>
      </c>
      <c r="AO28">
        <v>0</v>
      </c>
      <c r="AP28">
        <v>0.47568840775570453</v>
      </c>
      <c r="AQ28">
        <v>0</v>
      </c>
      <c r="AR28">
        <v>15.54433993425172</v>
      </c>
      <c r="AS28">
        <v>9.9890506190774335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18.594544696726153</v>
      </c>
      <c r="BB28">
        <f t="shared" si="0"/>
        <v>426.25102221059865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106.91640520703021</v>
      </c>
      <c r="M29">
        <v>28.003626280135421</v>
      </c>
      <c r="N29">
        <v>36.035355789265182</v>
      </c>
      <c r="O29">
        <v>0</v>
      </c>
      <c r="P29">
        <v>40.874043001176901</v>
      </c>
      <c r="Q29">
        <v>0</v>
      </c>
      <c r="R29">
        <v>0</v>
      </c>
      <c r="S29">
        <v>0</v>
      </c>
      <c r="T29">
        <v>0</v>
      </c>
      <c r="U29">
        <v>42.819690493657774</v>
      </c>
      <c r="V29">
        <v>2.0156717555357262</v>
      </c>
      <c r="W29">
        <v>5.0398789216700317</v>
      </c>
      <c r="X29">
        <v>45.653514762672721</v>
      </c>
      <c r="Y29">
        <v>0</v>
      </c>
      <c r="Z29">
        <v>0</v>
      </c>
      <c r="AA29">
        <v>13.201457996242956</v>
      </c>
      <c r="AB29">
        <v>12.227772031540386</v>
      </c>
      <c r="AC29">
        <v>8.9941746458829055</v>
      </c>
      <c r="AD29">
        <v>8.4623642233354186</v>
      </c>
      <c r="AE29">
        <v>10.161684781569608</v>
      </c>
      <c r="AF29">
        <v>2.5019863642266751</v>
      </c>
      <c r="AG29">
        <v>12.757181319974952</v>
      </c>
      <c r="AH29">
        <v>22.993942941452726</v>
      </c>
      <c r="AI29">
        <v>0.98494316085368383</v>
      </c>
      <c r="AJ29">
        <v>0</v>
      </c>
      <c r="AK29">
        <v>16.099783295794197</v>
      </c>
      <c r="AL29">
        <v>0</v>
      </c>
      <c r="AM29">
        <v>4.8911372657169698</v>
      </c>
      <c r="AN29">
        <v>1.0226615867146733</v>
      </c>
      <c r="AO29">
        <v>0</v>
      </c>
      <c r="AP29">
        <v>0.47568840775570453</v>
      </c>
      <c r="AQ29">
        <v>0</v>
      </c>
      <c r="AR29">
        <v>16.398424546023794</v>
      </c>
      <c r="AS29">
        <v>10.197156018367771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18.756853172497706</v>
      </c>
      <c r="BB29">
        <f t="shared" si="0"/>
        <v>429.97169162409864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106.91640520703021</v>
      </c>
      <c r="M30">
        <v>28.003626280135421</v>
      </c>
      <c r="N30">
        <v>36.035355789265182</v>
      </c>
      <c r="O30">
        <v>0</v>
      </c>
      <c r="P30">
        <v>40.874043001176901</v>
      </c>
      <c r="Q30">
        <v>0</v>
      </c>
      <c r="R30">
        <v>0</v>
      </c>
      <c r="S30">
        <v>0</v>
      </c>
      <c r="T30">
        <v>0</v>
      </c>
      <c r="U30">
        <v>42.819690493657774</v>
      </c>
      <c r="V30">
        <v>2.0156717555357262</v>
      </c>
      <c r="W30">
        <v>5.0398789216700317</v>
      </c>
      <c r="X30">
        <v>45.653514762672721</v>
      </c>
      <c r="Y30">
        <v>0</v>
      </c>
      <c r="Z30">
        <v>0</v>
      </c>
      <c r="AA30">
        <v>13.201457996242956</v>
      </c>
      <c r="AB30">
        <v>12.227772031540386</v>
      </c>
      <c r="AC30">
        <v>5.9900738393237312</v>
      </c>
      <c r="AD30">
        <v>8.4623642233354186</v>
      </c>
      <c r="AE30">
        <v>10.161684781569608</v>
      </c>
      <c r="AF30">
        <v>2.5019863642266751</v>
      </c>
      <c r="AG30">
        <v>12.757181319974952</v>
      </c>
      <c r="AH30">
        <v>22.993942941452726</v>
      </c>
      <c r="AI30">
        <v>0.98494316085368383</v>
      </c>
      <c r="AJ30">
        <v>0</v>
      </c>
      <c r="AK30">
        <v>16.099783295794197</v>
      </c>
      <c r="AL30">
        <v>0</v>
      </c>
      <c r="AM30">
        <v>4.8911372657169698</v>
      </c>
      <c r="AN30">
        <v>1.0226615867146733</v>
      </c>
      <c r="AO30">
        <v>0</v>
      </c>
      <c r="AP30">
        <v>0.47568840775570453</v>
      </c>
      <c r="AQ30">
        <v>0</v>
      </c>
      <c r="AR30">
        <v>16.398424546023794</v>
      </c>
      <c r="AS30">
        <v>10.197156018367771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18.63128175878353</v>
      </c>
      <c r="BB30">
        <f t="shared" si="0"/>
        <v>427.0931622312537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106.91640520703021</v>
      </c>
      <c r="M31">
        <v>28.003626280135421</v>
      </c>
      <c r="N31">
        <v>36.035355789265182</v>
      </c>
      <c r="O31">
        <v>0</v>
      </c>
      <c r="P31">
        <v>40.874043001176901</v>
      </c>
      <c r="Q31">
        <v>0</v>
      </c>
      <c r="R31">
        <v>0</v>
      </c>
      <c r="S31">
        <v>0</v>
      </c>
      <c r="T31">
        <v>0</v>
      </c>
      <c r="U31">
        <v>42.819690493657774</v>
      </c>
      <c r="V31">
        <v>2.0156717555357262</v>
      </c>
      <c r="W31">
        <v>5.0398789216700317</v>
      </c>
      <c r="X31">
        <v>45.653514762672721</v>
      </c>
      <c r="Y31">
        <v>0</v>
      </c>
      <c r="Z31">
        <v>0</v>
      </c>
      <c r="AA31">
        <v>13.201457996242956</v>
      </c>
      <c r="AB31">
        <v>12.227772031540386</v>
      </c>
      <c r="AC31">
        <v>5.9900738393237312</v>
      </c>
      <c r="AD31">
        <v>8.4623642233354186</v>
      </c>
      <c r="AE31">
        <v>10.161684781569608</v>
      </c>
      <c r="AF31">
        <v>2.5019863642266751</v>
      </c>
      <c r="AG31">
        <v>12.757181319974952</v>
      </c>
      <c r="AH31">
        <v>22.993942941452726</v>
      </c>
      <c r="AI31">
        <v>0.98494316085368383</v>
      </c>
      <c r="AJ31">
        <v>0</v>
      </c>
      <c r="AK31">
        <v>16.099783295794197</v>
      </c>
      <c r="AL31">
        <v>0</v>
      </c>
      <c r="AM31">
        <v>4.8911372657169698</v>
      </c>
      <c r="AN31">
        <v>1.0226615867146733</v>
      </c>
      <c r="AO31">
        <v>0</v>
      </c>
      <c r="AP31">
        <v>0.47568840775570453</v>
      </c>
      <c r="AQ31">
        <v>0</v>
      </c>
      <c r="AR31">
        <v>15.54433993425172</v>
      </c>
      <c r="AS31">
        <v>9.9890506190774335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18.586882216321122</v>
      </c>
      <c r="BB31">
        <f t="shared" si="0"/>
        <v>426.07537176265367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106.91640520703021</v>
      </c>
      <c r="M32">
        <v>28.003626280135421</v>
      </c>
      <c r="N32">
        <v>36.035355789265182</v>
      </c>
      <c r="O32">
        <v>0</v>
      </c>
      <c r="P32">
        <v>40.874043001176901</v>
      </c>
      <c r="Q32">
        <v>0</v>
      </c>
      <c r="R32">
        <v>0</v>
      </c>
      <c r="S32">
        <v>0</v>
      </c>
      <c r="T32">
        <v>0</v>
      </c>
      <c r="U32">
        <v>42.819690493657774</v>
      </c>
      <c r="V32">
        <v>2.0156717555357262</v>
      </c>
      <c r="W32">
        <v>5.0398789216700317</v>
      </c>
      <c r="X32">
        <v>45.653514762672721</v>
      </c>
      <c r="Y32">
        <v>0</v>
      </c>
      <c r="Z32">
        <v>0</v>
      </c>
      <c r="AA32">
        <v>13.201457996242956</v>
      </c>
      <c r="AB32">
        <v>8.1270955094520971</v>
      </c>
      <c r="AC32">
        <v>5.9900738393237312</v>
      </c>
      <c r="AD32">
        <v>8.4623642233354186</v>
      </c>
      <c r="AE32">
        <v>10.161684781569608</v>
      </c>
      <c r="AF32">
        <v>2.5019863642266751</v>
      </c>
      <c r="AG32">
        <v>12.757181319974952</v>
      </c>
      <c r="AH32">
        <v>15.329295294301815</v>
      </c>
      <c r="AI32">
        <v>0.98494316085368383</v>
      </c>
      <c r="AJ32">
        <v>0</v>
      </c>
      <c r="AK32">
        <v>16.099783295794197</v>
      </c>
      <c r="AL32">
        <v>0</v>
      </c>
      <c r="AM32">
        <v>4.8911372657169698</v>
      </c>
      <c r="AN32">
        <v>1.0226615867146733</v>
      </c>
      <c r="AO32">
        <v>0</v>
      </c>
      <c r="AP32">
        <v>0.47568840775570453</v>
      </c>
      <c r="AQ32">
        <v>0</v>
      </c>
      <c r="AR32">
        <v>15.54433993425172</v>
      </c>
      <c r="AS32">
        <v>9.9890506190774335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18.095091666046926</v>
      </c>
      <c r="BB32">
        <f t="shared" si="0"/>
        <v>414.80183814368866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106.91981699365151</v>
      </c>
      <c r="M33">
        <v>28.003626280135421</v>
      </c>
      <c r="N33">
        <v>36.035355789265182</v>
      </c>
      <c r="O33">
        <v>0</v>
      </c>
      <c r="P33">
        <v>40.874043001176901</v>
      </c>
      <c r="Q33">
        <v>0</v>
      </c>
      <c r="R33">
        <v>0</v>
      </c>
      <c r="S33">
        <v>2.3788894944760082</v>
      </c>
      <c r="T33">
        <v>0</v>
      </c>
      <c r="U33">
        <v>42.819690493657774</v>
      </c>
      <c r="V33">
        <v>2.0156717555357262</v>
      </c>
      <c r="W33">
        <v>5.0398789216700317</v>
      </c>
      <c r="X33">
        <v>45.653514762672721</v>
      </c>
      <c r="Y33">
        <v>0</v>
      </c>
      <c r="Z33">
        <v>0</v>
      </c>
      <c r="AA33">
        <v>13.201457996242956</v>
      </c>
      <c r="AB33">
        <v>8.1270955094520971</v>
      </c>
      <c r="AC33">
        <v>5.9900738393237312</v>
      </c>
      <c r="AD33">
        <v>8.4623642233354186</v>
      </c>
      <c r="AE33">
        <v>10.161684781569608</v>
      </c>
      <c r="AF33">
        <v>2.5019863642266751</v>
      </c>
      <c r="AG33">
        <v>12.757181319974952</v>
      </c>
      <c r="AH33">
        <v>7.6646476471509075</v>
      </c>
      <c r="AI33">
        <v>0.98494316085368383</v>
      </c>
      <c r="AJ33">
        <v>0</v>
      </c>
      <c r="AK33">
        <v>16.099783295794197</v>
      </c>
      <c r="AL33">
        <v>0</v>
      </c>
      <c r="AM33">
        <v>4.8911372657169698</v>
      </c>
      <c r="AN33">
        <v>1.0226615867146733</v>
      </c>
      <c r="AO33">
        <v>0</v>
      </c>
      <c r="AP33">
        <v>0</v>
      </c>
      <c r="AQ33">
        <v>0</v>
      </c>
      <c r="AR33">
        <v>15.54433993425172</v>
      </c>
      <c r="AS33">
        <v>9.9890506190774335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17.854405812501689</v>
      </c>
      <c r="BB33">
        <f t="shared" si="0"/>
        <v>409.28448922342449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106.91566553583583</v>
      </c>
      <c r="M34">
        <v>28.003626280135421</v>
      </c>
      <c r="N34">
        <v>36.035355789265182</v>
      </c>
      <c r="O34">
        <v>0</v>
      </c>
      <c r="P34">
        <v>40.874043001176901</v>
      </c>
      <c r="Q34">
        <v>0</v>
      </c>
      <c r="R34">
        <v>0</v>
      </c>
      <c r="S34">
        <v>2.3788894944760082</v>
      </c>
      <c r="T34">
        <v>0</v>
      </c>
      <c r="U34">
        <v>42.819690493657774</v>
      </c>
      <c r="V34">
        <v>2.0144996719739967</v>
      </c>
      <c r="W34">
        <v>6.5638313640913992</v>
      </c>
      <c r="X34">
        <v>45.653514762672721</v>
      </c>
      <c r="Y34">
        <v>0</v>
      </c>
      <c r="Z34">
        <v>0</v>
      </c>
      <c r="AA34">
        <v>13.201457996242956</v>
      </c>
      <c r="AB34">
        <v>8.1270955094520971</v>
      </c>
      <c r="AC34">
        <v>5.9900738393237312</v>
      </c>
      <c r="AD34">
        <v>5.6415763451262775</v>
      </c>
      <c r="AE34">
        <v>10.161684781569608</v>
      </c>
      <c r="AF34">
        <v>2.5019863642266751</v>
      </c>
      <c r="AG34">
        <v>12.757181319974952</v>
      </c>
      <c r="AH34">
        <v>0</v>
      </c>
      <c r="AI34">
        <v>0.98494316085368383</v>
      </c>
      <c r="AJ34">
        <v>0</v>
      </c>
      <c r="AK34">
        <v>16.099783295794197</v>
      </c>
      <c r="AL34">
        <v>0</v>
      </c>
      <c r="AM34">
        <v>4.8911372657169698</v>
      </c>
      <c r="AN34">
        <v>1.0226615867146733</v>
      </c>
      <c r="AO34">
        <v>0</v>
      </c>
      <c r="AP34">
        <v>0</v>
      </c>
      <c r="AQ34">
        <v>0</v>
      </c>
      <c r="AR34">
        <v>15.54433993425172</v>
      </c>
      <c r="AS34">
        <v>9.9890506190774335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17.479593295605284</v>
      </c>
      <c r="BB34">
        <f t="shared" si="0"/>
        <v>400.69249511600481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106.91566553583583</v>
      </c>
      <c r="M35">
        <v>28.003626280135421</v>
      </c>
      <c r="N35">
        <v>36.035355789265182</v>
      </c>
      <c r="O35">
        <v>0</v>
      </c>
      <c r="P35">
        <v>40.874043001176901</v>
      </c>
      <c r="Q35">
        <v>0</v>
      </c>
      <c r="R35">
        <v>0</v>
      </c>
      <c r="S35">
        <v>4.0598996192616985</v>
      </c>
      <c r="T35">
        <v>0</v>
      </c>
      <c r="U35">
        <v>42.819690493657774</v>
      </c>
      <c r="V35">
        <v>2.0144996719739967</v>
      </c>
      <c r="W35">
        <v>5.0396917386053257</v>
      </c>
      <c r="X35">
        <v>45.653514762672721</v>
      </c>
      <c r="Y35">
        <v>0</v>
      </c>
      <c r="Z35">
        <v>0</v>
      </c>
      <c r="AA35">
        <v>13.201457996242956</v>
      </c>
      <c r="AB35">
        <v>8.1270955094520971</v>
      </c>
      <c r="AC35">
        <v>5.9900738393237312</v>
      </c>
      <c r="AD35">
        <v>2.8207881725631387</v>
      </c>
      <c r="AE35">
        <v>10.161684781569608</v>
      </c>
      <c r="AF35">
        <v>2.5019863642266751</v>
      </c>
      <c r="AG35">
        <v>12.757181319974952</v>
      </c>
      <c r="AH35">
        <v>0</v>
      </c>
      <c r="AI35">
        <v>0.98494316085368383</v>
      </c>
      <c r="AJ35">
        <v>0</v>
      </c>
      <c r="AK35">
        <v>16.099783295794197</v>
      </c>
      <c r="AL35">
        <v>0</v>
      </c>
      <c r="AM35">
        <v>4.8911372657169698</v>
      </c>
      <c r="AN35">
        <v>1.0226615867146733</v>
      </c>
      <c r="AO35">
        <v>0</v>
      </c>
      <c r="AP35">
        <v>0</v>
      </c>
      <c r="AQ35">
        <v>0</v>
      </c>
      <c r="AR35">
        <v>15.54433993425172</v>
      </c>
      <c r="AS35">
        <v>9.9890506190774335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17.368241536862868</v>
      </c>
      <c r="BB35">
        <f t="shared" si="0"/>
        <v>398.13992920148371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106.91566553583583</v>
      </c>
      <c r="M36">
        <v>28.003626280135421</v>
      </c>
      <c r="N36">
        <v>36.035355789265182</v>
      </c>
      <c r="O36">
        <v>0</v>
      </c>
      <c r="P36">
        <v>40.874043001176901</v>
      </c>
      <c r="Q36">
        <v>0</v>
      </c>
      <c r="R36">
        <v>0</v>
      </c>
      <c r="S36">
        <v>4.0598996192616985</v>
      </c>
      <c r="T36">
        <v>0</v>
      </c>
      <c r="U36">
        <v>42.819690493657774</v>
      </c>
      <c r="V36">
        <v>2.0144996719739967</v>
      </c>
      <c r="W36">
        <v>5.0396917386053257</v>
      </c>
      <c r="X36">
        <v>45.653514762672721</v>
      </c>
      <c r="Y36">
        <v>0</v>
      </c>
      <c r="Z36">
        <v>0</v>
      </c>
      <c r="AA36">
        <v>13.201457996242956</v>
      </c>
      <c r="AB36">
        <v>8.1270955094520971</v>
      </c>
      <c r="AC36">
        <v>5.9900738393237312</v>
      </c>
      <c r="AD36">
        <v>0</v>
      </c>
      <c r="AE36">
        <v>10.161684781569608</v>
      </c>
      <c r="AF36">
        <v>2.5019863642266751</v>
      </c>
      <c r="AG36">
        <v>12.757181319974952</v>
      </c>
      <c r="AH36">
        <v>0</v>
      </c>
      <c r="AI36">
        <v>1.9698866151847214</v>
      </c>
      <c r="AJ36">
        <v>0</v>
      </c>
      <c r="AK36">
        <v>16.099783295794197</v>
      </c>
      <c r="AL36">
        <v>0</v>
      </c>
      <c r="AM36">
        <v>4.8911372657169698</v>
      </c>
      <c r="AN36">
        <v>1.0226615867146733</v>
      </c>
      <c r="AO36">
        <v>0</v>
      </c>
      <c r="AP36">
        <v>0</v>
      </c>
      <c r="AQ36">
        <v>0</v>
      </c>
      <c r="AR36">
        <v>15.54433993425172</v>
      </c>
      <c r="AS36">
        <v>9.9890506190774335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17.29150322764076</v>
      </c>
      <c r="BB36">
        <f t="shared" si="0"/>
        <v>396.38082279247379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106.91566553583583</v>
      </c>
      <c r="M37">
        <v>28.003626280135421</v>
      </c>
      <c r="N37">
        <v>36.035355789265182</v>
      </c>
      <c r="O37">
        <v>0</v>
      </c>
      <c r="P37">
        <v>40.874043001176901</v>
      </c>
      <c r="Q37">
        <v>0</v>
      </c>
      <c r="R37">
        <v>0</v>
      </c>
      <c r="S37">
        <v>4.0598996192616985</v>
      </c>
      <c r="T37">
        <v>0</v>
      </c>
      <c r="U37">
        <v>42.819690493657774</v>
      </c>
      <c r="V37">
        <v>2.0144996719739967</v>
      </c>
      <c r="W37">
        <v>5.0396917386053257</v>
      </c>
      <c r="X37">
        <v>24.712804388291165</v>
      </c>
      <c r="Y37">
        <v>0</v>
      </c>
      <c r="Z37">
        <v>0</v>
      </c>
      <c r="AA37">
        <v>13.201457996242956</v>
      </c>
      <c r="AB37">
        <v>8.1270955094520971</v>
      </c>
      <c r="AC37">
        <v>5.9900738393237312</v>
      </c>
      <c r="AD37">
        <v>0</v>
      </c>
      <c r="AE37">
        <v>10.161684781569608</v>
      </c>
      <c r="AF37">
        <v>2.5019863642266751</v>
      </c>
      <c r="AG37">
        <v>12.757181319974952</v>
      </c>
      <c r="AH37">
        <v>0</v>
      </c>
      <c r="AI37">
        <v>10.243411162001669</v>
      </c>
      <c r="AJ37">
        <v>0</v>
      </c>
      <c r="AK37">
        <v>16.099783295794197</v>
      </c>
      <c r="AL37">
        <v>0</v>
      </c>
      <c r="AM37">
        <v>4.8911372657169698</v>
      </c>
      <c r="AN37">
        <v>1.0226615867146733</v>
      </c>
      <c r="AO37">
        <v>0</v>
      </c>
      <c r="AP37">
        <v>0</v>
      </c>
      <c r="AQ37">
        <v>0</v>
      </c>
      <c r="AR37">
        <v>15.54433993425172</v>
      </c>
      <c r="AS37">
        <v>10.197156018367771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16.770713665738896</v>
      </c>
      <c r="BB37">
        <f t="shared" si="0"/>
        <v>384.44253192610131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106.91566553583583</v>
      </c>
      <c r="M38">
        <v>28.003626280135421</v>
      </c>
      <c r="N38">
        <v>36.035355789265182</v>
      </c>
      <c r="O38">
        <v>0</v>
      </c>
      <c r="P38">
        <v>40.874043001176901</v>
      </c>
      <c r="Q38">
        <v>0</v>
      </c>
      <c r="R38">
        <v>0</v>
      </c>
      <c r="S38">
        <v>4.0598996192616985</v>
      </c>
      <c r="T38">
        <v>0</v>
      </c>
      <c r="U38">
        <v>42.819690493657774</v>
      </c>
      <c r="V38">
        <v>2.0144996719739967</v>
      </c>
      <c r="W38">
        <v>5.0396917386053257</v>
      </c>
      <c r="X38">
        <v>15.132505834832989</v>
      </c>
      <c r="Y38">
        <v>0</v>
      </c>
      <c r="Z38">
        <v>0</v>
      </c>
      <c r="AA38">
        <v>13.201457996242956</v>
      </c>
      <c r="AB38">
        <v>8.1270955094520971</v>
      </c>
      <c r="AC38">
        <v>5.9900738393237312</v>
      </c>
      <c r="AD38">
        <v>0</v>
      </c>
      <c r="AE38">
        <v>10.161684781569608</v>
      </c>
      <c r="AF38">
        <v>2.5019863642266751</v>
      </c>
      <c r="AG38">
        <v>12.757181319974952</v>
      </c>
      <c r="AH38">
        <v>0</v>
      </c>
      <c r="AI38">
        <v>15.365116889741181</v>
      </c>
      <c r="AJ38">
        <v>0</v>
      </c>
      <c r="AK38">
        <v>16.099783295794197</v>
      </c>
      <c r="AL38">
        <v>0</v>
      </c>
      <c r="AM38">
        <v>4.8911372657169698</v>
      </c>
      <c r="AN38">
        <v>1.0226615867146733</v>
      </c>
      <c r="AO38">
        <v>0</v>
      </c>
      <c r="AP38">
        <v>0</v>
      </c>
      <c r="AQ38">
        <v>0</v>
      </c>
      <c r="AR38">
        <v>16.398424546023794</v>
      </c>
      <c r="AS38">
        <v>10.197156018367771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16.62004522239593</v>
      </c>
      <c r="BB38">
        <f t="shared" si="0"/>
        <v>380.9886921554978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106.91566553583583</v>
      </c>
      <c r="M39">
        <v>28.003626280135421</v>
      </c>
      <c r="N39">
        <v>36.035355789265182</v>
      </c>
      <c r="O39">
        <v>0</v>
      </c>
      <c r="P39">
        <v>40.874043001176901</v>
      </c>
      <c r="Q39">
        <v>0</v>
      </c>
      <c r="R39">
        <v>4.5701914685540999</v>
      </c>
      <c r="S39">
        <v>4.0598996192616985</v>
      </c>
      <c r="T39">
        <v>0</v>
      </c>
      <c r="U39">
        <v>42.819690493657774</v>
      </c>
      <c r="V39">
        <v>2.014603348158138</v>
      </c>
      <c r="W39">
        <v>5.041456932667514</v>
      </c>
      <c r="X39">
        <v>15.132505834832989</v>
      </c>
      <c r="Y39">
        <v>0</v>
      </c>
      <c r="Z39">
        <v>0</v>
      </c>
      <c r="AA39">
        <v>13.201457996242956</v>
      </c>
      <c r="AB39">
        <v>8.1270955094520971</v>
      </c>
      <c r="AC39">
        <v>2.9950372131340015</v>
      </c>
      <c r="AD39">
        <v>0</v>
      </c>
      <c r="AE39">
        <v>10.161684781569608</v>
      </c>
      <c r="AF39">
        <v>2.5019863642266751</v>
      </c>
      <c r="AG39">
        <v>12.757181319974952</v>
      </c>
      <c r="AH39">
        <v>0</v>
      </c>
      <c r="AI39">
        <v>15.365116889741181</v>
      </c>
      <c r="AJ39">
        <v>0</v>
      </c>
      <c r="AK39">
        <v>16.099783295794197</v>
      </c>
      <c r="AL39">
        <v>0</v>
      </c>
      <c r="AM39">
        <v>4.8911372657169698</v>
      </c>
      <c r="AN39">
        <v>1.0226615867146733</v>
      </c>
      <c r="AO39">
        <v>0</v>
      </c>
      <c r="AP39">
        <v>1.8234720162787965</v>
      </c>
      <c r="AQ39">
        <v>0</v>
      </c>
      <c r="AR39">
        <v>16.398424546023794</v>
      </c>
      <c r="AS39">
        <v>9.8691821047797941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16.748476634275534</v>
      </c>
      <c r="BB39">
        <f t="shared" si="0"/>
        <v>383.93278255891971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106.91566553583583</v>
      </c>
      <c r="M40">
        <v>28.003626280135421</v>
      </c>
      <c r="N40">
        <v>36.035355789265182</v>
      </c>
      <c r="O40">
        <v>0</v>
      </c>
      <c r="P40">
        <v>40.874043001176901</v>
      </c>
      <c r="Q40">
        <v>0</v>
      </c>
      <c r="R40">
        <v>6.4712380934784441</v>
      </c>
      <c r="S40">
        <v>4.0598996192616985</v>
      </c>
      <c r="T40">
        <v>0</v>
      </c>
      <c r="U40">
        <v>42.819690493657774</v>
      </c>
      <c r="V40">
        <v>2.014603348158138</v>
      </c>
      <c r="W40">
        <v>5.041456932667514</v>
      </c>
      <c r="X40">
        <v>15.132505834832989</v>
      </c>
      <c r="Y40">
        <v>0</v>
      </c>
      <c r="Z40">
        <v>0</v>
      </c>
      <c r="AA40">
        <v>13.201457996242956</v>
      </c>
      <c r="AB40">
        <v>8.1270955094520971</v>
      </c>
      <c r="AC40">
        <v>2.9950372131340015</v>
      </c>
      <c r="AD40">
        <v>0</v>
      </c>
      <c r="AE40">
        <v>10.161684781569608</v>
      </c>
      <c r="AF40">
        <v>2.5019863642266751</v>
      </c>
      <c r="AG40">
        <v>12.757181319974952</v>
      </c>
      <c r="AH40">
        <v>0</v>
      </c>
      <c r="AI40">
        <v>15.365116889741181</v>
      </c>
      <c r="AJ40">
        <v>0</v>
      </c>
      <c r="AK40">
        <v>16.099783295794197</v>
      </c>
      <c r="AL40">
        <v>0</v>
      </c>
      <c r="AM40">
        <v>4.8911372657169698</v>
      </c>
      <c r="AN40">
        <v>1.0226615867146733</v>
      </c>
      <c r="AO40">
        <v>0</v>
      </c>
      <c r="AP40">
        <v>1.8234720162787965</v>
      </c>
      <c r="AQ40">
        <v>0</v>
      </c>
      <c r="AR40">
        <v>15.54433993425172</v>
      </c>
      <c r="AS40">
        <v>9.8691821047797941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16.792239646425301</v>
      </c>
      <c r="BB40">
        <f t="shared" si="0"/>
        <v>384.9359815599222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106.91566553583583</v>
      </c>
      <c r="M41">
        <v>28.003626280135421</v>
      </c>
      <c r="N41">
        <v>36.035355789265182</v>
      </c>
      <c r="O41">
        <v>0</v>
      </c>
      <c r="P41">
        <v>40.874043001176901</v>
      </c>
      <c r="Q41">
        <v>0</v>
      </c>
      <c r="R41">
        <v>6.4712380934784441</v>
      </c>
      <c r="S41">
        <v>4.0598996192616985</v>
      </c>
      <c r="T41">
        <v>0</v>
      </c>
      <c r="U41">
        <v>42.819690493657774</v>
      </c>
      <c r="V41">
        <v>2.0152358221700188</v>
      </c>
      <c r="W41">
        <v>5.2188627486060168</v>
      </c>
      <c r="X41">
        <v>15.132505834832989</v>
      </c>
      <c r="Y41">
        <v>0</v>
      </c>
      <c r="Z41">
        <v>0</v>
      </c>
      <c r="AA41">
        <v>13.201457996242956</v>
      </c>
      <c r="AB41">
        <v>8.1270955094520971</v>
      </c>
      <c r="AC41">
        <v>2.9950372131340015</v>
      </c>
      <c r="AD41">
        <v>0</v>
      </c>
      <c r="AE41">
        <v>10.161684781569608</v>
      </c>
      <c r="AF41">
        <v>2.5019863642266751</v>
      </c>
      <c r="AG41">
        <v>12.757181319974952</v>
      </c>
      <c r="AH41">
        <v>0</v>
      </c>
      <c r="AI41">
        <v>15.365116889741181</v>
      </c>
      <c r="AJ41">
        <v>0</v>
      </c>
      <c r="AK41">
        <v>16.099783295794197</v>
      </c>
      <c r="AL41">
        <v>0</v>
      </c>
      <c r="AM41">
        <v>4.8911372657169698</v>
      </c>
      <c r="AN41">
        <v>1.0226615867146733</v>
      </c>
      <c r="AO41">
        <v>0</v>
      </c>
      <c r="AP41">
        <v>1.8234720162787965</v>
      </c>
      <c r="AQ41">
        <v>0</v>
      </c>
      <c r="AR41">
        <v>15.54433993425172</v>
      </c>
      <c r="AS41">
        <v>9.8691821047797941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16.799681646945231</v>
      </c>
      <c r="BB41">
        <f t="shared" si="0"/>
        <v>385.10657784935256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106.91566553583583</v>
      </c>
      <c r="M42">
        <v>28.003626280135421</v>
      </c>
      <c r="N42">
        <v>36.035355789265182</v>
      </c>
      <c r="O42">
        <v>0</v>
      </c>
      <c r="P42">
        <v>40.874043001176901</v>
      </c>
      <c r="Q42">
        <v>0</v>
      </c>
      <c r="R42">
        <v>6.4712380934784441</v>
      </c>
      <c r="S42">
        <v>4.0598996192616985</v>
      </c>
      <c r="T42">
        <v>0</v>
      </c>
      <c r="U42">
        <v>42.819690493657774</v>
      </c>
      <c r="V42">
        <v>2.0152358221700188</v>
      </c>
      <c r="W42">
        <v>5.0433103736171994</v>
      </c>
      <c r="X42">
        <v>45.651408178026536</v>
      </c>
      <c r="Y42">
        <v>0</v>
      </c>
      <c r="Z42">
        <v>0</v>
      </c>
      <c r="AA42">
        <v>13.201457996242956</v>
      </c>
      <c r="AB42">
        <v>4.0429203718065123</v>
      </c>
      <c r="AC42">
        <v>5.9112569083750781</v>
      </c>
      <c r="AD42">
        <v>0</v>
      </c>
      <c r="AE42">
        <v>10.161684781569608</v>
      </c>
      <c r="AF42">
        <v>2.5019863642266751</v>
      </c>
      <c r="AG42">
        <v>12.757181319974952</v>
      </c>
      <c r="AH42">
        <v>0</v>
      </c>
      <c r="AI42">
        <v>10.243411162001669</v>
      </c>
      <c r="AJ42">
        <v>0</v>
      </c>
      <c r="AK42">
        <v>16.099783295794197</v>
      </c>
      <c r="AL42">
        <v>0</v>
      </c>
      <c r="AM42">
        <v>4.8911372657169698</v>
      </c>
      <c r="AN42">
        <v>1.0226615867146733</v>
      </c>
      <c r="AO42">
        <v>0</v>
      </c>
      <c r="AP42">
        <v>1.8234720162787965</v>
      </c>
      <c r="AQ42">
        <v>0</v>
      </c>
      <c r="AR42">
        <v>15.54433993425172</v>
      </c>
      <c r="AS42">
        <v>9.8691821047797941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17.805125838704164</v>
      </c>
      <c r="BB42">
        <f t="shared" si="0"/>
        <v>408.15482245565443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106.91566553583583</v>
      </c>
      <c r="M43">
        <v>28.003626280135421</v>
      </c>
      <c r="N43">
        <v>36.035355789265182</v>
      </c>
      <c r="O43">
        <v>0</v>
      </c>
      <c r="P43">
        <v>40.874043001176901</v>
      </c>
      <c r="Q43">
        <v>0</v>
      </c>
      <c r="R43">
        <v>6.4712380934784441</v>
      </c>
      <c r="S43">
        <v>4.0891392006778879</v>
      </c>
      <c r="T43">
        <v>0</v>
      </c>
      <c r="U43">
        <v>42.819690493657774</v>
      </c>
      <c r="V43">
        <v>2.0152358221700188</v>
      </c>
      <c r="W43">
        <v>5.0433103736171994</v>
      </c>
      <c r="X43">
        <v>45.651408178026536</v>
      </c>
      <c r="Y43">
        <v>0</v>
      </c>
      <c r="Z43">
        <v>0</v>
      </c>
      <c r="AA43">
        <v>13.201457996242956</v>
      </c>
      <c r="AB43">
        <v>8.1270955094520971</v>
      </c>
      <c r="AC43">
        <v>5.9112569083750781</v>
      </c>
      <c r="AD43">
        <v>0</v>
      </c>
      <c r="AE43">
        <v>10.161684781569608</v>
      </c>
      <c r="AF43">
        <v>2.5019863642266751</v>
      </c>
      <c r="AG43">
        <v>12.757181319974952</v>
      </c>
      <c r="AH43">
        <v>0</v>
      </c>
      <c r="AI43">
        <v>1.9698866151847214</v>
      </c>
      <c r="AJ43">
        <v>0</v>
      </c>
      <c r="AK43">
        <v>16.099783295794197</v>
      </c>
      <c r="AL43">
        <v>0</v>
      </c>
      <c r="AM43">
        <v>4.8911372657169698</v>
      </c>
      <c r="AN43">
        <v>1.0226615867146733</v>
      </c>
      <c r="AO43">
        <v>0</v>
      </c>
      <c r="AP43">
        <v>1.8234720162787965</v>
      </c>
      <c r="AQ43">
        <v>0</v>
      </c>
      <c r="AR43">
        <v>15.54433993425172</v>
      </c>
      <c r="AS43">
        <v>9.8691821047797941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17.631233247903999</v>
      </c>
      <c r="BB43">
        <f t="shared" si="0"/>
        <v>404.16860521869944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106.91566553583583</v>
      </c>
      <c r="M44">
        <v>28.003626280135421</v>
      </c>
      <c r="N44">
        <v>36.035355789265182</v>
      </c>
      <c r="O44">
        <v>0</v>
      </c>
      <c r="P44">
        <v>40.874043001176901</v>
      </c>
      <c r="Q44">
        <v>0</v>
      </c>
      <c r="R44">
        <v>6.4712380934784441</v>
      </c>
      <c r="S44">
        <v>4.0891392006778879</v>
      </c>
      <c r="T44">
        <v>0</v>
      </c>
      <c r="U44">
        <v>42.819690493657774</v>
      </c>
      <c r="V44">
        <v>2.0152358221700188</v>
      </c>
      <c r="W44">
        <v>5.0433103736171994</v>
      </c>
      <c r="X44">
        <v>45.651408178026536</v>
      </c>
      <c r="Y44">
        <v>0</v>
      </c>
      <c r="Z44">
        <v>0</v>
      </c>
      <c r="AA44">
        <v>13.201457996242956</v>
      </c>
      <c r="AB44">
        <v>8.1270955094520971</v>
      </c>
      <c r="AC44">
        <v>5.9112569083750781</v>
      </c>
      <c r="AD44">
        <v>0</v>
      </c>
      <c r="AE44">
        <v>10.161684781569608</v>
      </c>
      <c r="AF44">
        <v>2.5019863642266751</v>
      </c>
      <c r="AG44">
        <v>12.757181319974952</v>
      </c>
      <c r="AH44">
        <v>0</v>
      </c>
      <c r="AI44">
        <v>0.98494316085368383</v>
      </c>
      <c r="AJ44">
        <v>0</v>
      </c>
      <c r="AK44">
        <v>16.099783295794197</v>
      </c>
      <c r="AL44">
        <v>0</v>
      </c>
      <c r="AM44">
        <v>4.8911372657169698</v>
      </c>
      <c r="AN44">
        <v>1.0226615867146733</v>
      </c>
      <c r="AO44">
        <v>0</v>
      </c>
      <c r="AP44">
        <v>1.8234720162787965</v>
      </c>
      <c r="AQ44">
        <v>0</v>
      </c>
      <c r="AR44">
        <v>15.54433993425172</v>
      </c>
      <c r="AS44">
        <v>9.8691821047797941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17.590062611512963</v>
      </c>
      <c r="BB44">
        <f t="shared" si="0"/>
        <v>403.2248324007594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106.91566553583583</v>
      </c>
      <c r="M45">
        <v>28.003626280135421</v>
      </c>
      <c r="N45">
        <v>36.035355789265182</v>
      </c>
      <c r="O45">
        <v>0</v>
      </c>
      <c r="P45">
        <v>40.874043001176901</v>
      </c>
      <c r="Q45">
        <v>0</v>
      </c>
      <c r="R45">
        <v>6.4712380934784441</v>
      </c>
      <c r="S45">
        <v>4.0891392006778879</v>
      </c>
      <c r="T45">
        <v>0</v>
      </c>
      <c r="U45">
        <v>42.819690493657774</v>
      </c>
      <c r="V45">
        <v>2.0152358221700188</v>
      </c>
      <c r="W45">
        <v>5.0433103736171994</v>
      </c>
      <c r="X45">
        <v>45.651408178026536</v>
      </c>
      <c r="Y45">
        <v>0</v>
      </c>
      <c r="Z45">
        <v>0</v>
      </c>
      <c r="AA45">
        <v>13.201457996242956</v>
      </c>
      <c r="AB45">
        <v>8.1270955094520971</v>
      </c>
      <c r="AC45">
        <v>5.9112569083750781</v>
      </c>
      <c r="AD45">
        <v>0</v>
      </c>
      <c r="AE45">
        <v>10.161684781569608</v>
      </c>
      <c r="AF45">
        <v>2.5019863642266751</v>
      </c>
      <c r="AG45">
        <v>12.757181319974952</v>
      </c>
      <c r="AH45">
        <v>0</v>
      </c>
      <c r="AI45">
        <v>0</v>
      </c>
      <c r="AJ45">
        <v>0</v>
      </c>
      <c r="AK45">
        <v>16.099783295794197</v>
      </c>
      <c r="AL45">
        <v>0</v>
      </c>
      <c r="AM45">
        <v>4.8911372657169698</v>
      </c>
      <c r="AN45">
        <v>1.0226615867146733</v>
      </c>
      <c r="AO45">
        <v>0</v>
      </c>
      <c r="AP45">
        <v>0.158562909310937</v>
      </c>
      <c r="AQ45">
        <v>0</v>
      </c>
      <c r="AR45">
        <v>15.54433993425172</v>
      </c>
      <c r="AS45">
        <v>9.8691821047797941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17.479298786718026</v>
      </c>
      <c r="BB45">
        <f t="shared" si="0"/>
        <v>400.68574395773277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106.91566553583583</v>
      </c>
      <c r="M46">
        <v>28.003626280135421</v>
      </c>
      <c r="N46">
        <v>36.035355789265182</v>
      </c>
      <c r="O46">
        <v>0</v>
      </c>
      <c r="P46">
        <v>40.874043001176901</v>
      </c>
      <c r="Q46">
        <v>0</v>
      </c>
      <c r="R46">
        <v>6.4712380934784441</v>
      </c>
      <c r="S46">
        <v>4.0891392006778879</v>
      </c>
      <c r="T46">
        <v>0</v>
      </c>
      <c r="U46">
        <v>42.819690493657774</v>
      </c>
      <c r="V46">
        <v>2.0152358221700188</v>
      </c>
      <c r="W46">
        <v>5.0433103736171994</v>
      </c>
      <c r="X46">
        <v>45.651408178026536</v>
      </c>
      <c r="Y46">
        <v>0</v>
      </c>
      <c r="Z46">
        <v>0</v>
      </c>
      <c r="AA46">
        <v>13.201457996242956</v>
      </c>
      <c r="AB46">
        <v>8.1270955094520971</v>
      </c>
      <c r="AC46">
        <v>5.9112569083750781</v>
      </c>
      <c r="AD46">
        <v>0</v>
      </c>
      <c r="AE46">
        <v>10.161684781569608</v>
      </c>
      <c r="AF46">
        <v>2.5019863642266751</v>
      </c>
      <c r="AG46">
        <v>12.757181319974952</v>
      </c>
      <c r="AH46">
        <v>0</v>
      </c>
      <c r="AI46">
        <v>0</v>
      </c>
      <c r="AJ46">
        <v>0</v>
      </c>
      <c r="AK46">
        <v>16.099783295794197</v>
      </c>
      <c r="AL46">
        <v>0</v>
      </c>
      <c r="AM46">
        <v>4.8911372657169698</v>
      </c>
      <c r="AN46">
        <v>1.0226615867146733</v>
      </c>
      <c r="AO46">
        <v>0</v>
      </c>
      <c r="AP46">
        <v>0.158562909310937</v>
      </c>
      <c r="AQ46">
        <v>0</v>
      </c>
      <c r="AR46">
        <v>15.54433993425172</v>
      </c>
      <c r="AS46">
        <v>9.8691821047797941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17.479298786718026</v>
      </c>
      <c r="BB46">
        <f t="shared" si="0"/>
        <v>400.68574395773277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106.91566553583583</v>
      </c>
      <c r="M47">
        <v>28.003626280135421</v>
      </c>
      <c r="N47">
        <v>36.035355789265182</v>
      </c>
      <c r="O47">
        <v>0</v>
      </c>
      <c r="P47">
        <v>40.874043001176901</v>
      </c>
      <c r="Q47">
        <v>0</v>
      </c>
      <c r="R47">
        <v>6.4712380934784441</v>
      </c>
      <c r="S47">
        <v>4.0891392006778879</v>
      </c>
      <c r="T47">
        <v>0</v>
      </c>
      <c r="U47">
        <v>42.819690493657774</v>
      </c>
      <c r="V47">
        <v>2.0152358221700188</v>
      </c>
      <c r="W47">
        <v>5.0433103736171994</v>
      </c>
      <c r="X47">
        <v>45.651408178026536</v>
      </c>
      <c r="Y47">
        <v>0</v>
      </c>
      <c r="Z47">
        <v>0</v>
      </c>
      <c r="AA47">
        <v>13.201457996242956</v>
      </c>
      <c r="AB47">
        <v>8.1270955094520971</v>
      </c>
      <c r="AC47">
        <v>5.9112569083750781</v>
      </c>
      <c r="AD47">
        <v>0</v>
      </c>
      <c r="AE47">
        <v>10.161684781569608</v>
      </c>
      <c r="AF47">
        <v>2.5019863642266751</v>
      </c>
      <c r="AG47">
        <v>12.757181319974952</v>
      </c>
      <c r="AH47">
        <v>0</v>
      </c>
      <c r="AI47">
        <v>0</v>
      </c>
      <c r="AJ47">
        <v>0</v>
      </c>
      <c r="AK47">
        <v>16.099783295794197</v>
      </c>
      <c r="AL47">
        <v>0</v>
      </c>
      <c r="AM47">
        <v>4.8911372657169698</v>
      </c>
      <c r="AN47">
        <v>1.0226615867146733</v>
      </c>
      <c r="AO47">
        <v>0</v>
      </c>
      <c r="AP47">
        <v>0.19820339650584143</v>
      </c>
      <c r="AQ47">
        <v>0</v>
      </c>
      <c r="AR47">
        <v>15.54433993425172</v>
      </c>
      <c r="AS47">
        <v>9.8691821047797941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17.480955759082775</v>
      </c>
      <c r="BB47">
        <f t="shared" si="0"/>
        <v>400.72372747256293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106.91566553583583</v>
      </c>
      <c r="M48">
        <v>28.003626280135421</v>
      </c>
      <c r="N48">
        <v>36.035355789265182</v>
      </c>
      <c r="O48">
        <v>0</v>
      </c>
      <c r="P48">
        <v>40.874043001176901</v>
      </c>
      <c r="Q48">
        <v>0</v>
      </c>
      <c r="R48">
        <v>6.4712380934784441</v>
      </c>
      <c r="S48">
        <v>4.0891392006778879</v>
      </c>
      <c r="T48">
        <v>0</v>
      </c>
      <c r="U48">
        <v>42.819690493657774</v>
      </c>
      <c r="V48">
        <v>2.0152358221700188</v>
      </c>
      <c r="W48">
        <v>5.0433103736171994</v>
      </c>
      <c r="X48">
        <v>45.651408178026536</v>
      </c>
      <c r="Y48">
        <v>0</v>
      </c>
      <c r="Z48">
        <v>0</v>
      </c>
      <c r="AA48">
        <v>13.201457996242956</v>
      </c>
      <c r="AB48">
        <v>8.1270955094520971</v>
      </c>
      <c r="AC48">
        <v>5.9112569083750781</v>
      </c>
      <c r="AD48">
        <v>0</v>
      </c>
      <c r="AE48">
        <v>10.161684781569608</v>
      </c>
      <c r="AF48">
        <v>2.5019863642266751</v>
      </c>
      <c r="AG48">
        <v>12.757181319974952</v>
      </c>
      <c r="AH48">
        <v>0</v>
      </c>
      <c r="AI48">
        <v>0</v>
      </c>
      <c r="AJ48">
        <v>0</v>
      </c>
      <c r="AK48">
        <v>16.099783295794197</v>
      </c>
      <c r="AL48">
        <v>0</v>
      </c>
      <c r="AM48">
        <v>4.8911372657169698</v>
      </c>
      <c r="AN48">
        <v>1.0226615867146733</v>
      </c>
      <c r="AO48">
        <v>0</v>
      </c>
      <c r="AP48">
        <v>0.19820339650584143</v>
      </c>
      <c r="AQ48">
        <v>0</v>
      </c>
      <c r="AR48">
        <v>15.54433993425172</v>
      </c>
      <c r="AS48">
        <v>9.8691821047797941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17.480955759082775</v>
      </c>
      <c r="BB48">
        <f t="shared" si="0"/>
        <v>400.72372747256293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106.91566553583583</v>
      </c>
      <c r="M49">
        <v>28.003626280135421</v>
      </c>
      <c r="N49">
        <v>36.035355789265182</v>
      </c>
      <c r="O49">
        <v>0</v>
      </c>
      <c r="P49">
        <v>40.874043001176901</v>
      </c>
      <c r="Q49">
        <v>0</v>
      </c>
      <c r="R49">
        <v>6.4712380934784441</v>
      </c>
      <c r="S49">
        <v>4.0891392006778879</v>
      </c>
      <c r="T49">
        <v>0</v>
      </c>
      <c r="U49">
        <v>42.819690493657774</v>
      </c>
      <c r="V49">
        <v>2.0152358221700188</v>
      </c>
      <c r="W49">
        <v>5.1024388400665037</v>
      </c>
      <c r="X49">
        <v>45.651408178026536</v>
      </c>
      <c r="Y49">
        <v>0</v>
      </c>
      <c r="Z49">
        <v>0</v>
      </c>
      <c r="AA49">
        <v>13.201457996242956</v>
      </c>
      <c r="AB49">
        <v>8.1270955094520971</v>
      </c>
      <c r="AC49">
        <v>5.9112569083750781</v>
      </c>
      <c r="AD49">
        <v>0</v>
      </c>
      <c r="AE49">
        <v>10.161684781569608</v>
      </c>
      <c r="AF49">
        <v>2.5019863642266751</v>
      </c>
      <c r="AG49">
        <v>12.757181319974952</v>
      </c>
      <c r="AH49">
        <v>0</v>
      </c>
      <c r="AI49">
        <v>0</v>
      </c>
      <c r="AJ49">
        <v>0</v>
      </c>
      <c r="AK49">
        <v>16.099783295794197</v>
      </c>
      <c r="AL49">
        <v>0</v>
      </c>
      <c r="AM49">
        <v>4.8911372657169698</v>
      </c>
      <c r="AN49">
        <v>1.0226615867146733</v>
      </c>
      <c r="AO49">
        <v>0</v>
      </c>
      <c r="AP49">
        <v>0.19820339650584143</v>
      </c>
      <c r="AQ49">
        <v>3.100147881099979</v>
      </c>
      <c r="AR49">
        <v>15.54433993425172</v>
      </c>
      <c r="AS49">
        <v>9.8691821047797941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17.613013510410333</v>
      </c>
      <c r="BB49">
        <f t="shared" si="0"/>
        <v>403.75094606878469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106.91566553583583</v>
      </c>
      <c r="M50">
        <v>28.003626280135421</v>
      </c>
      <c r="N50">
        <v>36.035355789265182</v>
      </c>
      <c r="O50">
        <v>0</v>
      </c>
      <c r="P50">
        <v>40.874043001176901</v>
      </c>
      <c r="Q50">
        <v>0</v>
      </c>
      <c r="R50">
        <v>6.4712380934784441</v>
      </c>
      <c r="S50">
        <v>4.0891392006778879</v>
      </c>
      <c r="T50">
        <v>0</v>
      </c>
      <c r="U50">
        <v>42.819690493657774</v>
      </c>
      <c r="V50">
        <v>2.0152358221700188</v>
      </c>
      <c r="W50">
        <v>5.1024388400665037</v>
      </c>
      <c r="X50">
        <v>45.651408178026536</v>
      </c>
      <c r="Y50">
        <v>0</v>
      </c>
      <c r="Z50">
        <v>0</v>
      </c>
      <c r="AA50">
        <v>13.201457996242956</v>
      </c>
      <c r="AB50">
        <v>8.1270955094520971</v>
      </c>
      <c r="AC50">
        <v>5.9112569083750781</v>
      </c>
      <c r="AD50">
        <v>0</v>
      </c>
      <c r="AE50">
        <v>10.161684781569608</v>
      </c>
      <c r="AF50">
        <v>2.5019863642266751</v>
      </c>
      <c r="AG50">
        <v>12.757181319974952</v>
      </c>
      <c r="AH50">
        <v>0</v>
      </c>
      <c r="AI50">
        <v>0</v>
      </c>
      <c r="AJ50">
        <v>0</v>
      </c>
      <c r="AK50">
        <v>16.099783295794197</v>
      </c>
      <c r="AL50">
        <v>0</v>
      </c>
      <c r="AM50">
        <v>4.8911372657169698</v>
      </c>
      <c r="AN50">
        <v>1.0226615867146733</v>
      </c>
      <c r="AO50">
        <v>0</v>
      </c>
      <c r="AP50">
        <v>0.19820339650584143</v>
      </c>
      <c r="AQ50">
        <v>6.2002960477249012</v>
      </c>
      <c r="AR50">
        <v>15.54433993425172</v>
      </c>
      <c r="AS50">
        <v>9.8691821047797941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17.742599703775255</v>
      </c>
      <c r="BB50">
        <f t="shared" si="0"/>
        <v>406.72150804204466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106.91866288545923</v>
      </c>
      <c r="M51">
        <v>28.003626280135421</v>
      </c>
      <c r="N51">
        <v>36.035355789265182</v>
      </c>
      <c r="O51">
        <v>0</v>
      </c>
      <c r="P51">
        <v>40.874043001176901</v>
      </c>
      <c r="Q51">
        <v>7.219915861011852E-5</v>
      </c>
      <c r="R51">
        <v>6.5113139200220589</v>
      </c>
      <c r="S51">
        <v>4.190842226952503</v>
      </c>
      <c r="T51">
        <v>0</v>
      </c>
      <c r="U51">
        <v>42.819690493657774</v>
      </c>
      <c r="V51">
        <v>2.0124297976075041</v>
      </c>
      <c r="W51">
        <v>5.0418251838211994</v>
      </c>
      <c r="X51">
        <v>45.650623136944638</v>
      </c>
      <c r="Y51">
        <v>0</v>
      </c>
      <c r="Z51">
        <v>0</v>
      </c>
      <c r="AA51">
        <v>13.201457996242956</v>
      </c>
      <c r="AB51">
        <v>8.1270955094520971</v>
      </c>
      <c r="AC51">
        <v>8.9851107589855985</v>
      </c>
      <c r="AD51">
        <v>0</v>
      </c>
      <c r="AE51">
        <v>10.161684781569608</v>
      </c>
      <c r="AF51">
        <v>2.5019863642266751</v>
      </c>
      <c r="AG51">
        <v>12.757181319974952</v>
      </c>
      <c r="AH51">
        <v>0</v>
      </c>
      <c r="AI51">
        <v>0</v>
      </c>
      <c r="AJ51">
        <v>0</v>
      </c>
      <c r="AK51">
        <v>16.099783295794197</v>
      </c>
      <c r="AL51">
        <v>0</v>
      </c>
      <c r="AM51">
        <v>4.8911372657169698</v>
      </c>
      <c r="AN51">
        <v>1.0226615867146733</v>
      </c>
      <c r="AO51">
        <v>0</v>
      </c>
      <c r="AP51">
        <v>0.51532889495060896</v>
      </c>
      <c r="AQ51">
        <v>9.2419507180338112</v>
      </c>
      <c r="AR51">
        <v>15.54433993425172</v>
      </c>
      <c r="AS51">
        <v>9.8691821047797941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18.01485471159657</v>
      </c>
      <c r="BB51">
        <f t="shared" si="0"/>
        <v>412.96253073329802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106.91866288545923</v>
      </c>
      <c r="M52">
        <v>28.003626280135421</v>
      </c>
      <c r="N52">
        <v>36.035355789265182</v>
      </c>
      <c r="O52">
        <v>0</v>
      </c>
      <c r="P52">
        <v>40.874043001176901</v>
      </c>
      <c r="Q52">
        <v>7.219915861011852E-5</v>
      </c>
      <c r="R52">
        <v>6.5113139200220589</v>
      </c>
      <c r="S52">
        <v>4.190842226952503</v>
      </c>
      <c r="T52">
        <v>0</v>
      </c>
      <c r="U52">
        <v>42.819690493657774</v>
      </c>
      <c r="V52">
        <v>2.0124297976075041</v>
      </c>
      <c r="W52">
        <v>5.0418251838211994</v>
      </c>
      <c r="X52">
        <v>45.650623136944638</v>
      </c>
      <c r="Y52">
        <v>0</v>
      </c>
      <c r="Z52">
        <v>2.0281228202880399</v>
      </c>
      <c r="AA52">
        <v>13.201457996242956</v>
      </c>
      <c r="AB52">
        <v>8.1270955094520971</v>
      </c>
      <c r="AC52">
        <v>8.9851107589855985</v>
      </c>
      <c r="AD52">
        <v>0</v>
      </c>
      <c r="AE52">
        <v>10.161684781569608</v>
      </c>
      <c r="AF52">
        <v>2.5019863642266751</v>
      </c>
      <c r="AG52">
        <v>12.757181319974952</v>
      </c>
      <c r="AH52">
        <v>0</v>
      </c>
      <c r="AI52">
        <v>0</v>
      </c>
      <c r="AJ52">
        <v>0</v>
      </c>
      <c r="AK52">
        <v>16.099783295794197</v>
      </c>
      <c r="AL52">
        <v>0</v>
      </c>
      <c r="AM52">
        <v>4.8911372657169698</v>
      </c>
      <c r="AN52">
        <v>1.0226615867146733</v>
      </c>
      <c r="AO52">
        <v>0</v>
      </c>
      <c r="AP52">
        <v>0.51532889495060896</v>
      </c>
      <c r="AQ52">
        <v>9.2419507180338112</v>
      </c>
      <c r="AR52">
        <v>15.54433993425172</v>
      </c>
      <c r="AS52">
        <v>9.8691821047797941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18.099630245484612</v>
      </c>
      <c r="BB52">
        <f t="shared" si="0"/>
        <v>414.90587801969809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106.91866288545923</v>
      </c>
      <c r="M53">
        <v>28.003626280135421</v>
      </c>
      <c r="N53">
        <v>36.035355789265182</v>
      </c>
      <c r="O53">
        <v>0</v>
      </c>
      <c r="P53">
        <v>40.874043001176901</v>
      </c>
      <c r="Q53">
        <v>7.219915861011852E-5</v>
      </c>
      <c r="R53">
        <v>6.5113139200220589</v>
      </c>
      <c r="S53">
        <v>4.190842226952503</v>
      </c>
      <c r="T53">
        <v>0</v>
      </c>
      <c r="U53">
        <v>42.819690493657774</v>
      </c>
      <c r="V53">
        <v>0</v>
      </c>
      <c r="W53">
        <v>0</v>
      </c>
      <c r="X53">
        <v>45.650623136944638</v>
      </c>
      <c r="Y53">
        <v>0</v>
      </c>
      <c r="Z53">
        <v>2.0281228202880399</v>
      </c>
      <c r="AA53">
        <v>13.201457996242956</v>
      </c>
      <c r="AB53">
        <v>8.1270955094520971</v>
      </c>
      <c r="AC53">
        <v>8.9851107589855985</v>
      </c>
      <c r="AD53">
        <v>0</v>
      </c>
      <c r="AE53">
        <v>10.161684781569608</v>
      </c>
      <c r="AF53">
        <v>2.5019863642266751</v>
      </c>
      <c r="AG53">
        <v>12.757181319974952</v>
      </c>
      <c r="AH53">
        <v>0</v>
      </c>
      <c r="AI53">
        <v>0</v>
      </c>
      <c r="AJ53">
        <v>0</v>
      </c>
      <c r="AK53">
        <v>16.099783295794197</v>
      </c>
      <c r="AL53">
        <v>0</v>
      </c>
      <c r="AM53">
        <v>4.8911372657169698</v>
      </c>
      <c r="AN53">
        <v>1.0226615867146733</v>
      </c>
      <c r="AO53">
        <v>0</v>
      </c>
      <c r="AP53">
        <v>0.51532889495060896</v>
      </c>
      <c r="AQ53">
        <v>9.2419507180338112</v>
      </c>
      <c r="AR53">
        <v>15.54433993425172</v>
      </c>
      <c r="AS53">
        <v>9.8691821047797941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17.804762387260887</v>
      </c>
      <c r="BB53">
        <f t="shared" si="0"/>
        <v>408.14649089649311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106.91866288545923</v>
      </c>
      <c r="M54">
        <v>28.007673349561053</v>
      </c>
      <c r="N54">
        <v>36.038065965751656</v>
      </c>
      <c r="O54">
        <v>0</v>
      </c>
      <c r="P54">
        <v>40.874043001176901</v>
      </c>
      <c r="Q54">
        <v>7.219915861011852E-5</v>
      </c>
      <c r="R54">
        <v>6.5113139200220589</v>
      </c>
      <c r="S54">
        <v>4.190842226952503</v>
      </c>
      <c r="T54">
        <v>0</v>
      </c>
      <c r="U54">
        <v>42.819690493657774</v>
      </c>
      <c r="V54">
        <v>0</v>
      </c>
      <c r="W54">
        <v>0</v>
      </c>
      <c r="X54">
        <v>15.132128163053128</v>
      </c>
      <c r="Y54">
        <v>0</v>
      </c>
      <c r="Z54">
        <v>4.056245320392402</v>
      </c>
      <c r="AA54">
        <v>13.201457996242956</v>
      </c>
      <c r="AB54">
        <v>8.1270955094520971</v>
      </c>
      <c r="AC54">
        <v>8.9851107589855985</v>
      </c>
      <c r="AD54">
        <v>0</v>
      </c>
      <c r="AE54">
        <v>10.161684781569608</v>
      </c>
      <c r="AF54">
        <v>2.5019863642266751</v>
      </c>
      <c r="AG54">
        <v>12.757181319974952</v>
      </c>
      <c r="AH54">
        <v>0</v>
      </c>
      <c r="AI54">
        <v>0</v>
      </c>
      <c r="AJ54">
        <v>0</v>
      </c>
      <c r="AK54">
        <v>16.099783295794197</v>
      </c>
      <c r="AL54">
        <v>0</v>
      </c>
      <c r="AM54">
        <v>4.8911372657169698</v>
      </c>
      <c r="AN54">
        <v>1.0226615867146733</v>
      </c>
      <c r="AO54">
        <v>0</v>
      </c>
      <c r="AP54">
        <v>0.51532889495060896</v>
      </c>
      <c r="AQ54">
        <v>9.2419507180338112</v>
      </c>
      <c r="AR54">
        <v>16.398424546023794</v>
      </c>
      <c r="AS54">
        <v>9.8691821047797941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16.649848007507785</v>
      </c>
      <c r="BB54">
        <f t="shared" si="0"/>
        <v>381.67187466014332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106.91866288545923</v>
      </c>
      <c r="M55">
        <v>28.007673349561053</v>
      </c>
      <c r="N55">
        <v>36.038065965751656</v>
      </c>
      <c r="O55">
        <v>0</v>
      </c>
      <c r="P55">
        <v>40.874043001176901</v>
      </c>
      <c r="Q55">
        <v>7.219915861011852E-5</v>
      </c>
      <c r="R55">
        <v>6.5113139200220589</v>
      </c>
      <c r="S55">
        <v>4.190842226952503</v>
      </c>
      <c r="T55">
        <v>0</v>
      </c>
      <c r="U55">
        <v>42.819690493657774</v>
      </c>
      <c r="V55">
        <v>0</v>
      </c>
      <c r="W55">
        <v>0</v>
      </c>
      <c r="X55">
        <v>15.132128163053128</v>
      </c>
      <c r="Y55">
        <v>0</v>
      </c>
      <c r="Z55">
        <v>4.056245320392402</v>
      </c>
      <c r="AA55">
        <v>13.201457996242956</v>
      </c>
      <c r="AB55">
        <v>12.227772031540386</v>
      </c>
      <c r="AC55">
        <v>8.9851107589855985</v>
      </c>
      <c r="AD55">
        <v>0</v>
      </c>
      <c r="AE55">
        <v>15.294923040388229</v>
      </c>
      <c r="AF55">
        <v>2.5019863642266751</v>
      </c>
      <c r="AG55">
        <v>12.757181319974952</v>
      </c>
      <c r="AH55">
        <v>0</v>
      </c>
      <c r="AI55">
        <v>0</v>
      </c>
      <c r="AJ55">
        <v>0</v>
      </c>
      <c r="AK55">
        <v>16.099783295794197</v>
      </c>
      <c r="AL55">
        <v>0</v>
      </c>
      <c r="AM55">
        <v>4.8911372657169698</v>
      </c>
      <c r="AN55">
        <v>1.0226615867146733</v>
      </c>
      <c r="AO55">
        <v>0</v>
      </c>
      <c r="AP55">
        <v>0.51532889495060896</v>
      </c>
      <c r="AQ55">
        <v>9.2419507180338112</v>
      </c>
      <c r="AR55">
        <v>16.398424546023794</v>
      </c>
      <c r="AS55">
        <v>9.8691821047797941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17.035825645349696</v>
      </c>
      <c r="BB55">
        <f t="shared" si="0"/>
        <v>390.51981180320837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106.91866288545923</v>
      </c>
      <c r="M56">
        <v>28.007673349561053</v>
      </c>
      <c r="N56">
        <v>36.038065965751656</v>
      </c>
      <c r="O56">
        <v>0</v>
      </c>
      <c r="P56">
        <v>40.874043001176901</v>
      </c>
      <c r="Q56">
        <v>7.219915861011852E-5</v>
      </c>
      <c r="R56">
        <v>6.5113139200220589</v>
      </c>
      <c r="S56">
        <v>4.190842226952503</v>
      </c>
      <c r="T56">
        <v>0</v>
      </c>
      <c r="U56">
        <v>42.819690493657774</v>
      </c>
      <c r="V56">
        <v>0</v>
      </c>
      <c r="W56">
        <v>0</v>
      </c>
      <c r="X56">
        <v>15.132128163053128</v>
      </c>
      <c r="Y56">
        <v>0</v>
      </c>
      <c r="Z56">
        <v>6.0843681406804411</v>
      </c>
      <c r="AA56">
        <v>13.201457996242956</v>
      </c>
      <c r="AB56">
        <v>12.227772031540386</v>
      </c>
      <c r="AC56">
        <v>8.9851107589855985</v>
      </c>
      <c r="AD56">
        <v>0</v>
      </c>
      <c r="AE56">
        <v>15.294923040388229</v>
      </c>
      <c r="AF56">
        <v>2.5019863642266751</v>
      </c>
      <c r="AG56">
        <v>12.757181319974952</v>
      </c>
      <c r="AH56">
        <v>0</v>
      </c>
      <c r="AI56">
        <v>0</v>
      </c>
      <c r="AJ56">
        <v>0</v>
      </c>
      <c r="AK56">
        <v>16.099783295794197</v>
      </c>
      <c r="AL56">
        <v>0</v>
      </c>
      <c r="AM56">
        <v>4.8911372657169698</v>
      </c>
      <c r="AN56">
        <v>1.0226615867146733</v>
      </c>
      <c r="AO56">
        <v>0</v>
      </c>
      <c r="AP56">
        <v>0.51532889495060896</v>
      </c>
      <c r="AQ56">
        <v>9.2419507180338112</v>
      </c>
      <c r="AR56">
        <v>15.54433993425172</v>
      </c>
      <c r="AS56">
        <v>9.8691821047797941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17.084900442465667</v>
      </c>
      <c r="BB56">
        <f t="shared" si="0"/>
        <v>391.64477521460827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106.91866288545923</v>
      </c>
      <c r="M57">
        <v>28.007673349561053</v>
      </c>
      <c r="N57">
        <v>36.038065965751656</v>
      </c>
      <c r="O57">
        <v>0</v>
      </c>
      <c r="P57">
        <v>40.557010761775906</v>
      </c>
      <c r="Q57">
        <v>7.219915861011852E-5</v>
      </c>
      <c r="R57">
        <v>6.5113139200220589</v>
      </c>
      <c r="S57">
        <v>4.190842226952503</v>
      </c>
      <c r="T57">
        <v>0</v>
      </c>
      <c r="U57">
        <v>42.819690493657774</v>
      </c>
      <c r="V57">
        <v>0</v>
      </c>
      <c r="W57">
        <v>0</v>
      </c>
      <c r="X57">
        <v>15.323312956528421</v>
      </c>
      <c r="Y57">
        <v>0</v>
      </c>
      <c r="Z57">
        <v>6.0843681406804411</v>
      </c>
      <c r="AA57">
        <v>13.201457996242956</v>
      </c>
      <c r="AB57">
        <v>12.227772031540386</v>
      </c>
      <c r="AC57">
        <v>8.9851107589855985</v>
      </c>
      <c r="AD57">
        <v>0</v>
      </c>
      <c r="AE57">
        <v>15.294923040388229</v>
      </c>
      <c r="AF57">
        <v>2.5019863642266751</v>
      </c>
      <c r="AG57">
        <v>12.757181319974952</v>
      </c>
      <c r="AH57">
        <v>0</v>
      </c>
      <c r="AI57">
        <v>0</v>
      </c>
      <c r="AJ57">
        <v>0</v>
      </c>
      <c r="AK57">
        <v>16.099783295794197</v>
      </c>
      <c r="AL57">
        <v>0</v>
      </c>
      <c r="AM57">
        <v>4.8911372657169698</v>
      </c>
      <c r="AN57">
        <v>1.0226615867146733</v>
      </c>
      <c r="AO57">
        <v>0</v>
      </c>
      <c r="AP57">
        <v>0.51532889495060896</v>
      </c>
      <c r="AQ57">
        <v>9.2419507180338112</v>
      </c>
      <c r="AR57">
        <v>15.54433993425172</v>
      </c>
      <c r="AS57">
        <v>9.8691821047797941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17.07964001922597</v>
      </c>
      <c r="BB57">
        <f t="shared" si="0"/>
        <v>391.52418819192224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106.91866288545923</v>
      </c>
      <c r="M58">
        <v>28.007673349561053</v>
      </c>
      <c r="N58">
        <v>36.038065965751656</v>
      </c>
      <c r="O58">
        <v>0</v>
      </c>
      <c r="P58">
        <v>40.557010761775906</v>
      </c>
      <c r="Q58">
        <v>7.219915861011852E-5</v>
      </c>
      <c r="R58">
        <v>6.5113139200220589</v>
      </c>
      <c r="S58">
        <v>4.190842226952503</v>
      </c>
      <c r="T58">
        <v>0</v>
      </c>
      <c r="U58">
        <v>42.819690493657774</v>
      </c>
      <c r="V58">
        <v>0</v>
      </c>
      <c r="W58">
        <v>0</v>
      </c>
      <c r="X58">
        <v>15.323312956528421</v>
      </c>
      <c r="Y58">
        <v>0</v>
      </c>
      <c r="Z58">
        <v>6.0843681406804411</v>
      </c>
      <c r="AA58">
        <v>13.201457996242956</v>
      </c>
      <c r="AB58">
        <v>12.227772031540386</v>
      </c>
      <c r="AC58">
        <v>8.9851107589855985</v>
      </c>
      <c r="AD58">
        <v>0</v>
      </c>
      <c r="AE58">
        <v>15.294923040388229</v>
      </c>
      <c r="AF58">
        <v>2.5019863642266751</v>
      </c>
      <c r="AG58">
        <v>12.757181319974952</v>
      </c>
      <c r="AH58">
        <v>0</v>
      </c>
      <c r="AI58">
        <v>0</v>
      </c>
      <c r="AJ58">
        <v>0</v>
      </c>
      <c r="AK58">
        <v>16.099783295794197</v>
      </c>
      <c r="AL58">
        <v>0</v>
      </c>
      <c r="AM58">
        <v>4.8911372657169698</v>
      </c>
      <c r="AN58">
        <v>1.0226615867146733</v>
      </c>
      <c r="AO58">
        <v>0</v>
      </c>
      <c r="AP58">
        <v>0.51532889495060896</v>
      </c>
      <c r="AQ58">
        <v>9.2419507180338112</v>
      </c>
      <c r="AR58">
        <v>15.54433993425172</v>
      </c>
      <c r="AS58">
        <v>9.8691821047797941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17.07964001922597</v>
      </c>
      <c r="BB58">
        <f t="shared" si="0"/>
        <v>391.52418819192224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106.91866288545923</v>
      </c>
      <c r="M59">
        <v>28.007673349561053</v>
      </c>
      <c r="N59">
        <v>36.038065965751656</v>
      </c>
      <c r="O59">
        <v>0</v>
      </c>
      <c r="P59">
        <v>40.870783757950022</v>
      </c>
      <c r="Q59">
        <v>7.219915861011852E-5</v>
      </c>
      <c r="R59">
        <v>6.5113139200220589</v>
      </c>
      <c r="S59">
        <v>4.190842226952503</v>
      </c>
      <c r="T59">
        <v>0</v>
      </c>
      <c r="U59">
        <v>42.819690493657774</v>
      </c>
      <c r="V59">
        <v>0</v>
      </c>
      <c r="W59">
        <v>0</v>
      </c>
      <c r="X59">
        <v>15.132156274336538</v>
      </c>
      <c r="Y59">
        <v>0</v>
      </c>
      <c r="Z59">
        <v>6.0843681406804411</v>
      </c>
      <c r="AA59">
        <v>13.201457996242956</v>
      </c>
      <c r="AB59">
        <v>12.227772031540386</v>
      </c>
      <c r="AC59">
        <v>8.9851107589855985</v>
      </c>
      <c r="AD59">
        <v>0</v>
      </c>
      <c r="AE59">
        <v>15.294923040388229</v>
      </c>
      <c r="AF59">
        <v>2.5019863642266751</v>
      </c>
      <c r="AG59">
        <v>12.757181319974952</v>
      </c>
      <c r="AH59">
        <v>0</v>
      </c>
      <c r="AI59">
        <v>0</v>
      </c>
      <c r="AJ59">
        <v>0</v>
      </c>
      <c r="AK59">
        <v>16.099783295794197</v>
      </c>
      <c r="AL59">
        <v>0</v>
      </c>
      <c r="AM59">
        <v>4.8911372657169698</v>
      </c>
      <c r="AN59">
        <v>1.0226615867146733</v>
      </c>
      <c r="AO59">
        <v>0</v>
      </c>
      <c r="AP59">
        <v>1.8631128236508074</v>
      </c>
      <c r="AQ59">
        <v>9.2419507180338112</v>
      </c>
      <c r="AR59">
        <v>15.54433993425172</v>
      </c>
      <c r="AS59">
        <v>9.8691821047797941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17.141102749370098</v>
      </c>
      <c r="BB59">
        <f t="shared" si="0"/>
        <v>392.93312570446056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106.91866288545923</v>
      </c>
      <c r="M60">
        <v>28.007673349561053</v>
      </c>
      <c r="N60">
        <v>36.038065965751656</v>
      </c>
      <c r="O60">
        <v>0</v>
      </c>
      <c r="P60">
        <v>40.870783757950022</v>
      </c>
      <c r="Q60">
        <v>7.219915861011852E-5</v>
      </c>
      <c r="R60">
        <v>6.5240729143100928</v>
      </c>
      <c r="S60">
        <v>4.2580506131924194</v>
      </c>
      <c r="T60">
        <v>0</v>
      </c>
      <c r="U60">
        <v>42.819690493657774</v>
      </c>
      <c r="V60">
        <v>0</v>
      </c>
      <c r="W60">
        <v>0</v>
      </c>
      <c r="X60">
        <v>45.650704053270061</v>
      </c>
      <c r="Y60">
        <v>0</v>
      </c>
      <c r="Z60">
        <v>6.0843681406804411</v>
      </c>
      <c r="AA60">
        <v>13.201457996242956</v>
      </c>
      <c r="AB60">
        <v>12.227772031540386</v>
      </c>
      <c r="AC60">
        <v>8.9851107589855985</v>
      </c>
      <c r="AD60">
        <v>0</v>
      </c>
      <c r="AE60">
        <v>15.294923040388229</v>
      </c>
      <c r="AF60">
        <v>2.5019863642266751</v>
      </c>
      <c r="AG60">
        <v>12.757181319974952</v>
      </c>
      <c r="AH60">
        <v>0</v>
      </c>
      <c r="AI60">
        <v>0</v>
      </c>
      <c r="AJ60">
        <v>0</v>
      </c>
      <c r="AK60">
        <v>16.099783295794197</v>
      </c>
      <c r="AL60">
        <v>0</v>
      </c>
      <c r="AM60">
        <v>4.8911372657169698</v>
      </c>
      <c r="AN60">
        <v>1.0226615867146733</v>
      </c>
      <c r="AO60">
        <v>0</v>
      </c>
      <c r="AP60">
        <v>1.8631128236508074</v>
      </c>
      <c r="AQ60">
        <v>9.2419507180338112</v>
      </c>
      <c r="AR60">
        <v>15.54433993425172</v>
      </c>
      <c r="AS60">
        <v>9.8691821047797941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18.420120683035591</v>
      </c>
      <c r="BB60">
        <f t="shared" si="0"/>
        <v>422.25262293025656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106.91866288545923</v>
      </c>
      <c r="M61">
        <v>28.007673349561053</v>
      </c>
      <c r="N61">
        <v>36.038065965751656</v>
      </c>
      <c r="O61">
        <v>0</v>
      </c>
      <c r="P61">
        <v>40.870783757950022</v>
      </c>
      <c r="Q61">
        <v>7.219915861011852E-5</v>
      </c>
      <c r="R61">
        <v>6.5240729143100928</v>
      </c>
      <c r="S61">
        <v>4.2580506131924194</v>
      </c>
      <c r="T61">
        <v>0</v>
      </c>
      <c r="U61">
        <v>42.819690493657774</v>
      </c>
      <c r="V61">
        <v>0</v>
      </c>
      <c r="W61">
        <v>0</v>
      </c>
      <c r="X61">
        <v>45.652810051132199</v>
      </c>
      <c r="Y61">
        <v>0</v>
      </c>
      <c r="Z61">
        <v>6.0843681406804411</v>
      </c>
      <c r="AA61">
        <v>13.201457996242956</v>
      </c>
      <c r="AB61">
        <v>12.227772031540386</v>
      </c>
      <c r="AC61">
        <v>8.9851107589855985</v>
      </c>
      <c r="AD61">
        <v>0</v>
      </c>
      <c r="AE61">
        <v>15.294923040388229</v>
      </c>
      <c r="AF61">
        <v>2.5019863642266751</v>
      </c>
      <c r="AG61">
        <v>12.757181319974952</v>
      </c>
      <c r="AH61">
        <v>0</v>
      </c>
      <c r="AI61">
        <v>0</v>
      </c>
      <c r="AJ61">
        <v>0</v>
      </c>
      <c r="AK61">
        <v>16.099783295794197</v>
      </c>
      <c r="AL61">
        <v>0</v>
      </c>
      <c r="AM61">
        <v>4.8911372657169698</v>
      </c>
      <c r="AN61">
        <v>1.0226615867146733</v>
      </c>
      <c r="AO61">
        <v>0</v>
      </c>
      <c r="AP61">
        <v>0.99101730270631361</v>
      </c>
      <c r="AQ61">
        <v>9.2419507180338112</v>
      </c>
      <c r="AR61">
        <v>15.54433993425172</v>
      </c>
      <c r="AS61">
        <v>9.8691821047797941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18.383755120970747</v>
      </c>
      <c r="BB61">
        <f t="shared" si="0"/>
        <v>421.41899896923906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106.91866288545923</v>
      </c>
      <c r="M62">
        <v>28.007673349561053</v>
      </c>
      <c r="N62">
        <v>36.038065965751656</v>
      </c>
      <c r="O62">
        <v>0</v>
      </c>
      <c r="P62">
        <v>40.870783757950022</v>
      </c>
      <c r="Q62">
        <v>7.219915861011852E-5</v>
      </c>
      <c r="R62">
        <v>6.5240729143100928</v>
      </c>
      <c r="S62">
        <v>4.2580506131924194</v>
      </c>
      <c r="T62">
        <v>0</v>
      </c>
      <c r="U62">
        <v>42.819690493657774</v>
      </c>
      <c r="V62">
        <v>0</v>
      </c>
      <c r="W62">
        <v>0</v>
      </c>
      <c r="X62">
        <v>45.652810051132199</v>
      </c>
      <c r="Y62">
        <v>0</v>
      </c>
      <c r="Z62">
        <v>6.0843681406804411</v>
      </c>
      <c r="AA62">
        <v>13.201457996242956</v>
      </c>
      <c r="AB62">
        <v>12.227772031540386</v>
      </c>
      <c r="AC62">
        <v>8.9851107589855985</v>
      </c>
      <c r="AD62">
        <v>0</v>
      </c>
      <c r="AE62">
        <v>15.294923040388229</v>
      </c>
      <c r="AF62">
        <v>2.5019863642266751</v>
      </c>
      <c r="AG62">
        <v>12.757181319974952</v>
      </c>
      <c r="AH62">
        <v>0</v>
      </c>
      <c r="AI62">
        <v>0</v>
      </c>
      <c r="AJ62">
        <v>0</v>
      </c>
      <c r="AK62">
        <v>16.099783295794197</v>
      </c>
      <c r="AL62">
        <v>0</v>
      </c>
      <c r="AM62">
        <v>4.8911372657169698</v>
      </c>
      <c r="AN62">
        <v>1.0226615867146733</v>
      </c>
      <c r="AO62">
        <v>0</v>
      </c>
      <c r="AP62">
        <v>0.99101730270631361</v>
      </c>
      <c r="AQ62">
        <v>9.2419507180338112</v>
      </c>
      <c r="AR62">
        <v>16.398424546023794</v>
      </c>
      <c r="AS62">
        <v>9.8691821047797941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18.419455857742818</v>
      </c>
      <c r="BB62">
        <f t="shared" si="0"/>
        <v>422.23738284423911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106.91866288545923</v>
      </c>
      <c r="M63">
        <v>28.003626280135421</v>
      </c>
      <c r="N63">
        <v>36.035355789265182</v>
      </c>
      <c r="O63">
        <v>0</v>
      </c>
      <c r="P63">
        <v>40.870783757950022</v>
      </c>
      <c r="Q63">
        <v>7.219915861011852E-5</v>
      </c>
      <c r="R63">
        <v>6.5240729143100928</v>
      </c>
      <c r="S63">
        <v>4.2580506131924194</v>
      </c>
      <c r="T63">
        <v>0</v>
      </c>
      <c r="U63">
        <v>42.819690493657774</v>
      </c>
      <c r="V63">
        <v>0</v>
      </c>
      <c r="W63">
        <v>0</v>
      </c>
      <c r="X63">
        <v>45.656520627832762</v>
      </c>
      <c r="Y63">
        <v>0</v>
      </c>
      <c r="Z63">
        <v>4.056245320392402</v>
      </c>
      <c r="AA63">
        <v>13.201457996242956</v>
      </c>
      <c r="AB63">
        <v>12.227772031540386</v>
      </c>
      <c r="AC63">
        <v>5.995984955072009</v>
      </c>
      <c r="AD63">
        <v>0</v>
      </c>
      <c r="AE63">
        <v>15.294923040388229</v>
      </c>
      <c r="AF63">
        <v>2.5019863642266751</v>
      </c>
      <c r="AG63">
        <v>12.757181319974952</v>
      </c>
      <c r="AH63">
        <v>0</v>
      </c>
      <c r="AI63">
        <v>0</v>
      </c>
      <c r="AJ63">
        <v>0</v>
      </c>
      <c r="AK63">
        <v>16.099783295794197</v>
      </c>
      <c r="AL63">
        <v>0</v>
      </c>
      <c r="AM63">
        <v>4.8911372657169698</v>
      </c>
      <c r="AN63">
        <v>1.0226615867146733</v>
      </c>
      <c r="AO63">
        <v>0</v>
      </c>
      <c r="AP63">
        <v>0.99101730270631361</v>
      </c>
      <c r="AQ63">
        <v>9.2419507180338112</v>
      </c>
      <c r="AR63">
        <v>16.398424546023794</v>
      </c>
      <c r="AS63">
        <v>9.8691821047797941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18.209607514478144</v>
      </c>
      <c r="BB63">
        <f t="shared" si="0"/>
        <v>417.42693589409055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106.91866288545923</v>
      </c>
      <c r="M64">
        <v>28.003626280135421</v>
      </c>
      <c r="N64">
        <v>36.035355789265182</v>
      </c>
      <c r="O64">
        <v>0</v>
      </c>
      <c r="P64">
        <v>40.870783757950022</v>
      </c>
      <c r="Q64">
        <v>7.219915861011852E-5</v>
      </c>
      <c r="R64">
        <v>6.5240729143100928</v>
      </c>
      <c r="S64">
        <v>4.2580506131924194</v>
      </c>
      <c r="T64">
        <v>0</v>
      </c>
      <c r="U64">
        <v>42.819690493657774</v>
      </c>
      <c r="V64">
        <v>0</v>
      </c>
      <c r="W64">
        <v>0</v>
      </c>
      <c r="X64">
        <v>45.656520627832762</v>
      </c>
      <c r="Y64">
        <v>0</v>
      </c>
      <c r="Z64">
        <v>4.056245320392402</v>
      </c>
      <c r="AA64">
        <v>13.201457996242956</v>
      </c>
      <c r="AB64">
        <v>12.227772031540386</v>
      </c>
      <c r="AC64">
        <v>5.995984955072009</v>
      </c>
      <c r="AD64">
        <v>0</v>
      </c>
      <c r="AE64">
        <v>15.294923040388229</v>
      </c>
      <c r="AF64">
        <v>2.5019863642266751</v>
      </c>
      <c r="AG64">
        <v>12.757181319974952</v>
      </c>
      <c r="AH64">
        <v>0</v>
      </c>
      <c r="AI64">
        <v>0</v>
      </c>
      <c r="AJ64">
        <v>0</v>
      </c>
      <c r="AK64">
        <v>16.099783295794197</v>
      </c>
      <c r="AL64">
        <v>0</v>
      </c>
      <c r="AM64">
        <v>4.8911372657169698</v>
      </c>
      <c r="AN64">
        <v>1.0226615867146733</v>
      </c>
      <c r="AO64">
        <v>0</v>
      </c>
      <c r="AP64">
        <v>0.99101730270631361</v>
      </c>
      <c r="AQ64">
        <v>9.2419507180338112</v>
      </c>
      <c r="AR64">
        <v>15.54433993425172</v>
      </c>
      <c r="AS64">
        <v>9.8691821047797941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18.173906777706073</v>
      </c>
      <c r="BB64">
        <f t="shared" si="0"/>
        <v>416.6085520190905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106.91866288545923</v>
      </c>
      <c r="M65">
        <v>28.003626280135421</v>
      </c>
      <c r="N65">
        <v>36.035355789265182</v>
      </c>
      <c r="O65">
        <v>0</v>
      </c>
      <c r="P65">
        <v>40.870783757950022</v>
      </c>
      <c r="Q65">
        <v>7.219915861011852E-5</v>
      </c>
      <c r="R65">
        <v>13.160926603788806</v>
      </c>
      <c r="S65">
        <v>4.2580506131924194</v>
      </c>
      <c r="T65">
        <v>0</v>
      </c>
      <c r="U65">
        <v>42.819690493657774</v>
      </c>
      <c r="V65">
        <v>6.4177352545816859</v>
      </c>
      <c r="W65">
        <v>14.35428364153287</v>
      </c>
      <c r="X65">
        <v>45.653930753784032</v>
      </c>
      <c r="Y65">
        <v>0</v>
      </c>
      <c r="Z65">
        <v>4.056245320392402</v>
      </c>
      <c r="AA65">
        <v>13.201457996242956</v>
      </c>
      <c r="AB65">
        <v>12.227772031540386</v>
      </c>
      <c r="AC65">
        <v>5.995984955072009</v>
      </c>
      <c r="AD65">
        <v>0</v>
      </c>
      <c r="AE65">
        <v>15.294923040388229</v>
      </c>
      <c r="AF65">
        <v>2.5019863642266751</v>
      </c>
      <c r="AG65">
        <v>12.757181319974952</v>
      </c>
      <c r="AH65">
        <v>0</v>
      </c>
      <c r="AI65">
        <v>0</v>
      </c>
      <c r="AJ65">
        <v>0</v>
      </c>
      <c r="AK65">
        <v>16.099783295794197</v>
      </c>
      <c r="AL65">
        <v>0</v>
      </c>
      <c r="AM65">
        <v>4.8911372657169698</v>
      </c>
      <c r="AN65">
        <v>1.0226615867146733</v>
      </c>
      <c r="AO65">
        <v>0</v>
      </c>
      <c r="AP65">
        <v>1.7838312089067858</v>
      </c>
      <c r="AQ65">
        <v>9.2419507180338112</v>
      </c>
      <c r="AR65">
        <v>15.54433993425172</v>
      </c>
      <c r="AS65">
        <v>9.8691821047797941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19.352629016327811</v>
      </c>
      <c r="BB65">
        <f t="shared" si="0"/>
        <v>443.62892639821382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106.91866288545923</v>
      </c>
      <c r="M66">
        <v>28.003626280135421</v>
      </c>
      <c r="N66">
        <v>36.035355789265182</v>
      </c>
      <c r="O66">
        <v>0</v>
      </c>
      <c r="P66">
        <v>40.870783757950022</v>
      </c>
      <c r="Q66">
        <v>7.219915861011852E-5</v>
      </c>
      <c r="R66">
        <v>13.160926603788806</v>
      </c>
      <c r="S66">
        <v>4.2580506131924194</v>
      </c>
      <c r="T66">
        <v>0</v>
      </c>
      <c r="U66">
        <v>42.819690493657774</v>
      </c>
      <c r="V66">
        <v>6.4177352545816859</v>
      </c>
      <c r="W66">
        <v>14.35428364153287</v>
      </c>
      <c r="X66">
        <v>45.653930753784032</v>
      </c>
      <c r="Y66">
        <v>0</v>
      </c>
      <c r="Z66">
        <v>4.056245320392402</v>
      </c>
      <c r="AA66">
        <v>13.201457996242956</v>
      </c>
      <c r="AB66">
        <v>12.227772031540386</v>
      </c>
      <c r="AC66">
        <v>5.995984955072009</v>
      </c>
      <c r="AD66">
        <v>0</v>
      </c>
      <c r="AE66">
        <v>15.294923040388229</v>
      </c>
      <c r="AF66">
        <v>2.5019863642266751</v>
      </c>
      <c r="AG66">
        <v>12.757181319974952</v>
      </c>
      <c r="AH66">
        <v>0</v>
      </c>
      <c r="AI66">
        <v>0</v>
      </c>
      <c r="AJ66">
        <v>0</v>
      </c>
      <c r="AK66">
        <v>16.099783295794197</v>
      </c>
      <c r="AL66">
        <v>0</v>
      </c>
      <c r="AM66">
        <v>4.8911372657169698</v>
      </c>
      <c r="AN66">
        <v>1.0226615867146733</v>
      </c>
      <c r="AO66">
        <v>0</v>
      </c>
      <c r="AP66">
        <v>1.7838312089067858</v>
      </c>
      <c r="AQ66">
        <v>9.2419507180338112</v>
      </c>
      <c r="AR66">
        <v>15.54433993425172</v>
      </c>
      <c r="AS66">
        <v>9.8691821047797941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19.352629016327811</v>
      </c>
      <c r="BB66">
        <f t="shared" si="0"/>
        <v>443.62892639821382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106.91866288545923</v>
      </c>
      <c r="M67">
        <v>28.003626280135421</v>
      </c>
      <c r="N67">
        <v>36.035355789265182</v>
      </c>
      <c r="O67">
        <v>0</v>
      </c>
      <c r="P67">
        <v>40.870783757950022</v>
      </c>
      <c r="Q67">
        <v>7.219915861011852E-5</v>
      </c>
      <c r="R67">
        <v>13.18553593367853</v>
      </c>
      <c r="S67">
        <v>4.2670025453356155</v>
      </c>
      <c r="T67">
        <v>0</v>
      </c>
      <c r="U67">
        <v>42.819690493657774</v>
      </c>
      <c r="V67">
        <v>6.4177352545816859</v>
      </c>
      <c r="W67">
        <v>13.816456980245068</v>
      </c>
      <c r="X67">
        <v>45.653930753784032</v>
      </c>
      <c r="Y67">
        <v>0</v>
      </c>
      <c r="Z67">
        <v>4.056245320392402</v>
      </c>
      <c r="AA67">
        <v>13.201457996242956</v>
      </c>
      <c r="AB67">
        <v>12.227772031540386</v>
      </c>
      <c r="AC67">
        <v>5.995984955072009</v>
      </c>
      <c r="AD67">
        <v>0</v>
      </c>
      <c r="AE67">
        <v>15.294923040388229</v>
      </c>
      <c r="AF67">
        <v>2.5019863642266751</v>
      </c>
      <c r="AG67">
        <v>12.757181319974952</v>
      </c>
      <c r="AH67">
        <v>0</v>
      </c>
      <c r="AI67">
        <v>0</v>
      </c>
      <c r="AJ67">
        <v>0</v>
      </c>
      <c r="AK67">
        <v>16.099783295794197</v>
      </c>
      <c r="AL67">
        <v>0</v>
      </c>
      <c r="AM67">
        <v>4.8911372657169698</v>
      </c>
      <c r="AN67">
        <v>1.0226615867146733</v>
      </c>
      <c r="AO67">
        <v>0</v>
      </c>
      <c r="AP67">
        <v>2.1802383220955752</v>
      </c>
      <c r="AQ67">
        <v>9.2419507180338112</v>
      </c>
      <c r="AR67">
        <v>15.54433993425172</v>
      </c>
      <c r="AS67">
        <v>9.8691821047797941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19.348120539970246</v>
      </c>
      <c r="BB67">
        <f t="shared" si="0"/>
        <v>443.52557658850526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106.91866288545923</v>
      </c>
      <c r="M68">
        <v>28.003626280135421</v>
      </c>
      <c r="N68">
        <v>36.035355789265182</v>
      </c>
      <c r="O68">
        <v>0</v>
      </c>
      <c r="P68">
        <v>40.870783757950022</v>
      </c>
      <c r="Q68">
        <v>7.219915861011852E-5</v>
      </c>
      <c r="R68">
        <v>13.18553593367853</v>
      </c>
      <c r="S68">
        <v>4.2670025453356155</v>
      </c>
      <c r="T68">
        <v>0</v>
      </c>
      <c r="U68">
        <v>42.819690493657774</v>
      </c>
      <c r="V68">
        <v>6.4177352545816859</v>
      </c>
      <c r="W68">
        <v>13.045267315847894</v>
      </c>
      <c r="X68">
        <v>45.653930753784032</v>
      </c>
      <c r="Y68">
        <v>0</v>
      </c>
      <c r="Z68">
        <v>4.056245320392402</v>
      </c>
      <c r="AA68">
        <v>13.201457996242956</v>
      </c>
      <c r="AB68">
        <v>12.227772031540386</v>
      </c>
      <c r="AC68">
        <v>5.995984955072009</v>
      </c>
      <c r="AD68">
        <v>0</v>
      </c>
      <c r="AE68">
        <v>15.294923040388229</v>
      </c>
      <c r="AF68">
        <v>2.5019863642266751</v>
      </c>
      <c r="AG68">
        <v>12.757181319974952</v>
      </c>
      <c r="AH68">
        <v>6.2061924420788976</v>
      </c>
      <c r="AI68">
        <v>0</v>
      </c>
      <c r="AJ68">
        <v>0</v>
      </c>
      <c r="AK68">
        <v>16.099783295794197</v>
      </c>
      <c r="AL68">
        <v>0</v>
      </c>
      <c r="AM68">
        <v>4.8911372657169698</v>
      </c>
      <c r="AN68">
        <v>1.0226615867146733</v>
      </c>
      <c r="AO68">
        <v>0</v>
      </c>
      <c r="AP68">
        <v>2.1802383220955752</v>
      </c>
      <c r="AQ68">
        <v>9.2419507180338112</v>
      </c>
      <c r="AR68">
        <v>15.54433993425172</v>
      </c>
      <c r="AS68">
        <v>9.8691821047797941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19.575303656077345</v>
      </c>
      <c r="BB68">
        <f t="shared" ref="BB68:BB99" si="1">SUM(B68:AZ68)-BA68</f>
        <v>448.73339625007986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106.91866288545923</v>
      </c>
      <c r="M69">
        <v>28.003626280135421</v>
      </c>
      <c r="N69">
        <v>36.035355789265182</v>
      </c>
      <c r="O69">
        <v>0</v>
      </c>
      <c r="P69">
        <v>40.870783757950022</v>
      </c>
      <c r="Q69">
        <v>7.219915861011852E-5</v>
      </c>
      <c r="R69">
        <v>12.886601614137618</v>
      </c>
      <c r="S69">
        <v>4.2670025453356155</v>
      </c>
      <c r="T69">
        <v>0</v>
      </c>
      <c r="U69">
        <v>42.819690493657774</v>
      </c>
      <c r="V69">
        <v>6.4177352545816859</v>
      </c>
      <c r="W69">
        <v>13.045267315847894</v>
      </c>
      <c r="X69">
        <v>45.653930753784032</v>
      </c>
      <c r="Y69">
        <v>0</v>
      </c>
      <c r="Z69">
        <v>4.0507989960342305</v>
      </c>
      <c r="AA69">
        <v>13.201457996242956</v>
      </c>
      <c r="AB69">
        <v>8.1270955094520971</v>
      </c>
      <c r="AC69">
        <v>5.995984955072009</v>
      </c>
      <c r="AD69">
        <v>0</v>
      </c>
      <c r="AE69">
        <v>15.294923040388229</v>
      </c>
      <c r="AF69">
        <v>2.5019863642266751</v>
      </c>
      <c r="AG69">
        <v>12.757181319974952</v>
      </c>
      <c r="AH69">
        <v>6.2061924420788976</v>
      </c>
      <c r="AI69">
        <v>0</v>
      </c>
      <c r="AJ69">
        <v>0</v>
      </c>
      <c r="AK69">
        <v>16.099783295794197</v>
      </c>
      <c r="AL69">
        <v>0</v>
      </c>
      <c r="AM69">
        <v>4.8911372657169698</v>
      </c>
      <c r="AN69">
        <v>1.0226615867146733</v>
      </c>
      <c r="AO69">
        <v>0</v>
      </c>
      <c r="AP69">
        <v>2.1802383220955752</v>
      </c>
      <c r="AQ69">
        <v>9.2419507180338112</v>
      </c>
      <c r="AR69">
        <v>15.54433993425172</v>
      </c>
      <c r="AS69">
        <v>9.8691821047797941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19.391172266539073</v>
      </c>
      <c r="BB69">
        <f t="shared" si="1"/>
        <v>444.51247047363086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106.91866288545923</v>
      </c>
      <c r="M70">
        <v>28.003626280135421</v>
      </c>
      <c r="N70">
        <v>36.035355789265182</v>
      </c>
      <c r="O70">
        <v>0</v>
      </c>
      <c r="P70">
        <v>40.870783757950022</v>
      </c>
      <c r="Q70">
        <v>7.219915861011852E-5</v>
      </c>
      <c r="R70">
        <v>12.886601614137618</v>
      </c>
      <c r="S70">
        <v>4.2670025453356155</v>
      </c>
      <c r="T70">
        <v>0</v>
      </c>
      <c r="U70">
        <v>42.819690493657774</v>
      </c>
      <c r="V70">
        <v>6.4177352545816859</v>
      </c>
      <c r="W70">
        <v>13.045267315847894</v>
      </c>
      <c r="X70">
        <v>45.653930753784032</v>
      </c>
      <c r="Y70">
        <v>0</v>
      </c>
      <c r="Z70">
        <v>4.0507989960342305</v>
      </c>
      <c r="AA70">
        <v>13.201457996242956</v>
      </c>
      <c r="AB70">
        <v>8.1270955094520971</v>
      </c>
      <c r="AC70">
        <v>5.995984955072009</v>
      </c>
      <c r="AD70">
        <v>0</v>
      </c>
      <c r="AE70">
        <v>15.294923040388229</v>
      </c>
      <c r="AF70">
        <v>2.5019863642266751</v>
      </c>
      <c r="AG70">
        <v>12.757181319974952</v>
      </c>
      <c r="AH70">
        <v>6.2061924420788976</v>
      </c>
      <c r="AI70">
        <v>0</v>
      </c>
      <c r="AJ70">
        <v>0</v>
      </c>
      <c r="AK70">
        <v>16.099783295794197</v>
      </c>
      <c r="AL70">
        <v>0</v>
      </c>
      <c r="AM70">
        <v>4.8911372657169698</v>
      </c>
      <c r="AN70">
        <v>1.0226615867146733</v>
      </c>
      <c r="AO70">
        <v>0</v>
      </c>
      <c r="AP70">
        <v>2.1802383220955752</v>
      </c>
      <c r="AQ70">
        <v>9.2419507180338112</v>
      </c>
      <c r="AR70">
        <v>15.54433993425172</v>
      </c>
      <c r="AS70">
        <v>9.8691821047797941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19.391172266539073</v>
      </c>
      <c r="BB70">
        <f t="shared" si="1"/>
        <v>444.51247047363086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106.91866288545923</v>
      </c>
      <c r="M71">
        <v>28.003626280135421</v>
      </c>
      <c r="N71">
        <v>36.035355789265182</v>
      </c>
      <c r="O71">
        <v>0</v>
      </c>
      <c r="P71">
        <v>40.870783757950022</v>
      </c>
      <c r="Q71">
        <v>7.219915861011852E-5</v>
      </c>
      <c r="R71">
        <v>12.886601614137618</v>
      </c>
      <c r="S71">
        <v>4.2645750151613022</v>
      </c>
      <c r="T71">
        <v>0</v>
      </c>
      <c r="U71">
        <v>42.819690493657774</v>
      </c>
      <c r="V71">
        <v>6.4177352545816859</v>
      </c>
      <c r="W71">
        <v>13.045267315847894</v>
      </c>
      <c r="X71">
        <v>39.235493587059437</v>
      </c>
      <c r="Y71">
        <v>0</v>
      </c>
      <c r="Z71">
        <v>4.0507989960342305</v>
      </c>
      <c r="AA71">
        <v>13.201457996242956</v>
      </c>
      <c r="AB71">
        <v>8.1518480210269253</v>
      </c>
      <c r="AC71">
        <v>5.995984955072009</v>
      </c>
      <c r="AD71">
        <v>0</v>
      </c>
      <c r="AE71">
        <v>15.294923040388229</v>
      </c>
      <c r="AF71">
        <v>2.5019863642266751</v>
      </c>
      <c r="AG71">
        <v>12.757181319974952</v>
      </c>
      <c r="AH71">
        <v>6.2061924420788976</v>
      </c>
      <c r="AI71">
        <v>0</v>
      </c>
      <c r="AJ71">
        <v>0</v>
      </c>
      <c r="AK71">
        <v>16.099783295794197</v>
      </c>
      <c r="AL71">
        <v>0</v>
      </c>
      <c r="AM71">
        <v>4.8911372657169698</v>
      </c>
      <c r="AN71">
        <v>1.0226615867146733</v>
      </c>
      <c r="AO71">
        <v>0</v>
      </c>
      <c r="AP71">
        <v>2.1802383220955752</v>
      </c>
      <c r="AQ71">
        <v>9.2419507180338112</v>
      </c>
      <c r="AR71">
        <v>15.54433993425172</v>
      </c>
      <c r="AS71">
        <v>9.8691821047797941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19.123814777192521</v>
      </c>
      <c r="BB71">
        <f t="shared" si="1"/>
        <v>438.38371577765315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106.91866288545923</v>
      </c>
      <c r="M72">
        <v>28.003626280135421</v>
      </c>
      <c r="N72">
        <v>36.035355789265182</v>
      </c>
      <c r="O72">
        <v>0</v>
      </c>
      <c r="P72">
        <v>40.870783757950022</v>
      </c>
      <c r="Q72">
        <v>7.219915861011852E-5</v>
      </c>
      <c r="R72">
        <v>12.886601614137618</v>
      </c>
      <c r="S72">
        <v>4.2645750151613022</v>
      </c>
      <c r="T72">
        <v>0</v>
      </c>
      <c r="U72">
        <v>42.819690493657774</v>
      </c>
      <c r="V72">
        <v>6.4177352545816859</v>
      </c>
      <c r="W72">
        <v>13.045267315847894</v>
      </c>
      <c r="X72">
        <v>45.23037694473684</v>
      </c>
      <c r="Y72">
        <v>0</v>
      </c>
      <c r="Z72">
        <v>4.0507989960342305</v>
      </c>
      <c r="AA72">
        <v>13.201457996242956</v>
      </c>
      <c r="AB72">
        <v>8.1518480210269253</v>
      </c>
      <c r="AC72">
        <v>5.995984955072009</v>
      </c>
      <c r="AD72">
        <v>0</v>
      </c>
      <c r="AE72">
        <v>15.294923040388229</v>
      </c>
      <c r="AF72">
        <v>2.5019863642266751</v>
      </c>
      <c r="AG72">
        <v>12.757181319974952</v>
      </c>
      <c r="AH72">
        <v>6.2061924420788976</v>
      </c>
      <c r="AI72">
        <v>0</v>
      </c>
      <c r="AJ72">
        <v>0</v>
      </c>
      <c r="AK72">
        <v>16.099783295794197</v>
      </c>
      <c r="AL72">
        <v>0</v>
      </c>
      <c r="AM72">
        <v>4.8911372657169698</v>
      </c>
      <c r="AN72">
        <v>1.0226615867146733</v>
      </c>
      <c r="AO72">
        <v>0</v>
      </c>
      <c r="AP72">
        <v>2.1802383220955752</v>
      </c>
      <c r="AQ72">
        <v>9.2419507180338112</v>
      </c>
      <c r="AR72">
        <v>15.54433993425172</v>
      </c>
      <c r="AS72">
        <v>9.8691821047797941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19.374400901543439</v>
      </c>
      <c r="BB72">
        <f t="shared" si="1"/>
        <v>444.12801301097977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106.91987755414483</v>
      </c>
      <c r="M73">
        <v>28.003626280135421</v>
      </c>
      <c r="N73">
        <v>36.035355789265182</v>
      </c>
      <c r="O73">
        <v>0</v>
      </c>
      <c r="P73">
        <v>40.870783757950022</v>
      </c>
      <c r="Q73">
        <v>7.219915861011852E-5</v>
      </c>
      <c r="R73">
        <v>12.886601614137618</v>
      </c>
      <c r="S73">
        <v>4.2645750151613022</v>
      </c>
      <c r="T73">
        <v>0</v>
      </c>
      <c r="U73">
        <v>43.290240596252517</v>
      </c>
      <c r="V73">
        <v>6.4177352545816859</v>
      </c>
      <c r="W73">
        <v>13.045267315847894</v>
      </c>
      <c r="X73">
        <v>45.649323503171871</v>
      </c>
      <c r="Y73">
        <v>0</v>
      </c>
      <c r="Z73">
        <v>6.0727944612815694</v>
      </c>
      <c r="AA73">
        <v>13.201457996242956</v>
      </c>
      <c r="AB73">
        <v>8.1518480210269253</v>
      </c>
      <c r="AC73">
        <v>5.995984955072009</v>
      </c>
      <c r="AD73">
        <v>0</v>
      </c>
      <c r="AE73">
        <v>15.294923040388229</v>
      </c>
      <c r="AF73">
        <v>2.5019863642266751</v>
      </c>
      <c r="AG73">
        <v>12.757181319974952</v>
      </c>
      <c r="AH73">
        <v>6.2061924420788976</v>
      </c>
      <c r="AI73">
        <v>0</v>
      </c>
      <c r="AJ73">
        <v>0</v>
      </c>
      <c r="AK73">
        <v>16.099783295794197</v>
      </c>
      <c r="AL73">
        <v>0</v>
      </c>
      <c r="AM73">
        <v>4.8911372657169698</v>
      </c>
      <c r="AN73">
        <v>1.0226615867146733</v>
      </c>
      <c r="AO73">
        <v>0</v>
      </c>
      <c r="AP73">
        <v>2.1802383220955752</v>
      </c>
      <c r="AQ73">
        <v>9.2419507180338112</v>
      </c>
      <c r="AR73">
        <v>15.54433993425172</v>
      </c>
      <c r="AS73">
        <v>9.8691821047797941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19.496152045572885</v>
      </c>
      <c r="BB73">
        <f t="shared" si="1"/>
        <v>446.91896866191297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106.91600992192549</v>
      </c>
      <c r="M74">
        <v>28.003626280135421</v>
      </c>
      <c r="N74">
        <v>36.035355789265182</v>
      </c>
      <c r="O74">
        <v>0</v>
      </c>
      <c r="P74">
        <v>40.870783757950022</v>
      </c>
      <c r="Q74">
        <v>7.219915861011852E-5</v>
      </c>
      <c r="R74">
        <v>12.886601614137618</v>
      </c>
      <c r="S74">
        <v>4.2645750151613022</v>
      </c>
      <c r="T74">
        <v>0</v>
      </c>
      <c r="U74">
        <v>43.34181231084662</v>
      </c>
      <c r="V74">
        <v>6.4177352545816859</v>
      </c>
      <c r="W74">
        <v>13.045267315847894</v>
      </c>
      <c r="X74">
        <v>45.649323503171871</v>
      </c>
      <c r="Y74">
        <v>0</v>
      </c>
      <c r="Z74">
        <v>6.0727944612815694</v>
      </c>
      <c r="AA74">
        <v>13.201457996242956</v>
      </c>
      <c r="AB74">
        <v>8.1518480210269253</v>
      </c>
      <c r="AC74">
        <v>5.995984955072009</v>
      </c>
      <c r="AD74">
        <v>0</v>
      </c>
      <c r="AE74">
        <v>15.294923040388229</v>
      </c>
      <c r="AF74">
        <v>2.5019863642266751</v>
      </c>
      <c r="AG74">
        <v>12.757181319974952</v>
      </c>
      <c r="AH74">
        <v>12.412384884157795</v>
      </c>
      <c r="AI74">
        <v>0</v>
      </c>
      <c r="AJ74">
        <v>0</v>
      </c>
      <c r="AK74">
        <v>16.099783295794197</v>
      </c>
      <c r="AL74">
        <v>0</v>
      </c>
      <c r="AM74">
        <v>4.8911372657169698</v>
      </c>
      <c r="AN74">
        <v>1.0226615867146733</v>
      </c>
      <c r="AO74">
        <v>0</v>
      </c>
      <c r="AP74">
        <v>2.1802383220955752</v>
      </c>
      <c r="AQ74">
        <v>9.2419507180338112</v>
      </c>
      <c r="AR74">
        <v>15.54433993425172</v>
      </c>
      <c r="AS74">
        <v>9.8691821047797941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19.757564920295053</v>
      </c>
      <c r="BB74">
        <f t="shared" si="1"/>
        <v>452.91145231164461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107.92814281924592</v>
      </c>
      <c r="M75">
        <v>28.003626280135421</v>
      </c>
      <c r="N75">
        <v>36.035355789265182</v>
      </c>
      <c r="O75">
        <v>0</v>
      </c>
      <c r="P75">
        <v>40.870783757950022</v>
      </c>
      <c r="Q75">
        <v>0</v>
      </c>
      <c r="R75">
        <v>12.456918936224648</v>
      </c>
      <c r="S75">
        <v>1.7122168065254053</v>
      </c>
      <c r="T75">
        <v>0</v>
      </c>
      <c r="U75">
        <v>43.34181231084662</v>
      </c>
      <c r="V75">
        <v>6.4168574638450089</v>
      </c>
      <c r="W75">
        <v>12.04377498168456</v>
      </c>
      <c r="X75">
        <v>45.649323503171871</v>
      </c>
      <c r="Y75">
        <v>0</v>
      </c>
      <c r="Z75">
        <v>6.0727944612815694</v>
      </c>
      <c r="AA75">
        <v>13.201457996242956</v>
      </c>
      <c r="AB75">
        <v>8.1518480210269253</v>
      </c>
      <c r="AC75">
        <v>5.995984955072009</v>
      </c>
      <c r="AD75">
        <v>2.6981452853266541</v>
      </c>
      <c r="AE75">
        <v>15.294923040388229</v>
      </c>
      <c r="AF75">
        <v>2.5019863642266751</v>
      </c>
      <c r="AG75">
        <v>12.757181319974952</v>
      </c>
      <c r="AH75">
        <v>18.618577326236693</v>
      </c>
      <c r="AI75">
        <v>0</v>
      </c>
      <c r="AJ75">
        <v>0</v>
      </c>
      <c r="AK75">
        <v>16.099783295794197</v>
      </c>
      <c r="AL75">
        <v>0</v>
      </c>
      <c r="AM75">
        <v>4.8911372657169698</v>
      </c>
      <c r="AN75">
        <v>1.0226615867146733</v>
      </c>
      <c r="AO75">
        <v>0</v>
      </c>
      <c r="AP75">
        <v>2.1802383220955752</v>
      </c>
      <c r="AQ75">
        <v>9.1834575072427462</v>
      </c>
      <c r="AR75">
        <v>15.54433993425172</v>
      </c>
      <c r="AS75">
        <v>9.8691821047797941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20.003076977994134</v>
      </c>
      <c r="BB75">
        <f t="shared" si="1"/>
        <v>458.53943445727282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136.16547888749227</v>
      </c>
      <c r="M76">
        <v>28.003626280135421</v>
      </c>
      <c r="N76">
        <v>36.035355789265182</v>
      </c>
      <c r="O76">
        <v>0</v>
      </c>
      <c r="P76">
        <v>40.870783757950022</v>
      </c>
      <c r="Q76">
        <v>0</v>
      </c>
      <c r="R76">
        <v>12.886601614137618</v>
      </c>
      <c r="S76">
        <v>1.7122168065254053</v>
      </c>
      <c r="T76">
        <v>0</v>
      </c>
      <c r="U76">
        <v>43.34181231084662</v>
      </c>
      <c r="V76">
        <v>6.4168574638450089</v>
      </c>
      <c r="W76">
        <v>12.04377498168456</v>
      </c>
      <c r="X76">
        <v>45.649323503171871</v>
      </c>
      <c r="Y76">
        <v>0</v>
      </c>
      <c r="Z76">
        <v>6.0727944612815694</v>
      </c>
      <c r="AA76">
        <v>13.201457996242956</v>
      </c>
      <c r="AB76">
        <v>8.1518480210269253</v>
      </c>
      <c r="AC76">
        <v>5.995984955072009</v>
      </c>
      <c r="AD76">
        <v>5.6415763451262775</v>
      </c>
      <c r="AE76">
        <v>15.294923040388229</v>
      </c>
      <c r="AF76">
        <v>2.5019863642266751</v>
      </c>
      <c r="AG76">
        <v>12.757181319974952</v>
      </c>
      <c r="AH76">
        <v>26.376317878835316</v>
      </c>
      <c r="AI76">
        <v>0</v>
      </c>
      <c r="AJ76">
        <v>0</v>
      </c>
      <c r="AK76">
        <v>16.099783295794197</v>
      </c>
      <c r="AL76">
        <v>0</v>
      </c>
      <c r="AM76">
        <v>4.8911372657169698</v>
      </c>
      <c r="AN76">
        <v>1.0226615867146733</v>
      </c>
      <c r="AO76">
        <v>0</v>
      </c>
      <c r="AP76">
        <v>2.1802383220955752</v>
      </c>
      <c r="AQ76">
        <v>9.2419507180338112</v>
      </c>
      <c r="AR76">
        <v>15.54433993425172</v>
      </c>
      <c r="AS76">
        <v>9.8691821047797941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21.651112351192921</v>
      </c>
      <c r="BB76">
        <f t="shared" si="1"/>
        <v>496.31808265342278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121.03621940165269</v>
      </c>
      <c r="M77">
        <v>28.003626280135421</v>
      </c>
      <c r="N77">
        <v>36.035355789265182</v>
      </c>
      <c r="O77">
        <v>0</v>
      </c>
      <c r="P77">
        <v>40.870783757950022</v>
      </c>
      <c r="Q77">
        <v>0</v>
      </c>
      <c r="R77">
        <v>12.887888039361044</v>
      </c>
      <c r="S77">
        <v>0</v>
      </c>
      <c r="T77">
        <v>0</v>
      </c>
      <c r="U77">
        <v>43.34181231084662</v>
      </c>
      <c r="V77">
        <v>6.4168574638450089</v>
      </c>
      <c r="W77">
        <v>12.043953486590546</v>
      </c>
      <c r="X77">
        <v>45.649323503171871</v>
      </c>
      <c r="Y77">
        <v>0</v>
      </c>
      <c r="Z77">
        <v>6.0727944612815694</v>
      </c>
      <c r="AA77">
        <v>13.201457996242956</v>
      </c>
      <c r="AB77">
        <v>8.1518480210269253</v>
      </c>
      <c r="AC77">
        <v>5.995984955072009</v>
      </c>
      <c r="AD77">
        <v>8.4623642233354186</v>
      </c>
      <c r="AE77">
        <v>15.294923040388229</v>
      </c>
      <c r="AF77">
        <v>5.0039721342266752</v>
      </c>
      <c r="AG77">
        <v>12.757181319974952</v>
      </c>
      <c r="AH77">
        <v>34.134058117825084</v>
      </c>
      <c r="AI77">
        <v>0</v>
      </c>
      <c r="AJ77">
        <v>0</v>
      </c>
      <c r="AK77">
        <v>16.099783295794197</v>
      </c>
      <c r="AL77">
        <v>0</v>
      </c>
      <c r="AM77">
        <v>4.8911372657169698</v>
      </c>
      <c r="AN77">
        <v>1.0226615867146733</v>
      </c>
      <c r="AO77">
        <v>0</v>
      </c>
      <c r="AP77">
        <v>2.1802383220955752</v>
      </c>
      <c r="AQ77">
        <v>9.2419507180338112</v>
      </c>
      <c r="AR77">
        <v>15.54433993425172</v>
      </c>
      <c r="AS77">
        <v>9.8691821047797941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21.493965356736382</v>
      </c>
      <c r="BB77">
        <f t="shared" si="1"/>
        <v>492.71573217284259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149.52391125364008</v>
      </c>
      <c r="M78">
        <v>28.003626280135421</v>
      </c>
      <c r="N78">
        <v>36.035355789265182</v>
      </c>
      <c r="O78">
        <v>0</v>
      </c>
      <c r="P78">
        <v>40.870783757950022</v>
      </c>
      <c r="Q78">
        <v>0</v>
      </c>
      <c r="R78">
        <v>12.887888039361044</v>
      </c>
      <c r="S78">
        <v>0</v>
      </c>
      <c r="T78">
        <v>0</v>
      </c>
      <c r="U78">
        <v>43.34181231084662</v>
      </c>
      <c r="V78">
        <v>6.4168574638450089</v>
      </c>
      <c r="W78">
        <v>12.043953486590546</v>
      </c>
      <c r="X78">
        <v>45.649323503171871</v>
      </c>
      <c r="Y78">
        <v>0</v>
      </c>
      <c r="Z78">
        <v>6.0843681406804411</v>
      </c>
      <c r="AA78">
        <v>13.201457996242956</v>
      </c>
      <c r="AB78">
        <v>12.227772031540386</v>
      </c>
      <c r="AC78">
        <v>8.9941746458829055</v>
      </c>
      <c r="AD78">
        <v>11.28315239589856</v>
      </c>
      <c r="AE78">
        <v>15.294923040388229</v>
      </c>
      <c r="AF78">
        <v>7.9331269600751417</v>
      </c>
      <c r="AG78">
        <v>12.757181319974952</v>
      </c>
      <c r="AH78">
        <v>45.987885882905452</v>
      </c>
      <c r="AI78">
        <v>0</v>
      </c>
      <c r="AJ78">
        <v>0</v>
      </c>
      <c r="AK78">
        <v>16.099783295794197</v>
      </c>
      <c r="AL78">
        <v>0</v>
      </c>
      <c r="AM78">
        <v>4.8911372657169698</v>
      </c>
      <c r="AN78">
        <v>1.0226615867146733</v>
      </c>
      <c r="AO78">
        <v>0</v>
      </c>
      <c r="AP78">
        <v>1.545987005028933</v>
      </c>
      <c r="AQ78">
        <v>9.2419507180338112</v>
      </c>
      <c r="AR78">
        <v>15.54433993425172</v>
      </c>
      <c r="AS78">
        <v>9.8691821047797941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23.690258521524242</v>
      </c>
      <c r="BB78">
        <f t="shared" si="1"/>
        <v>543.06233768719073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161.38249468218265</v>
      </c>
      <c r="M79">
        <v>28.003626280135421</v>
      </c>
      <c r="N79">
        <v>36.035355789265182</v>
      </c>
      <c r="O79">
        <v>0</v>
      </c>
      <c r="P79">
        <v>40.870783757950022</v>
      </c>
      <c r="Q79">
        <v>0</v>
      </c>
      <c r="R79">
        <v>12.887888039361044</v>
      </c>
      <c r="S79">
        <v>0</v>
      </c>
      <c r="T79">
        <v>0</v>
      </c>
      <c r="U79">
        <v>45.523210628349709</v>
      </c>
      <c r="V79">
        <v>6.4168574638450089</v>
      </c>
      <c r="W79">
        <v>12.043953486590546</v>
      </c>
      <c r="X79">
        <v>45.649323503171871</v>
      </c>
      <c r="Y79">
        <v>0</v>
      </c>
      <c r="Z79">
        <v>6.0843681406804411</v>
      </c>
      <c r="AA79">
        <v>13.201457996242956</v>
      </c>
      <c r="AB79">
        <v>12.227772031540386</v>
      </c>
      <c r="AC79">
        <v>8.9941746458829055</v>
      </c>
      <c r="AD79">
        <v>11.28315239589856</v>
      </c>
      <c r="AE79">
        <v>15.294923040388229</v>
      </c>
      <c r="AF79">
        <v>7.9331269600751417</v>
      </c>
      <c r="AG79">
        <v>12.757181319974952</v>
      </c>
      <c r="AH79">
        <v>45.987885882905452</v>
      </c>
      <c r="AI79">
        <v>0.98494316085368383</v>
      </c>
      <c r="AJ79">
        <v>0</v>
      </c>
      <c r="AK79">
        <v>16.099783295794197</v>
      </c>
      <c r="AL79">
        <v>0</v>
      </c>
      <c r="AM79">
        <v>4.8911372657169698</v>
      </c>
      <c r="AN79">
        <v>1.0226615867146733</v>
      </c>
      <c r="AO79">
        <v>0</v>
      </c>
      <c r="AP79">
        <v>0.95137681551140907</v>
      </c>
      <c r="AQ79">
        <v>9.2419507180338112</v>
      </c>
      <c r="AR79">
        <v>15.54433993425172</v>
      </c>
      <c r="AS79">
        <v>9.8691821047797941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24.293445676710824</v>
      </c>
      <c r="BB79">
        <f t="shared" si="1"/>
        <v>556.88946524938603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161.38249468218265</v>
      </c>
      <c r="M80">
        <v>28.003626280135421</v>
      </c>
      <c r="N80">
        <v>36.035355789265182</v>
      </c>
      <c r="O80">
        <v>0</v>
      </c>
      <c r="P80">
        <v>40.870783757950022</v>
      </c>
      <c r="Q80">
        <v>0</v>
      </c>
      <c r="R80">
        <v>12.887888039361044</v>
      </c>
      <c r="S80">
        <v>0</v>
      </c>
      <c r="T80">
        <v>0</v>
      </c>
      <c r="U80">
        <v>48.132219152539975</v>
      </c>
      <c r="V80">
        <v>6.4168574638450089</v>
      </c>
      <c r="W80">
        <v>12.043953486590546</v>
      </c>
      <c r="X80">
        <v>33.044936472064009</v>
      </c>
      <c r="Y80">
        <v>0</v>
      </c>
      <c r="Z80">
        <v>6.0843681406804411</v>
      </c>
      <c r="AA80">
        <v>13.201457996242956</v>
      </c>
      <c r="AB80">
        <v>12.227772031540386</v>
      </c>
      <c r="AC80">
        <v>8.9941746458829055</v>
      </c>
      <c r="AD80">
        <v>11.28315239589856</v>
      </c>
      <c r="AE80">
        <v>15.294923040388229</v>
      </c>
      <c r="AF80">
        <v>7.9331269600751417</v>
      </c>
      <c r="AG80">
        <v>12.757181319974952</v>
      </c>
      <c r="AH80">
        <v>45.987885882905452</v>
      </c>
      <c r="AI80">
        <v>1.9698866151847214</v>
      </c>
      <c r="AJ80">
        <v>0</v>
      </c>
      <c r="AK80">
        <v>16.099783295794197</v>
      </c>
      <c r="AL80">
        <v>0</v>
      </c>
      <c r="AM80">
        <v>4.8911372657169698</v>
      </c>
      <c r="AN80">
        <v>1.0226615867146733</v>
      </c>
      <c r="AO80">
        <v>0</v>
      </c>
      <c r="AP80">
        <v>0.95137681551140907</v>
      </c>
      <c r="AQ80">
        <v>9.2419507180338112</v>
      </c>
      <c r="AR80">
        <v>16.398424546023794</v>
      </c>
      <c r="AS80">
        <v>9.8691821047797941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23.952510228284773</v>
      </c>
      <c r="BB80">
        <f t="shared" si="1"/>
        <v>549.07405025699745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161.38249468218265</v>
      </c>
      <c r="M81">
        <v>28.003626280135421</v>
      </c>
      <c r="N81">
        <v>36.035355789265182</v>
      </c>
      <c r="O81">
        <v>0</v>
      </c>
      <c r="P81">
        <v>40.870783757950022</v>
      </c>
      <c r="Q81">
        <v>0</v>
      </c>
      <c r="R81">
        <v>12.887888039361044</v>
      </c>
      <c r="S81">
        <v>0</v>
      </c>
      <c r="T81">
        <v>0</v>
      </c>
      <c r="U81">
        <v>50.157699143021667</v>
      </c>
      <c r="V81">
        <v>6.4168574638450089</v>
      </c>
      <c r="W81">
        <v>12.043953486590546</v>
      </c>
      <c r="X81">
        <v>33.044936472064009</v>
      </c>
      <c r="Y81">
        <v>0</v>
      </c>
      <c r="Z81">
        <v>6.0843681406804411</v>
      </c>
      <c r="AA81">
        <v>13.201457996242956</v>
      </c>
      <c r="AB81">
        <v>12.227772031540386</v>
      </c>
      <c r="AC81">
        <v>8.9941746458829055</v>
      </c>
      <c r="AD81">
        <v>11.28315239589856</v>
      </c>
      <c r="AE81">
        <v>15.294923040388229</v>
      </c>
      <c r="AF81">
        <v>7.9331269600751417</v>
      </c>
      <c r="AG81">
        <v>12.757181319974952</v>
      </c>
      <c r="AH81">
        <v>45.987885882905452</v>
      </c>
      <c r="AI81">
        <v>10.243411162001669</v>
      </c>
      <c r="AJ81">
        <v>0</v>
      </c>
      <c r="AK81">
        <v>16.099783295794197</v>
      </c>
      <c r="AL81">
        <v>0</v>
      </c>
      <c r="AM81">
        <v>4.8911372657169698</v>
      </c>
      <c r="AN81">
        <v>1.0226615867146733</v>
      </c>
      <c r="AO81">
        <v>0</v>
      </c>
      <c r="AP81">
        <v>0.95137681551140907</v>
      </c>
      <c r="AQ81">
        <v>9.2419507180338112</v>
      </c>
      <c r="AR81">
        <v>16.398424546023794</v>
      </c>
      <c r="AS81">
        <v>9.8691821047797941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24.383008617943858</v>
      </c>
      <c r="BB81">
        <f t="shared" si="1"/>
        <v>558.94255640463689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161.38249468218265</v>
      </c>
      <c r="M82">
        <v>28.003626280135421</v>
      </c>
      <c r="N82">
        <v>36.035355789265182</v>
      </c>
      <c r="O82">
        <v>0</v>
      </c>
      <c r="P82">
        <v>40.870783757950022</v>
      </c>
      <c r="Q82">
        <v>0</v>
      </c>
      <c r="R82">
        <v>12.887888039361044</v>
      </c>
      <c r="S82">
        <v>0</v>
      </c>
      <c r="T82">
        <v>0</v>
      </c>
      <c r="U82">
        <v>51.032191601017125</v>
      </c>
      <c r="V82">
        <v>6.4168574638450089</v>
      </c>
      <c r="W82">
        <v>12.043953486590546</v>
      </c>
      <c r="X82">
        <v>33.044936472064009</v>
      </c>
      <c r="Y82">
        <v>0</v>
      </c>
      <c r="Z82">
        <v>6.0843681406804411</v>
      </c>
      <c r="AA82">
        <v>13.201457996242956</v>
      </c>
      <c r="AB82">
        <v>12.227772031540386</v>
      </c>
      <c r="AC82">
        <v>8.9941746458829055</v>
      </c>
      <c r="AD82">
        <v>11.28315239589856</v>
      </c>
      <c r="AE82">
        <v>15.294923040388229</v>
      </c>
      <c r="AF82">
        <v>7.9331269600751417</v>
      </c>
      <c r="AG82">
        <v>12.757181319974952</v>
      </c>
      <c r="AH82">
        <v>45.987885882905452</v>
      </c>
      <c r="AI82">
        <v>10.243411162001669</v>
      </c>
      <c r="AJ82">
        <v>0</v>
      </c>
      <c r="AK82">
        <v>16.099783295794197</v>
      </c>
      <c r="AL82">
        <v>0</v>
      </c>
      <c r="AM82">
        <v>4.8911372657169698</v>
      </c>
      <c r="AN82">
        <v>1.0226615867146733</v>
      </c>
      <c r="AO82">
        <v>0</v>
      </c>
      <c r="AP82">
        <v>1.5856278124009442</v>
      </c>
      <c r="AQ82">
        <v>9.2419507180338112</v>
      </c>
      <c r="AR82">
        <v>15.54433993425172</v>
      </c>
      <c r="AS82">
        <v>9.8691821047797941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24.410373357585975</v>
      </c>
      <c r="BB82">
        <f t="shared" si="1"/>
        <v>559.56985050810795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161.37990720994597</v>
      </c>
      <c r="M83">
        <v>28.003626280135421</v>
      </c>
      <c r="N83">
        <v>36.035355789265182</v>
      </c>
      <c r="O83">
        <v>0</v>
      </c>
      <c r="P83">
        <v>40.870783757950022</v>
      </c>
      <c r="Q83">
        <v>0</v>
      </c>
      <c r="R83">
        <v>12.887888039361044</v>
      </c>
      <c r="S83">
        <v>0</v>
      </c>
      <c r="T83">
        <v>0</v>
      </c>
      <c r="U83">
        <v>51.901050663532878</v>
      </c>
      <c r="V83">
        <v>6.4168574638450089</v>
      </c>
      <c r="W83">
        <v>12.043953486590546</v>
      </c>
      <c r="X83">
        <v>33.044936472064009</v>
      </c>
      <c r="Y83">
        <v>0</v>
      </c>
      <c r="Z83">
        <v>6.0843681406804411</v>
      </c>
      <c r="AA83">
        <v>13.201457996242956</v>
      </c>
      <c r="AB83">
        <v>12.227772031540386</v>
      </c>
      <c r="AC83">
        <v>8.9941746458829055</v>
      </c>
      <c r="AD83">
        <v>11.28315239589856</v>
      </c>
      <c r="AE83">
        <v>15.294923040388229</v>
      </c>
      <c r="AF83">
        <v>7.9331269600751417</v>
      </c>
      <c r="AG83">
        <v>12.757181319974952</v>
      </c>
      <c r="AH83">
        <v>45.987885882905452</v>
      </c>
      <c r="AI83">
        <v>15.365116889741181</v>
      </c>
      <c r="AJ83">
        <v>0</v>
      </c>
      <c r="AK83">
        <v>16.099783295794197</v>
      </c>
      <c r="AL83">
        <v>0</v>
      </c>
      <c r="AM83">
        <v>4.8911372657169698</v>
      </c>
      <c r="AN83">
        <v>1.0226615867146733</v>
      </c>
      <c r="AO83">
        <v>0</v>
      </c>
      <c r="AP83">
        <v>1.1892210193892614</v>
      </c>
      <c r="AQ83">
        <v>9.2419507180338112</v>
      </c>
      <c r="AR83">
        <v>15.54433993425172</v>
      </c>
      <c r="AS83">
        <v>9.8691821047797941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24.644101005531247</v>
      </c>
      <c r="BB83">
        <f t="shared" si="1"/>
        <v>564.9276933851695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161.37990720994597</v>
      </c>
      <c r="M84">
        <v>28.003626280135421</v>
      </c>
      <c r="N84">
        <v>36.035355789265182</v>
      </c>
      <c r="O84">
        <v>0</v>
      </c>
      <c r="P84">
        <v>40.870783757950022</v>
      </c>
      <c r="Q84">
        <v>0</v>
      </c>
      <c r="R84">
        <v>12.887888039361044</v>
      </c>
      <c r="S84">
        <v>0</v>
      </c>
      <c r="T84">
        <v>0</v>
      </c>
      <c r="U84">
        <v>52.765106912961301</v>
      </c>
      <c r="V84">
        <v>6.4168574638450089</v>
      </c>
      <c r="W84">
        <v>12.043953486590546</v>
      </c>
      <c r="X84">
        <v>33.044936472064009</v>
      </c>
      <c r="Y84">
        <v>0</v>
      </c>
      <c r="Z84">
        <v>6.0843681406804411</v>
      </c>
      <c r="AA84">
        <v>13.201457996242956</v>
      </c>
      <c r="AB84">
        <v>12.227772031540386</v>
      </c>
      <c r="AC84">
        <v>8.9941746458829055</v>
      </c>
      <c r="AD84">
        <v>11.28315239589856</v>
      </c>
      <c r="AE84">
        <v>15.294923040388229</v>
      </c>
      <c r="AF84">
        <v>7.9331269600751417</v>
      </c>
      <c r="AG84">
        <v>12.757181319974952</v>
      </c>
      <c r="AH84">
        <v>45.987885882905452</v>
      </c>
      <c r="AI84">
        <v>15.365116889741181</v>
      </c>
      <c r="AJ84">
        <v>0</v>
      </c>
      <c r="AK84">
        <v>16.099783295794197</v>
      </c>
      <c r="AL84">
        <v>0</v>
      </c>
      <c r="AM84">
        <v>4.8911372657169698</v>
      </c>
      <c r="AN84">
        <v>1.0226615867146733</v>
      </c>
      <c r="AO84">
        <v>0</v>
      </c>
      <c r="AP84">
        <v>1.1892210193892614</v>
      </c>
      <c r="AQ84">
        <v>9.2419507180338112</v>
      </c>
      <c r="AR84">
        <v>15.54433993425172</v>
      </c>
      <c r="AS84">
        <v>9.8691821047797941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24.68021855675736</v>
      </c>
      <c r="BB84">
        <f t="shared" si="1"/>
        <v>565.75563208337178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131.1191534234045</v>
      </c>
      <c r="M85">
        <v>28.003626280135421</v>
      </c>
      <c r="N85">
        <v>36.035355789265182</v>
      </c>
      <c r="O85">
        <v>0</v>
      </c>
      <c r="P85">
        <v>40.870783757950022</v>
      </c>
      <c r="Q85">
        <v>0</v>
      </c>
      <c r="R85">
        <v>12.887888039361044</v>
      </c>
      <c r="S85">
        <v>0</v>
      </c>
      <c r="T85">
        <v>0</v>
      </c>
      <c r="U85">
        <v>53.518988134160466</v>
      </c>
      <c r="V85">
        <v>6.4168574638450089</v>
      </c>
      <c r="W85">
        <v>12.043953486590546</v>
      </c>
      <c r="X85">
        <v>33.044936472064009</v>
      </c>
      <c r="Y85">
        <v>0</v>
      </c>
      <c r="Z85">
        <v>6.0843681406804411</v>
      </c>
      <c r="AA85">
        <v>13.201457996242956</v>
      </c>
      <c r="AB85">
        <v>12.227772031540386</v>
      </c>
      <c r="AC85">
        <v>8.9941746458829055</v>
      </c>
      <c r="AD85">
        <v>11.28315239589856</v>
      </c>
      <c r="AE85">
        <v>15.294923040388229</v>
      </c>
      <c r="AF85">
        <v>7.9331269600751417</v>
      </c>
      <c r="AG85">
        <v>12.757181319974952</v>
      </c>
      <c r="AH85">
        <v>37.237154338864535</v>
      </c>
      <c r="AI85">
        <v>15.365116889741181</v>
      </c>
      <c r="AJ85">
        <v>0</v>
      </c>
      <c r="AK85">
        <v>16.099783295794197</v>
      </c>
      <c r="AL85">
        <v>0</v>
      </c>
      <c r="AM85">
        <v>4.8911372657169698</v>
      </c>
      <c r="AN85">
        <v>1.0226615867146733</v>
      </c>
      <c r="AO85">
        <v>0</v>
      </c>
      <c r="AP85">
        <v>1.1892210193892614</v>
      </c>
      <c r="AQ85">
        <v>9.2419507180338112</v>
      </c>
      <c r="AR85">
        <v>15.54433993425172</v>
      </c>
      <c r="AS85">
        <v>9.8691821047797941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23.081050704985145</v>
      </c>
      <c r="BB85">
        <f t="shared" si="1"/>
        <v>529.09719582576088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106.91337985288303</v>
      </c>
      <c r="M86">
        <v>28.003626280135421</v>
      </c>
      <c r="N86">
        <v>36.035355789265182</v>
      </c>
      <c r="O86">
        <v>0</v>
      </c>
      <c r="P86">
        <v>40.870783757950022</v>
      </c>
      <c r="Q86">
        <v>0</v>
      </c>
      <c r="R86">
        <v>2.015299807654567</v>
      </c>
      <c r="S86">
        <v>0</v>
      </c>
      <c r="T86">
        <v>0</v>
      </c>
      <c r="U86">
        <v>53.612898276293549</v>
      </c>
      <c r="V86">
        <v>0</v>
      </c>
      <c r="W86">
        <v>2.01450533515222</v>
      </c>
      <c r="X86">
        <v>33.044936472064009</v>
      </c>
      <c r="Y86">
        <v>0</v>
      </c>
      <c r="Z86">
        <v>6.0843681406804411</v>
      </c>
      <c r="AA86">
        <v>13.201457996242956</v>
      </c>
      <c r="AB86">
        <v>8.1270955094520971</v>
      </c>
      <c r="AC86">
        <v>5.9900738393237312</v>
      </c>
      <c r="AD86">
        <v>5.6415763451262775</v>
      </c>
      <c r="AE86">
        <v>15.294923040388229</v>
      </c>
      <c r="AF86">
        <v>7.5059584984533503</v>
      </c>
      <c r="AG86">
        <v>12.757181319974952</v>
      </c>
      <c r="AH86">
        <v>30.658590274994783</v>
      </c>
      <c r="AI86">
        <v>15.365116889741181</v>
      </c>
      <c r="AJ86">
        <v>0</v>
      </c>
      <c r="AK86">
        <v>16.099783295794197</v>
      </c>
      <c r="AL86">
        <v>0</v>
      </c>
      <c r="AM86">
        <v>4.8911372657169698</v>
      </c>
      <c r="AN86">
        <v>1.0226615867146733</v>
      </c>
      <c r="AO86">
        <v>0</v>
      </c>
      <c r="AP86">
        <v>1.1892210193892614</v>
      </c>
      <c r="AQ86">
        <v>9.2419507180338112</v>
      </c>
      <c r="AR86">
        <v>15.54433993425172</v>
      </c>
      <c r="AS86">
        <v>9.8691821047797941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20.105607860049055</v>
      </c>
      <c r="BB86">
        <f t="shared" si="1"/>
        <v>460.88979549040721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106.91293934714577</v>
      </c>
      <c r="M87">
        <v>28.003626280135421</v>
      </c>
      <c r="N87">
        <v>36.035355789265182</v>
      </c>
      <c r="O87">
        <v>0</v>
      </c>
      <c r="P87">
        <v>40.870783757950022</v>
      </c>
      <c r="Q87">
        <v>0</v>
      </c>
      <c r="R87">
        <v>2.015299807654567</v>
      </c>
      <c r="S87">
        <v>0</v>
      </c>
      <c r="T87">
        <v>0</v>
      </c>
      <c r="U87">
        <v>53.612898276293549</v>
      </c>
      <c r="V87">
        <v>0</v>
      </c>
      <c r="W87">
        <v>1.9932480296040542</v>
      </c>
      <c r="X87">
        <v>37.485440362463187</v>
      </c>
      <c r="Y87">
        <v>0</v>
      </c>
      <c r="Z87">
        <v>6.0843681406804411</v>
      </c>
      <c r="AA87">
        <v>13.201457996242956</v>
      </c>
      <c r="AB87">
        <v>8.1270955094520971</v>
      </c>
      <c r="AC87">
        <v>5.9900738393237312</v>
      </c>
      <c r="AD87">
        <v>2.6163831642663324</v>
      </c>
      <c r="AE87">
        <v>15.294923040388229</v>
      </c>
      <c r="AF87">
        <v>7.5059584984533503</v>
      </c>
      <c r="AG87">
        <v>12.757181319974952</v>
      </c>
      <c r="AH87">
        <v>30.658590274994783</v>
      </c>
      <c r="AI87">
        <v>5.1217057277395117</v>
      </c>
      <c r="AJ87">
        <v>0</v>
      </c>
      <c r="AK87">
        <v>16.099783295794197</v>
      </c>
      <c r="AL87">
        <v>0</v>
      </c>
      <c r="AM87">
        <v>4.8911372657169698</v>
      </c>
      <c r="AN87">
        <v>1.0226615867146733</v>
      </c>
      <c r="AO87">
        <v>0</v>
      </c>
      <c r="AP87">
        <v>1.1892210193892614</v>
      </c>
      <c r="AQ87">
        <v>9.2419507180338112</v>
      </c>
      <c r="AR87">
        <v>15.54433993425172</v>
      </c>
      <c r="AS87">
        <v>9.8691821047797941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19.735686292624386</v>
      </c>
      <c r="BB87">
        <f t="shared" si="1"/>
        <v>452.40991879408415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106.91293934714577</v>
      </c>
      <c r="M88">
        <v>28.003626280135421</v>
      </c>
      <c r="N88">
        <v>36.035355789265182</v>
      </c>
      <c r="O88">
        <v>0</v>
      </c>
      <c r="P88">
        <v>40.870783757950022</v>
      </c>
      <c r="Q88">
        <v>0</v>
      </c>
      <c r="R88">
        <v>2.015299807654567</v>
      </c>
      <c r="S88">
        <v>0</v>
      </c>
      <c r="T88">
        <v>0</v>
      </c>
      <c r="U88">
        <v>53.612898276293549</v>
      </c>
      <c r="V88">
        <v>0</v>
      </c>
      <c r="W88">
        <v>1.9932480296040542</v>
      </c>
      <c r="X88">
        <v>37.485440362463187</v>
      </c>
      <c r="Y88">
        <v>0</v>
      </c>
      <c r="Z88">
        <v>6.0843681406804411</v>
      </c>
      <c r="AA88">
        <v>13.201457996242956</v>
      </c>
      <c r="AB88">
        <v>8.1270955094520971</v>
      </c>
      <c r="AC88">
        <v>5.9900738393237312</v>
      </c>
      <c r="AD88">
        <v>2.4528592164996863</v>
      </c>
      <c r="AE88">
        <v>15.294923040388229</v>
      </c>
      <c r="AF88">
        <v>7.5059584984533503</v>
      </c>
      <c r="AG88">
        <v>12.757181319974952</v>
      </c>
      <c r="AH88">
        <v>30.658590274994783</v>
      </c>
      <c r="AI88">
        <v>0.98494316085368383</v>
      </c>
      <c r="AJ88">
        <v>0</v>
      </c>
      <c r="AK88">
        <v>16.099783295794197</v>
      </c>
      <c r="AL88">
        <v>0</v>
      </c>
      <c r="AM88">
        <v>4.8911372657169698</v>
      </c>
      <c r="AN88">
        <v>1.0226615867146733</v>
      </c>
      <c r="AO88">
        <v>0</v>
      </c>
      <c r="AP88">
        <v>1.1892210193892614</v>
      </c>
      <c r="AQ88">
        <v>9.2419507180338112</v>
      </c>
      <c r="AR88">
        <v>15.54433993425172</v>
      </c>
      <c r="AS88">
        <v>9.8691821047797941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19.555934316311912</v>
      </c>
      <c r="BB88">
        <f t="shared" si="1"/>
        <v>448.28938425574415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106.91230998332655</v>
      </c>
      <c r="M89">
        <v>28.003626280135421</v>
      </c>
      <c r="N89">
        <v>36.035355789265182</v>
      </c>
      <c r="O89">
        <v>0</v>
      </c>
      <c r="P89">
        <v>40.870783757950022</v>
      </c>
      <c r="Q89">
        <v>0</v>
      </c>
      <c r="R89">
        <v>2.015299807654567</v>
      </c>
      <c r="S89">
        <v>0</v>
      </c>
      <c r="T89">
        <v>0</v>
      </c>
      <c r="U89">
        <v>53.612898276293549</v>
      </c>
      <c r="V89">
        <v>0</v>
      </c>
      <c r="W89">
        <v>1.972605876593283</v>
      </c>
      <c r="X89">
        <v>37.485440362463187</v>
      </c>
      <c r="Y89">
        <v>0</v>
      </c>
      <c r="Z89">
        <v>6.0843681406804411</v>
      </c>
      <c r="AA89">
        <v>13.201457996242956</v>
      </c>
      <c r="AB89">
        <v>8.1270955094520971</v>
      </c>
      <c r="AC89">
        <v>5.9900738393237312</v>
      </c>
      <c r="AD89">
        <v>2.4528592164996863</v>
      </c>
      <c r="AE89">
        <v>15.294923040388229</v>
      </c>
      <c r="AF89">
        <v>7.5059584984533503</v>
      </c>
      <c r="AG89">
        <v>12.757181319974952</v>
      </c>
      <c r="AH89">
        <v>30.658590274994783</v>
      </c>
      <c r="AI89">
        <v>0.98494316085368383</v>
      </c>
      <c r="AJ89">
        <v>0</v>
      </c>
      <c r="AK89">
        <v>16.099783295794197</v>
      </c>
      <c r="AL89">
        <v>0</v>
      </c>
      <c r="AM89">
        <v>4.8911372657169698</v>
      </c>
      <c r="AN89">
        <v>1.0226615867146733</v>
      </c>
      <c r="AO89">
        <v>0</v>
      </c>
      <c r="AP89">
        <v>1.1892210193892614</v>
      </c>
      <c r="AQ89">
        <v>9.2419507180338112</v>
      </c>
      <c r="AR89">
        <v>15.54433993425172</v>
      </c>
      <c r="AS89">
        <v>9.8691821047797941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19.555045166908428</v>
      </c>
      <c r="BB89">
        <f t="shared" si="1"/>
        <v>448.26900188831763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106.91230998332655</v>
      </c>
      <c r="M90">
        <v>28.003626280135421</v>
      </c>
      <c r="N90">
        <v>36.035355789265182</v>
      </c>
      <c r="O90">
        <v>0</v>
      </c>
      <c r="P90">
        <v>40.870783757950022</v>
      </c>
      <c r="Q90">
        <v>0</v>
      </c>
      <c r="R90">
        <v>2.015299807654567</v>
      </c>
      <c r="S90">
        <v>0</v>
      </c>
      <c r="T90">
        <v>0</v>
      </c>
      <c r="U90">
        <v>53.612898276293549</v>
      </c>
      <c r="V90">
        <v>0</v>
      </c>
      <c r="W90">
        <v>1.9106828392764077</v>
      </c>
      <c r="X90">
        <v>37.485440362463187</v>
      </c>
      <c r="Y90">
        <v>0</v>
      </c>
      <c r="Z90">
        <v>6.0843681406804411</v>
      </c>
      <c r="AA90">
        <v>13.201457996242956</v>
      </c>
      <c r="AB90">
        <v>8.1270955094520971</v>
      </c>
      <c r="AC90">
        <v>5.9900738393237312</v>
      </c>
      <c r="AD90">
        <v>5.3145284495929852</v>
      </c>
      <c r="AE90">
        <v>15.294923040388229</v>
      </c>
      <c r="AF90">
        <v>7.5059584984533503</v>
      </c>
      <c r="AG90">
        <v>12.757181319974952</v>
      </c>
      <c r="AH90">
        <v>30.658590274994783</v>
      </c>
      <c r="AI90">
        <v>0.98494316085368383</v>
      </c>
      <c r="AJ90">
        <v>0</v>
      </c>
      <c r="AK90">
        <v>16.099783295794197</v>
      </c>
      <c r="AL90">
        <v>0</v>
      </c>
      <c r="AM90">
        <v>4.8911372657169698</v>
      </c>
      <c r="AN90">
        <v>1.0226615867146733</v>
      </c>
      <c r="AO90">
        <v>0</v>
      </c>
      <c r="AP90">
        <v>1.1892210193892614</v>
      </c>
      <c r="AQ90">
        <v>9.2419507180338112</v>
      </c>
      <c r="AR90">
        <v>15.54433993425172</v>
      </c>
      <c r="AS90">
        <v>9.8691821047797941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19.672074557891882</v>
      </c>
      <c r="BB90">
        <f t="shared" si="1"/>
        <v>450.95171869311065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106.91532784037166</v>
      </c>
      <c r="M91">
        <v>28.003626280135421</v>
      </c>
      <c r="N91">
        <v>36.035355789265182</v>
      </c>
      <c r="O91">
        <v>0</v>
      </c>
      <c r="P91">
        <v>40.870783757950022</v>
      </c>
      <c r="Q91">
        <v>0</v>
      </c>
      <c r="R91">
        <v>2.015299807654567</v>
      </c>
      <c r="S91">
        <v>0.47954615608491274</v>
      </c>
      <c r="T91">
        <v>0</v>
      </c>
      <c r="U91">
        <v>53.612898276293549</v>
      </c>
      <c r="V91">
        <v>2.0156717555357262</v>
      </c>
      <c r="W91">
        <v>2.0147379090891553</v>
      </c>
      <c r="X91">
        <v>45.653514762672721</v>
      </c>
      <c r="Y91">
        <v>0</v>
      </c>
      <c r="Z91">
        <v>6.0843681406804411</v>
      </c>
      <c r="AA91">
        <v>13.201457996242956</v>
      </c>
      <c r="AB91">
        <v>12.227772031540386</v>
      </c>
      <c r="AC91">
        <v>8.9941746458829055</v>
      </c>
      <c r="AD91">
        <v>8.1761973883322892</v>
      </c>
      <c r="AE91">
        <v>15.294923040388229</v>
      </c>
      <c r="AF91">
        <v>7.9331269600751417</v>
      </c>
      <c r="AG91">
        <v>12.757181319974952</v>
      </c>
      <c r="AH91">
        <v>38.323238235754538</v>
      </c>
      <c r="AI91">
        <v>0.98494316085368383</v>
      </c>
      <c r="AJ91">
        <v>0</v>
      </c>
      <c r="AK91">
        <v>16.099783295794197</v>
      </c>
      <c r="AL91">
        <v>0</v>
      </c>
      <c r="AM91">
        <v>4.8911372657169698</v>
      </c>
      <c r="AN91">
        <v>1.0226615867146733</v>
      </c>
      <c r="AO91">
        <v>0</v>
      </c>
      <c r="AP91">
        <v>1.1892210193892614</v>
      </c>
      <c r="AQ91">
        <v>9.2419507180338112</v>
      </c>
      <c r="AR91">
        <v>15.54433993425172</v>
      </c>
      <c r="AS91">
        <v>9.8691821047797941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20.877111205301361</v>
      </c>
      <c r="BB91">
        <f t="shared" si="1"/>
        <v>478.57530997415745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106.91532784037166</v>
      </c>
      <c r="M92">
        <v>28.003626280135421</v>
      </c>
      <c r="N92">
        <v>36.035355789265182</v>
      </c>
      <c r="O92">
        <v>0</v>
      </c>
      <c r="P92">
        <v>40.870783757950022</v>
      </c>
      <c r="Q92">
        <v>0</v>
      </c>
      <c r="R92">
        <v>2.6092561688269429</v>
      </c>
      <c r="S92">
        <v>0.47954615608491274</v>
      </c>
      <c r="T92">
        <v>0</v>
      </c>
      <c r="U92">
        <v>53.612898276293549</v>
      </c>
      <c r="V92">
        <v>2.0156717555357262</v>
      </c>
      <c r="W92">
        <v>2.0147379090891553</v>
      </c>
      <c r="X92">
        <v>45.653514762672721</v>
      </c>
      <c r="Y92">
        <v>0</v>
      </c>
      <c r="Z92">
        <v>6.0843681406804411</v>
      </c>
      <c r="AA92">
        <v>13.201457996242956</v>
      </c>
      <c r="AB92">
        <v>12.227772031540386</v>
      </c>
      <c r="AC92">
        <v>8.9941746458829055</v>
      </c>
      <c r="AD92">
        <v>8.1761973883322892</v>
      </c>
      <c r="AE92">
        <v>15.294923040388229</v>
      </c>
      <c r="AF92">
        <v>7.9331269600751417</v>
      </c>
      <c r="AG92">
        <v>12.757181319974952</v>
      </c>
      <c r="AH92">
        <v>38.323238235754538</v>
      </c>
      <c r="AI92">
        <v>0.98494316085368383</v>
      </c>
      <c r="AJ92">
        <v>0</v>
      </c>
      <c r="AK92">
        <v>16.099783295794197</v>
      </c>
      <c r="AL92">
        <v>0</v>
      </c>
      <c r="AM92">
        <v>4.8911372657169698</v>
      </c>
      <c r="AN92">
        <v>1.0226615867146733</v>
      </c>
      <c r="AO92">
        <v>0</v>
      </c>
      <c r="AP92">
        <v>1.1892210193892614</v>
      </c>
      <c r="AQ92">
        <v>9.2419507180338112</v>
      </c>
      <c r="AR92">
        <v>15.54433993425172</v>
      </c>
      <c r="AS92">
        <v>9.8691821047797941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20.901938581198365</v>
      </c>
      <c r="BB92">
        <f t="shared" si="1"/>
        <v>479.14443895943282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106.91532784037166</v>
      </c>
      <c r="M93">
        <v>28.003626280135421</v>
      </c>
      <c r="N93">
        <v>36.035355789265182</v>
      </c>
      <c r="O93">
        <v>0</v>
      </c>
      <c r="P93">
        <v>40.870783757950022</v>
      </c>
      <c r="Q93">
        <v>0</v>
      </c>
      <c r="R93">
        <v>12.889378305793983</v>
      </c>
      <c r="S93">
        <v>0.47954615608491274</v>
      </c>
      <c r="T93">
        <v>0</v>
      </c>
      <c r="U93">
        <v>53.612898276293549</v>
      </c>
      <c r="V93">
        <v>6.4162185396238876</v>
      </c>
      <c r="W93">
        <v>12.511198040328733</v>
      </c>
      <c r="X93">
        <v>45.649323503171871</v>
      </c>
      <c r="Y93">
        <v>0</v>
      </c>
      <c r="Z93">
        <v>6.0843681406804411</v>
      </c>
      <c r="AA93">
        <v>13.201457996242956</v>
      </c>
      <c r="AB93">
        <v>12.227772031540386</v>
      </c>
      <c r="AC93">
        <v>8.9941746458829055</v>
      </c>
      <c r="AD93">
        <v>8.1761973883322892</v>
      </c>
      <c r="AE93">
        <v>15.294923040388229</v>
      </c>
      <c r="AF93">
        <v>7.9331269600751417</v>
      </c>
      <c r="AG93">
        <v>12.757181319974952</v>
      </c>
      <c r="AH93">
        <v>38.323238235754538</v>
      </c>
      <c r="AI93">
        <v>0</v>
      </c>
      <c r="AJ93">
        <v>0</v>
      </c>
      <c r="AK93">
        <v>16.099783295794197</v>
      </c>
      <c r="AL93">
        <v>0</v>
      </c>
      <c r="AM93">
        <v>4.8911372657169698</v>
      </c>
      <c r="AN93">
        <v>1.0226615867146733</v>
      </c>
      <c r="AO93">
        <v>0</v>
      </c>
      <c r="AP93">
        <v>1.5856278124009442</v>
      </c>
      <c r="AQ93">
        <v>9.2419507180338112</v>
      </c>
      <c r="AR93">
        <v>15.54433993425172</v>
      </c>
      <c r="AS93">
        <v>9.8691821047797941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21.929566560761359</v>
      </c>
      <c r="BB93">
        <f t="shared" si="1"/>
        <v>502.70121240482194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106.91532784037166</v>
      </c>
      <c r="M94">
        <v>28.003626280135421</v>
      </c>
      <c r="N94">
        <v>36.035355789265182</v>
      </c>
      <c r="O94">
        <v>0</v>
      </c>
      <c r="P94">
        <v>40.870783757950022</v>
      </c>
      <c r="Q94">
        <v>0</v>
      </c>
      <c r="R94">
        <v>12.889378305793983</v>
      </c>
      <c r="S94">
        <v>0.47954615608491274</v>
      </c>
      <c r="T94">
        <v>0</v>
      </c>
      <c r="U94">
        <v>53.612898276293549</v>
      </c>
      <c r="V94">
        <v>6.4162185396238876</v>
      </c>
      <c r="W94">
        <v>12.511198040328733</v>
      </c>
      <c r="X94">
        <v>45.649323503171871</v>
      </c>
      <c r="Y94">
        <v>0</v>
      </c>
      <c r="Z94">
        <v>6.0843681406804411</v>
      </c>
      <c r="AA94">
        <v>13.201457996242956</v>
      </c>
      <c r="AB94">
        <v>12.227772031540386</v>
      </c>
      <c r="AC94">
        <v>8.9941746458829055</v>
      </c>
      <c r="AD94">
        <v>5.3145284495929852</v>
      </c>
      <c r="AE94">
        <v>15.294923040388229</v>
      </c>
      <c r="AF94">
        <v>7.9331269600751417</v>
      </c>
      <c r="AG94">
        <v>12.757181319974952</v>
      </c>
      <c r="AH94">
        <v>35.406327825610518</v>
      </c>
      <c r="AI94">
        <v>0</v>
      </c>
      <c r="AJ94">
        <v>0</v>
      </c>
      <c r="AK94">
        <v>16.099783295794197</v>
      </c>
      <c r="AL94">
        <v>0</v>
      </c>
      <c r="AM94">
        <v>4.8911372657169698</v>
      </c>
      <c r="AN94">
        <v>1.0226615867146733</v>
      </c>
      <c r="AO94">
        <v>0</v>
      </c>
      <c r="AP94">
        <v>1.5856278124009442</v>
      </c>
      <c r="AQ94">
        <v>9.2419507180338112</v>
      </c>
      <c r="AR94">
        <v>15.54433993425172</v>
      </c>
      <c r="AS94">
        <v>9.8691821047797941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21.688021943978029</v>
      </c>
      <c r="BB94">
        <f t="shared" si="1"/>
        <v>497.16417767272185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106.91720344029939</v>
      </c>
      <c r="M95">
        <v>28.003626280135421</v>
      </c>
      <c r="N95">
        <v>36.035355789265182</v>
      </c>
      <c r="O95">
        <v>0</v>
      </c>
      <c r="P95">
        <v>40.870783757950022</v>
      </c>
      <c r="Q95">
        <v>0</v>
      </c>
      <c r="R95">
        <v>12.889378305793983</v>
      </c>
      <c r="S95">
        <v>1.6182366287005339</v>
      </c>
      <c r="T95">
        <v>0</v>
      </c>
      <c r="U95">
        <v>53.612898276293549</v>
      </c>
      <c r="V95">
        <v>6.4162185396238876</v>
      </c>
      <c r="W95">
        <v>12.657283755561927</v>
      </c>
      <c r="X95">
        <v>45.649323503171871</v>
      </c>
      <c r="Y95">
        <v>0</v>
      </c>
      <c r="Z95">
        <v>6.0843681406804411</v>
      </c>
      <c r="AA95">
        <v>13.201457996242956</v>
      </c>
      <c r="AB95">
        <v>12.227772031540386</v>
      </c>
      <c r="AC95">
        <v>5.9900738393237312</v>
      </c>
      <c r="AD95">
        <v>2.4528592164996863</v>
      </c>
      <c r="AE95">
        <v>15.294923040388229</v>
      </c>
      <c r="AF95">
        <v>7.566982606844082</v>
      </c>
      <c r="AG95">
        <v>12.757181319974952</v>
      </c>
      <c r="AH95">
        <v>27.927865675746187</v>
      </c>
      <c r="AI95">
        <v>0</v>
      </c>
      <c r="AJ95">
        <v>0</v>
      </c>
      <c r="AK95">
        <v>16.099783295794197</v>
      </c>
      <c r="AL95">
        <v>0</v>
      </c>
      <c r="AM95">
        <v>4.8911372657169698</v>
      </c>
      <c r="AN95">
        <v>1.0226615867146733</v>
      </c>
      <c r="AO95">
        <v>0</v>
      </c>
      <c r="AP95">
        <v>1.1892210193892614</v>
      </c>
      <c r="AQ95">
        <v>9.2419507180338112</v>
      </c>
      <c r="AR95">
        <v>15.54433993425172</v>
      </c>
      <c r="AS95">
        <v>9.8691821047797941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21.152140445272337</v>
      </c>
      <c r="BB95">
        <f t="shared" si="1"/>
        <v>484.87992762344453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106.91720344029939</v>
      </c>
      <c r="M96">
        <v>28.003626280135421</v>
      </c>
      <c r="N96">
        <v>36.035355789265182</v>
      </c>
      <c r="O96">
        <v>0</v>
      </c>
      <c r="P96">
        <v>40.870783757950022</v>
      </c>
      <c r="Q96">
        <v>0</v>
      </c>
      <c r="R96">
        <v>12.889378305793983</v>
      </c>
      <c r="S96">
        <v>1.6182366287005339</v>
      </c>
      <c r="T96">
        <v>0</v>
      </c>
      <c r="U96">
        <v>53.612898276293549</v>
      </c>
      <c r="V96">
        <v>6.4162185396238876</v>
      </c>
      <c r="W96">
        <v>12.693333008615786</v>
      </c>
      <c r="X96">
        <v>45.649323503171871</v>
      </c>
      <c r="Y96">
        <v>0</v>
      </c>
      <c r="Z96">
        <v>6.0843681406804411</v>
      </c>
      <c r="AA96">
        <v>13.201457996242956</v>
      </c>
      <c r="AB96">
        <v>12.227772031540386</v>
      </c>
      <c r="AC96">
        <v>5.9900738393237312</v>
      </c>
      <c r="AD96">
        <v>0</v>
      </c>
      <c r="AE96">
        <v>15.294923040388229</v>
      </c>
      <c r="AF96">
        <v>7.5059584984533503</v>
      </c>
      <c r="AG96">
        <v>12.757181319974952</v>
      </c>
      <c r="AH96">
        <v>18.618577326236693</v>
      </c>
      <c r="AI96">
        <v>0</v>
      </c>
      <c r="AJ96">
        <v>0</v>
      </c>
      <c r="AK96">
        <v>16.099783295794197</v>
      </c>
      <c r="AL96">
        <v>0</v>
      </c>
      <c r="AM96">
        <v>4.8911372657169698</v>
      </c>
      <c r="AN96">
        <v>1.0226615867146733</v>
      </c>
      <c r="AO96">
        <v>0</v>
      </c>
      <c r="AP96">
        <v>1.1892210193892614</v>
      </c>
      <c r="AQ96">
        <v>9.2419507180338112</v>
      </c>
      <c r="AR96">
        <v>15.54433993425172</v>
      </c>
      <c r="AS96">
        <v>9.8691821047797941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20.659438728060074</v>
      </c>
      <c r="BB96">
        <f t="shared" si="1"/>
        <v>473.58550691931077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106.91720344029939</v>
      </c>
      <c r="M97">
        <v>28.003626280135421</v>
      </c>
      <c r="N97">
        <v>36.035355789265182</v>
      </c>
      <c r="O97">
        <v>0</v>
      </c>
      <c r="P97">
        <v>40.870783757950022</v>
      </c>
      <c r="Q97">
        <v>0</v>
      </c>
      <c r="R97">
        <v>12.889378305793983</v>
      </c>
      <c r="S97">
        <v>1.6182366287005339</v>
      </c>
      <c r="T97">
        <v>0</v>
      </c>
      <c r="U97">
        <v>53.612898276293549</v>
      </c>
      <c r="V97">
        <v>6.4162185396238876</v>
      </c>
      <c r="W97">
        <v>12.693333008615786</v>
      </c>
      <c r="X97">
        <v>45.649323503171871</v>
      </c>
      <c r="Y97">
        <v>0</v>
      </c>
      <c r="Z97">
        <v>6.0843681406804411</v>
      </c>
      <c r="AA97">
        <v>13.201457996242956</v>
      </c>
      <c r="AB97">
        <v>12.227772031540386</v>
      </c>
      <c r="AC97">
        <v>5.9900738393237312</v>
      </c>
      <c r="AD97">
        <v>0</v>
      </c>
      <c r="AE97">
        <v>15.294923040388229</v>
      </c>
      <c r="AF97">
        <v>7.5059584984533503</v>
      </c>
      <c r="AG97">
        <v>12.757181319974952</v>
      </c>
      <c r="AH97">
        <v>12.412384884157795</v>
      </c>
      <c r="AI97">
        <v>0</v>
      </c>
      <c r="AJ97">
        <v>0</v>
      </c>
      <c r="AK97">
        <v>16.099783295794197</v>
      </c>
      <c r="AL97">
        <v>0</v>
      </c>
      <c r="AM97">
        <v>4.8911372657169698</v>
      </c>
      <c r="AN97">
        <v>1.0226615867146733</v>
      </c>
      <c r="AO97">
        <v>0</v>
      </c>
      <c r="AP97">
        <v>1.1892210193892614</v>
      </c>
      <c r="AQ97">
        <v>9.2419507180338112</v>
      </c>
      <c r="AR97">
        <v>15.54433993425172</v>
      </c>
      <c r="AS97">
        <v>9.8691821047797941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20.400019883981173</v>
      </c>
      <c r="BB97">
        <f t="shared" si="1"/>
        <v>467.63873332131084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106.91720344029939</v>
      </c>
      <c r="M98">
        <v>28.003626280135421</v>
      </c>
      <c r="N98">
        <v>36.035355789265182</v>
      </c>
      <c r="O98">
        <v>0</v>
      </c>
      <c r="P98">
        <v>40.870783757950022</v>
      </c>
      <c r="Q98">
        <v>0</v>
      </c>
      <c r="R98">
        <v>12.889378305793983</v>
      </c>
      <c r="S98">
        <v>1.6182366287005339</v>
      </c>
      <c r="T98">
        <v>0</v>
      </c>
      <c r="U98">
        <v>53.612898276293549</v>
      </c>
      <c r="V98">
        <v>6.4162185396238876</v>
      </c>
      <c r="W98">
        <v>12.693333008615786</v>
      </c>
      <c r="X98">
        <v>45.649323503171871</v>
      </c>
      <c r="Y98">
        <v>0</v>
      </c>
      <c r="Z98">
        <v>6.0843681406804411</v>
      </c>
      <c r="AA98">
        <v>13.201457996242956</v>
      </c>
      <c r="AB98">
        <v>12.227772031540386</v>
      </c>
      <c r="AC98">
        <v>5.9900738393237312</v>
      </c>
      <c r="AD98">
        <v>0</v>
      </c>
      <c r="AE98">
        <v>15.294923040388229</v>
      </c>
      <c r="AF98">
        <v>7.5059584984533503</v>
      </c>
      <c r="AG98">
        <v>12.757181319974952</v>
      </c>
      <c r="AH98">
        <v>12.412384884157795</v>
      </c>
      <c r="AI98">
        <v>0</v>
      </c>
      <c r="AJ98">
        <v>0</v>
      </c>
      <c r="AK98">
        <v>16.099783295794197</v>
      </c>
      <c r="AL98">
        <v>0</v>
      </c>
      <c r="AM98">
        <v>4.8911372657169698</v>
      </c>
      <c r="AN98">
        <v>1.0226615867146733</v>
      </c>
      <c r="AO98">
        <v>0</v>
      </c>
      <c r="AP98">
        <v>1.1892210193892614</v>
      </c>
      <c r="AQ98">
        <v>9.2419507180338112</v>
      </c>
      <c r="AR98">
        <v>15.54433993425172</v>
      </c>
      <c r="AS98">
        <v>9.8691821047797941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20.400019883981173</v>
      </c>
      <c r="BB98">
        <f t="shared" si="1"/>
        <v>467.63873332131084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2.6754931742540373</v>
      </c>
      <c r="M99">
        <f t="shared" si="2"/>
        <v>0.672096136629458</v>
      </c>
      <c r="N99">
        <f t="shared" si="2"/>
        <v>0.86485463683946084</v>
      </c>
      <c r="O99">
        <f t="shared" si="2"/>
        <v>0</v>
      </c>
      <c r="P99">
        <f t="shared" si="2"/>
        <v>0.98078592347627602</v>
      </c>
      <c r="Q99">
        <f t="shared" si="2"/>
        <v>4.3319495166071115E-7</v>
      </c>
      <c r="R99">
        <f t="shared" si="2"/>
        <v>0.16177621441792003</v>
      </c>
      <c r="S99">
        <f t="shared" si="2"/>
        <v>6.9152105323916413E-2</v>
      </c>
      <c r="T99">
        <f t="shared" si="2"/>
        <v>0</v>
      </c>
      <c r="U99">
        <f t="shared" si="2"/>
        <v>1.0768439451334819</v>
      </c>
      <c r="V99">
        <f t="shared" si="2"/>
        <v>6.9493763435304931E-2</v>
      </c>
      <c r="W99">
        <f t="shared" si="2"/>
        <v>0.15253466901794061</v>
      </c>
      <c r="X99">
        <f t="shared" si="2"/>
        <v>0.80287228485545381</v>
      </c>
      <c r="Y99">
        <f t="shared" si="2"/>
        <v>0</v>
      </c>
      <c r="Z99">
        <f t="shared" si="2"/>
        <v>6.3358921108328178E-2</v>
      </c>
      <c r="AA99">
        <f t="shared" si="2"/>
        <v>0.31596369511855554</v>
      </c>
      <c r="AB99">
        <f t="shared" si="2"/>
        <v>0.25455754403849762</v>
      </c>
      <c r="AC99">
        <f t="shared" si="2"/>
        <v>0.1683700388618895</v>
      </c>
      <c r="AD99">
        <f t="shared" si="2"/>
        <v>5.4269510349026814E-2</v>
      </c>
      <c r="AE99">
        <f t="shared" si="2"/>
        <v>0.31574577038113139</v>
      </c>
      <c r="AF99">
        <f t="shared" si="2"/>
        <v>9.5868790421601402E-2</v>
      </c>
      <c r="AG99">
        <f t="shared" si="2"/>
        <v>0.30617235167939899</v>
      </c>
      <c r="AH99">
        <f t="shared" si="2"/>
        <v>0.29324259171219469</v>
      </c>
      <c r="AI99">
        <f t="shared" si="2"/>
        <v>4.8163730558649018E-2</v>
      </c>
      <c r="AJ99">
        <f t="shared" si="2"/>
        <v>0</v>
      </c>
      <c r="AK99">
        <f t="shared" si="2"/>
        <v>0.38639479909906016</v>
      </c>
      <c r="AL99">
        <f t="shared" si="2"/>
        <v>0</v>
      </c>
      <c r="AM99">
        <f t="shared" si="2"/>
        <v>0.11738729437720716</v>
      </c>
      <c r="AN99">
        <f t="shared" si="2"/>
        <v>2.4543878081152201E-2</v>
      </c>
      <c r="AO99">
        <f t="shared" si="2"/>
        <v>0</v>
      </c>
      <c r="AP99">
        <f t="shared" si="2"/>
        <v>2.4260106314168365E-2</v>
      </c>
      <c r="AQ99">
        <f t="shared" si="2"/>
        <v>0.13324787174391309</v>
      </c>
      <c r="AR99">
        <f t="shared" si="2"/>
        <v>0.37562641225735699</v>
      </c>
      <c r="AS99">
        <f t="shared" si="2"/>
        <v>0.23856350334126525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0.44900055601370242</v>
      </c>
      <c r="BB99">
        <f t="shared" si="1"/>
        <v>10.292639540007896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BB3" sqref="BB3:BB99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4.2057215152793974</v>
      </c>
      <c r="M3">
        <v>1.158422041327489</v>
      </c>
      <c r="N3">
        <v>1.2940585339904089</v>
      </c>
      <c r="O3">
        <v>1.4297641410978918</v>
      </c>
      <c r="P3">
        <v>2.2750991442287622</v>
      </c>
      <c r="Q3">
        <v>0.18785222291797118</v>
      </c>
      <c r="R3">
        <v>0.59486537257357541</v>
      </c>
      <c r="S3">
        <v>0.30237441954429078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1.8236840776142766</v>
      </c>
      <c r="AC3">
        <v>0.77935609807555839</v>
      </c>
      <c r="AD3">
        <v>0</v>
      </c>
      <c r="AE3">
        <v>1.973713851283657</v>
      </c>
      <c r="AF3">
        <v>0.84601119810582337</v>
      </c>
      <c r="AG3">
        <v>1.9198280146107285</v>
      </c>
      <c r="AH3">
        <v>0.85502950782717591</v>
      </c>
      <c r="AI3">
        <v>0</v>
      </c>
      <c r="AJ3">
        <v>0</v>
      </c>
      <c r="AK3">
        <v>3.4080756884992693</v>
      </c>
      <c r="AL3">
        <v>0</v>
      </c>
      <c r="AM3">
        <v>0.6078616051346275</v>
      </c>
      <c r="AN3">
        <v>2.7181887893967853E-2</v>
      </c>
      <c r="AO3">
        <v>0</v>
      </c>
      <c r="AP3">
        <v>0</v>
      </c>
      <c r="AQ3">
        <v>1.603888373450219</v>
      </c>
      <c r="AR3">
        <v>0</v>
      </c>
      <c r="AS3">
        <v>1.2565900475892295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68.231433938634922</v>
      </c>
      <c r="BA3">
        <v>3.9618379282105813</v>
      </c>
      <c r="BB3">
        <f>SUM(B3:AZ3)-BA3+SUM(BC3:BF3)</f>
        <v>92.194867701077541</v>
      </c>
      <c r="BC3">
        <v>0.79539940080971672</v>
      </c>
      <c r="BD3">
        <v>0.33055223300970876</v>
      </c>
      <c r="BE3">
        <v>0.24994231578947365</v>
      </c>
      <c r="BF3">
        <v>0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4.2057215152793974</v>
      </c>
      <c r="M4">
        <v>1.158422041327489</v>
      </c>
      <c r="N4">
        <v>1.2940585339904089</v>
      </c>
      <c r="O4">
        <v>1.4297641410978918</v>
      </c>
      <c r="P4">
        <v>2.2750991442287622</v>
      </c>
      <c r="Q4">
        <v>0.18785222291797118</v>
      </c>
      <c r="R4">
        <v>0.59486716936218731</v>
      </c>
      <c r="S4">
        <v>0.3025120526819422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1.8236840776142766</v>
      </c>
      <c r="AC4">
        <v>0.77935609807555839</v>
      </c>
      <c r="AD4">
        <v>0</v>
      </c>
      <c r="AE4">
        <v>1.973713851283657</v>
      </c>
      <c r="AF4">
        <v>0.84601119810582337</v>
      </c>
      <c r="AG4">
        <v>1.9198280146107285</v>
      </c>
      <c r="AH4">
        <v>0.85502950782717591</v>
      </c>
      <c r="AI4">
        <v>0</v>
      </c>
      <c r="AJ4">
        <v>0</v>
      </c>
      <c r="AK4">
        <v>3.4080756884992693</v>
      </c>
      <c r="AL4">
        <v>0</v>
      </c>
      <c r="AM4">
        <v>0.6078616051346275</v>
      </c>
      <c r="AN4">
        <v>2.7181887893967853E-2</v>
      </c>
      <c r="AO4">
        <v>0</v>
      </c>
      <c r="AP4">
        <v>0</v>
      </c>
      <c r="AQ4">
        <v>1.603888373450219</v>
      </c>
      <c r="AR4">
        <v>0</v>
      </c>
      <c r="AS4">
        <v>1.2565900475892295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67.429595074097264</v>
      </c>
      <c r="BA4">
        <v>3.9283268918438257</v>
      </c>
      <c r="BB4">
        <f t="shared" ref="BB4:BB67" si="0">SUM(B4:AZ4)-BA4+SUM(BC4:BF4)</f>
        <v>91.085712806665327</v>
      </c>
      <c r="BC4">
        <v>0.79539940080971672</v>
      </c>
      <c r="BD4">
        <v>0</v>
      </c>
      <c r="BE4">
        <v>0.23952805263157895</v>
      </c>
      <c r="BF4">
        <v>0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4.2057215152793974</v>
      </c>
      <c r="M5">
        <v>1.158422041327489</v>
      </c>
      <c r="N5">
        <v>1.2940585339904089</v>
      </c>
      <c r="O5">
        <v>1.4297641410978918</v>
      </c>
      <c r="P5">
        <v>2.2750991442287622</v>
      </c>
      <c r="Q5">
        <v>0.18785222291797118</v>
      </c>
      <c r="R5">
        <v>0.59480853116025612</v>
      </c>
      <c r="S5">
        <v>0.30250968049164001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1.8236840776142766</v>
      </c>
      <c r="AC5">
        <v>0.77935609807555839</v>
      </c>
      <c r="AD5">
        <v>0</v>
      </c>
      <c r="AE5">
        <v>1.973713851283657</v>
      </c>
      <c r="AF5">
        <v>0.84601119810582337</v>
      </c>
      <c r="AG5">
        <v>1.9198280146107285</v>
      </c>
      <c r="AH5">
        <v>0.85502950782717591</v>
      </c>
      <c r="AI5">
        <v>0</v>
      </c>
      <c r="AJ5">
        <v>0</v>
      </c>
      <c r="AK5">
        <v>3.4080756884992693</v>
      </c>
      <c r="AL5">
        <v>0</v>
      </c>
      <c r="AM5">
        <v>0.6078616051346275</v>
      </c>
      <c r="AN5">
        <v>2.7181887893967853E-2</v>
      </c>
      <c r="AO5">
        <v>0</v>
      </c>
      <c r="AP5">
        <v>0</v>
      </c>
      <c r="AQ5">
        <v>1.603888373450219</v>
      </c>
      <c r="AR5">
        <v>0</v>
      </c>
      <c r="AS5">
        <v>1.2565900475892295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67.617447297015218</v>
      </c>
      <c r="BA5">
        <v>3.9361765645274058</v>
      </c>
      <c r="BB5">
        <f t="shared" si="0"/>
        <v>91.265654346507475</v>
      </c>
      <c r="BC5">
        <v>0.79539940080971672</v>
      </c>
      <c r="BD5">
        <v>0</v>
      </c>
      <c r="BE5">
        <v>0.23952805263157895</v>
      </c>
      <c r="BF5">
        <v>0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4.2057215152793974</v>
      </c>
      <c r="M6">
        <v>1.158422041327489</v>
      </c>
      <c r="N6">
        <v>1.2940585339904089</v>
      </c>
      <c r="O6">
        <v>1.4297641410978918</v>
      </c>
      <c r="P6">
        <v>2.2750991442287622</v>
      </c>
      <c r="Q6">
        <v>0.18785222291797118</v>
      </c>
      <c r="R6">
        <v>0.59480853116025612</v>
      </c>
      <c r="S6">
        <v>0.30250968049164001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1.8236840776142766</v>
      </c>
      <c r="AC6">
        <v>0.77935609807555839</v>
      </c>
      <c r="AD6">
        <v>0</v>
      </c>
      <c r="AE6">
        <v>1.973713851283657</v>
      </c>
      <c r="AF6">
        <v>0.84601119810582337</v>
      </c>
      <c r="AG6">
        <v>1.9198280146107285</v>
      </c>
      <c r="AH6">
        <v>0.85502950782717591</v>
      </c>
      <c r="AI6">
        <v>0</v>
      </c>
      <c r="AJ6">
        <v>0</v>
      </c>
      <c r="AK6">
        <v>3.4080756884992693</v>
      </c>
      <c r="AL6">
        <v>0</v>
      </c>
      <c r="AM6">
        <v>0.6078616051346275</v>
      </c>
      <c r="AN6">
        <v>2.7181887893967853E-2</v>
      </c>
      <c r="AO6">
        <v>0</v>
      </c>
      <c r="AP6">
        <v>0</v>
      </c>
      <c r="AQ6">
        <v>1.603888373450219</v>
      </c>
      <c r="AR6">
        <v>0</v>
      </c>
      <c r="AS6">
        <v>1.2565900475892295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70.570901690670013</v>
      </c>
      <c r="BA6">
        <v>4.0596309581821739</v>
      </c>
      <c r="BB6">
        <f t="shared" si="0"/>
        <v>94.095654346507501</v>
      </c>
      <c r="BC6">
        <v>0.79539940080971672</v>
      </c>
      <c r="BD6">
        <v>0</v>
      </c>
      <c r="BE6">
        <v>0.23952805263157895</v>
      </c>
      <c r="BF6">
        <v>0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4.2057215152793974</v>
      </c>
      <c r="M7">
        <v>1.158422041327489</v>
      </c>
      <c r="N7">
        <v>1.2940585339904089</v>
      </c>
      <c r="O7">
        <v>1.4297641410978918</v>
      </c>
      <c r="P7">
        <v>2.2750991442287622</v>
      </c>
      <c r="Q7">
        <v>0.18785222291797118</v>
      </c>
      <c r="R7">
        <v>0.59486537257357541</v>
      </c>
      <c r="S7">
        <v>0.30263398719475543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1.8236840776142766</v>
      </c>
      <c r="AC7">
        <v>0.77935609807555839</v>
      </c>
      <c r="AD7">
        <v>0</v>
      </c>
      <c r="AE7">
        <v>1.973713851283657</v>
      </c>
      <c r="AF7">
        <v>0.55498331590482153</v>
      </c>
      <c r="AG7">
        <v>1.9198280146107285</v>
      </c>
      <c r="AH7">
        <v>0.85502950782717591</v>
      </c>
      <c r="AI7">
        <v>0</v>
      </c>
      <c r="AJ7">
        <v>0</v>
      </c>
      <c r="AK7">
        <v>3.4080756884992693</v>
      </c>
      <c r="AL7">
        <v>0</v>
      </c>
      <c r="AM7">
        <v>0.6078616051346275</v>
      </c>
      <c r="AN7">
        <v>2.7181887893967853E-2</v>
      </c>
      <c r="AO7">
        <v>0</v>
      </c>
      <c r="AP7">
        <v>0</v>
      </c>
      <c r="AQ7">
        <v>1.603888373450219</v>
      </c>
      <c r="AR7">
        <v>0</v>
      </c>
      <c r="AS7">
        <v>1.2309453312460863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69.746439156752231</v>
      </c>
      <c r="BA7">
        <v>4.0119390816365348</v>
      </c>
      <c r="BB7">
        <f t="shared" si="0"/>
        <v>93.002392238707628</v>
      </c>
      <c r="BC7">
        <v>0.79539940080971672</v>
      </c>
      <c r="BD7">
        <v>0</v>
      </c>
      <c r="BE7">
        <v>0.23952805263157895</v>
      </c>
      <c r="BF7">
        <v>0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4.2057215152793974</v>
      </c>
      <c r="M8">
        <v>1.158422041327489</v>
      </c>
      <c r="N8">
        <v>1.2940585339904089</v>
      </c>
      <c r="O8">
        <v>1.4297641410978918</v>
      </c>
      <c r="P8">
        <v>2.2750991442287622</v>
      </c>
      <c r="Q8">
        <v>0.18785222291797118</v>
      </c>
      <c r="R8">
        <v>0.59486537257357541</v>
      </c>
      <c r="S8">
        <v>0.30263398719475543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1.8236840776142766</v>
      </c>
      <c r="AC8">
        <v>0.77935609807555839</v>
      </c>
      <c r="AD8">
        <v>0</v>
      </c>
      <c r="AE8">
        <v>1.973713851283657</v>
      </c>
      <c r="AF8">
        <v>0.55498331590482153</v>
      </c>
      <c r="AG8">
        <v>1.9198280146107285</v>
      </c>
      <c r="AH8">
        <v>0.85502950782717591</v>
      </c>
      <c r="AI8">
        <v>0</v>
      </c>
      <c r="AJ8">
        <v>0</v>
      </c>
      <c r="AK8">
        <v>3.4080756884992693</v>
      </c>
      <c r="AL8">
        <v>0</v>
      </c>
      <c r="AM8">
        <v>0.6078616051346275</v>
      </c>
      <c r="AN8">
        <v>2.7181887893967853E-2</v>
      </c>
      <c r="AO8">
        <v>0</v>
      </c>
      <c r="AP8">
        <v>0</v>
      </c>
      <c r="AQ8">
        <v>1.603888373450219</v>
      </c>
      <c r="AR8">
        <v>0</v>
      </c>
      <c r="AS8">
        <v>1.2309453312460863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69.746439156752231</v>
      </c>
      <c r="BA8">
        <v>4.0119390816365348</v>
      </c>
      <c r="BB8">
        <f t="shared" si="0"/>
        <v>93.002392238707628</v>
      </c>
      <c r="BC8">
        <v>0.79539940080971672</v>
      </c>
      <c r="BD8">
        <v>0</v>
      </c>
      <c r="BE8">
        <v>0.23952805263157895</v>
      </c>
      <c r="BF8">
        <v>0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4.2056625876956399</v>
      </c>
      <c r="M9">
        <v>1.158422041327489</v>
      </c>
      <c r="N9">
        <v>1.2940585339904089</v>
      </c>
      <c r="O9">
        <v>1.4297641410978918</v>
      </c>
      <c r="P9">
        <v>2.2750991442287622</v>
      </c>
      <c r="Q9">
        <v>0.18785222291797118</v>
      </c>
      <c r="R9">
        <v>0.59484850325703975</v>
      </c>
      <c r="S9">
        <v>0.30260559415766303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1.8236840776142766</v>
      </c>
      <c r="AC9">
        <v>0.77935609807555839</v>
      </c>
      <c r="AD9">
        <v>0</v>
      </c>
      <c r="AE9">
        <v>1.973713851283657</v>
      </c>
      <c r="AF9">
        <v>0.55498331590482153</v>
      </c>
      <c r="AG9">
        <v>1.9198280146107285</v>
      </c>
      <c r="AH9">
        <v>0.42751475391358795</v>
      </c>
      <c r="AI9">
        <v>0</v>
      </c>
      <c r="AJ9">
        <v>0</v>
      </c>
      <c r="AK9">
        <v>3.4080756884992693</v>
      </c>
      <c r="AL9">
        <v>0</v>
      </c>
      <c r="AM9">
        <v>0.6078616051346275</v>
      </c>
      <c r="AN9">
        <v>2.7181887893967853E-2</v>
      </c>
      <c r="AO9">
        <v>0</v>
      </c>
      <c r="AP9">
        <v>0</v>
      </c>
      <c r="AQ9">
        <v>1.603888373450219</v>
      </c>
      <c r="AR9">
        <v>0</v>
      </c>
      <c r="AS9">
        <v>1.2309453312460863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69.336833646420359</v>
      </c>
      <c r="BA9">
        <v>3.9769430994516872</v>
      </c>
      <c r="BB9">
        <f t="shared" si="0"/>
        <v>92.075192608814902</v>
      </c>
      <c r="BC9">
        <v>0.79539940080971672</v>
      </c>
      <c r="BD9">
        <v>0</v>
      </c>
      <c r="BE9">
        <v>0.11455689473684211</v>
      </c>
      <c r="BF9">
        <v>0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4.2056625876956399</v>
      </c>
      <c r="M10">
        <v>1.158422041327489</v>
      </c>
      <c r="N10">
        <v>1.2940585339904089</v>
      </c>
      <c r="O10">
        <v>1.4297641410978918</v>
      </c>
      <c r="P10">
        <v>2.2750991442287622</v>
      </c>
      <c r="Q10">
        <v>0.18785222291797118</v>
      </c>
      <c r="R10">
        <v>0.59484850325703975</v>
      </c>
      <c r="S10">
        <v>0.30260559415766303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1.8236840776142766</v>
      </c>
      <c r="AC10">
        <v>0.77935609807555839</v>
      </c>
      <c r="AD10">
        <v>0</v>
      </c>
      <c r="AE10">
        <v>1.973713851283657</v>
      </c>
      <c r="AF10">
        <v>0.55498331590482153</v>
      </c>
      <c r="AG10">
        <v>1.9198280146107285</v>
      </c>
      <c r="AH10">
        <v>0</v>
      </c>
      <c r="AI10">
        <v>0</v>
      </c>
      <c r="AJ10">
        <v>0</v>
      </c>
      <c r="AK10">
        <v>3.4080756884992693</v>
      </c>
      <c r="AL10">
        <v>0</v>
      </c>
      <c r="AM10">
        <v>0.6078616051346275</v>
      </c>
      <c r="AN10">
        <v>2.7181887893967853E-2</v>
      </c>
      <c r="AO10">
        <v>0</v>
      </c>
      <c r="AP10">
        <v>0</v>
      </c>
      <c r="AQ10">
        <v>1.603888373450219</v>
      </c>
      <c r="AR10">
        <v>0</v>
      </c>
      <c r="AS10">
        <v>1.2309453312460863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68.97940826549781</v>
      </c>
      <c r="BA10">
        <v>3.9441326018155465</v>
      </c>
      <c r="BB10">
        <f t="shared" si="0"/>
        <v>91.208506076878052</v>
      </c>
      <c r="BC10">
        <v>0.79539940080971672</v>
      </c>
      <c r="BD10">
        <v>0</v>
      </c>
      <c r="BE10">
        <v>0</v>
      </c>
      <c r="BF10">
        <v>0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4.2056625876956399</v>
      </c>
      <c r="M11">
        <v>1.158422041327489</v>
      </c>
      <c r="N11">
        <v>1.2940585339904089</v>
      </c>
      <c r="O11">
        <v>1.4297641410978918</v>
      </c>
      <c r="P11">
        <v>2.2750991442287622</v>
      </c>
      <c r="Q11">
        <v>0.18785222291797118</v>
      </c>
      <c r="R11">
        <v>0.59473122594192573</v>
      </c>
      <c r="S11">
        <v>0.30260559415766303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1.8236840776142766</v>
      </c>
      <c r="AC11">
        <v>0.77935609807555839</v>
      </c>
      <c r="AD11">
        <v>0</v>
      </c>
      <c r="AE11">
        <v>1.973713851283657</v>
      </c>
      <c r="AF11">
        <v>0.27749169090482156</v>
      </c>
      <c r="AG11">
        <v>1.9198280146107285</v>
      </c>
      <c r="AH11">
        <v>0</v>
      </c>
      <c r="AI11">
        <v>0</v>
      </c>
      <c r="AJ11">
        <v>0</v>
      </c>
      <c r="AK11">
        <v>3.4080756884992693</v>
      </c>
      <c r="AL11">
        <v>0</v>
      </c>
      <c r="AM11">
        <v>0.6078616051346275</v>
      </c>
      <c r="AN11">
        <v>2.7181887893967853E-2</v>
      </c>
      <c r="AO11">
        <v>0</v>
      </c>
      <c r="AP11">
        <v>0</v>
      </c>
      <c r="AQ11">
        <v>1.0760263764975995</v>
      </c>
      <c r="AR11">
        <v>0</v>
      </c>
      <c r="AS11">
        <v>1.2309453312460863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68.42628783135045</v>
      </c>
      <c r="BA11">
        <v>3.8873434840787966</v>
      </c>
      <c r="BB11">
        <f t="shared" si="0"/>
        <v>89.906703861199702</v>
      </c>
      <c r="BC11">
        <v>0.79539940080971672</v>
      </c>
      <c r="BD11">
        <v>0</v>
      </c>
      <c r="BE11">
        <v>0</v>
      </c>
      <c r="BF11">
        <v>0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4.2056625876956399</v>
      </c>
      <c r="M12">
        <v>1.158422041327489</v>
      </c>
      <c r="N12">
        <v>1.2940585339904089</v>
      </c>
      <c r="O12">
        <v>1.4297641410978918</v>
      </c>
      <c r="P12">
        <v>2.2750991442287622</v>
      </c>
      <c r="Q12">
        <v>0.18785222291797118</v>
      </c>
      <c r="R12">
        <v>0.59473122594192573</v>
      </c>
      <c r="S12">
        <v>0.30260559415766303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1.8236840776142766</v>
      </c>
      <c r="AC12">
        <v>0.77935609807555839</v>
      </c>
      <c r="AD12">
        <v>0</v>
      </c>
      <c r="AE12">
        <v>1.973713851283657</v>
      </c>
      <c r="AF12">
        <v>0.27749169090482156</v>
      </c>
      <c r="AG12">
        <v>1.9198280146107285</v>
      </c>
      <c r="AH12">
        <v>0</v>
      </c>
      <c r="AI12">
        <v>0</v>
      </c>
      <c r="AJ12">
        <v>0</v>
      </c>
      <c r="AK12">
        <v>3.4080756884992693</v>
      </c>
      <c r="AL12">
        <v>0</v>
      </c>
      <c r="AM12">
        <v>0.6078616051346275</v>
      </c>
      <c r="AN12">
        <v>2.7181887893967853E-2</v>
      </c>
      <c r="AO12">
        <v>0</v>
      </c>
      <c r="AP12">
        <v>0</v>
      </c>
      <c r="AQ12">
        <v>0</v>
      </c>
      <c r="AR12">
        <v>0</v>
      </c>
      <c r="AS12">
        <v>1.2309453312460863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67.987965977875177</v>
      </c>
      <c r="BA12">
        <v>3.8240437280659259</v>
      </c>
      <c r="BB12">
        <f t="shared" si="0"/>
        <v>88.455655387239702</v>
      </c>
      <c r="BC12">
        <v>0.79539940080971672</v>
      </c>
      <c r="BD12">
        <v>0</v>
      </c>
      <c r="BE12">
        <v>0</v>
      </c>
      <c r="BF12">
        <v>0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4.2056625876956399</v>
      </c>
      <c r="M13">
        <v>1.158422041327489</v>
      </c>
      <c r="N13">
        <v>1.2940585339904089</v>
      </c>
      <c r="O13">
        <v>1.4297641410978918</v>
      </c>
      <c r="P13">
        <v>2.2750991442287622</v>
      </c>
      <c r="Q13">
        <v>0.18785222291797118</v>
      </c>
      <c r="R13">
        <v>0.59473122594192573</v>
      </c>
      <c r="S13">
        <v>0.30260559415766303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1.8236840776142766</v>
      </c>
      <c r="AC13">
        <v>0.77935609807555839</v>
      </c>
      <c r="AD13">
        <v>0</v>
      </c>
      <c r="AE13">
        <v>1.973713851283657</v>
      </c>
      <c r="AF13">
        <v>0.27749169090482156</v>
      </c>
      <c r="AG13">
        <v>1.9198280146107285</v>
      </c>
      <c r="AH13">
        <v>0</v>
      </c>
      <c r="AI13">
        <v>0</v>
      </c>
      <c r="AJ13">
        <v>0</v>
      </c>
      <c r="AK13">
        <v>3.4080756884992693</v>
      </c>
      <c r="AL13">
        <v>0</v>
      </c>
      <c r="AM13">
        <v>0.6078616051346275</v>
      </c>
      <c r="AN13">
        <v>2.7181887893967853E-2</v>
      </c>
      <c r="AO13">
        <v>0</v>
      </c>
      <c r="AP13">
        <v>0</v>
      </c>
      <c r="AQ13">
        <v>0</v>
      </c>
      <c r="AR13">
        <v>0</v>
      </c>
      <c r="AS13">
        <v>1.2565900475892295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67.476590482154037</v>
      </c>
      <c r="BA13">
        <v>3.8037401814879241</v>
      </c>
      <c r="BB13">
        <f t="shared" si="0"/>
        <v>87.99022815443972</v>
      </c>
      <c r="BC13">
        <v>0.79539940080971672</v>
      </c>
      <c r="BD13">
        <v>0</v>
      </c>
      <c r="BE13">
        <v>0</v>
      </c>
      <c r="BF13">
        <v>0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4.2056625876956399</v>
      </c>
      <c r="M14">
        <v>1.158422041327489</v>
      </c>
      <c r="N14">
        <v>1.2940585339904089</v>
      </c>
      <c r="O14">
        <v>1.4297641410978918</v>
      </c>
      <c r="P14">
        <v>2.2750991442287622</v>
      </c>
      <c r="Q14">
        <v>0.18785222291797118</v>
      </c>
      <c r="R14">
        <v>0.59473122594192573</v>
      </c>
      <c r="S14">
        <v>0.30260559415766303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1.8236840776142766</v>
      </c>
      <c r="AC14">
        <v>0.77935609807555839</v>
      </c>
      <c r="AD14">
        <v>0</v>
      </c>
      <c r="AE14">
        <v>1.973713851283657</v>
      </c>
      <c r="AF14">
        <v>0.27749169090482156</v>
      </c>
      <c r="AG14">
        <v>1.9198280146107285</v>
      </c>
      <c r="AH14">
        <v>0</v>
      </c>
      <c r="AI14">
        <v>0</v>
      </c>
      <c r="AJ14">
        <v>0</v>
      </c>
      <c r="AK14">
        <v>3.4080756884992693</v>
      </c>
      <c r="AL14">
        <v>0</v>
      </c>
      <c r="AM14">
        <v>0.6078616051346275</v>
      </c>
      <c r="AN14">
        <v>2.7181887893967853E-2</v>
      </c>
      <c r="AO14">
        <v>0</v>
      </c>
      <c r="AP14">
        <v>0</v>
      </c>
      <c r="AQ14">
        <v>0</v>
      </c>
      <c r="AR14">
        <v>0</v>
      </c>
      <c r="AS14">
        <v>1.2565900475892295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67.528771655186802</v>
      </c>
      <c r="BA14">
        <v>3.8059213545206911</v>
      </c>
      <c r="BB14">
        <f t="shared" si="0"/>
        <v>88.040228154439703</v>
      </c>
      <c r="BC14">
        <v>0.79539940080971672</v>
      </c>
      <c r="BD14">
        <v>0</v>
      </c>
      <c r="BE14">
        <v>0</v>
      </c>
      <c r="BF14">
        <v>0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4.2056625876956399</v>
      </c>
      <c r="M15">
        <v>1.158422041327489</v>
      </c>
      <c r="N15">
        <v>1.2940585339904089</v>
      </c>
      <c r="O15">
        <v>1.4297641410978918</v>
      </c>
      <c r="P15">
        <v>2.2750991442287622</v>
      </c>
      <c r="Q15">
        <v>0.18785222291797118</v>
      </c>
      <c r="R15">
        <v>0.59473122594192573</v>
      </c>
      <c r="S15">
        <v>0.30260559415766303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1.8236840776142766</v>
      </c>
      <c r="AC15">
        <v>0.77935609807555839</v>
      </c>
      <c r="AD15">
        <v>0</v>
      </c>
      <c r="AE15">
        <v>1.3113016621790856</v>
      </c>
      <c r="AF15">
        <v>0.27749169090482156</v>
      </c>
      <c r="AG15">
        <v>1.9198280146107285</v>
      </c>
      <c r="AH15">
        <v>0</v>
      </c>
      <c r="AI15">
        <v>0</v>
      </c>
      <c r="AJ15">
        <v>0</v>
      </c>
      <c r="AK15">
        <v>3.4080756884992693</v>
      </c>
      <c r="AL15">
        <v>0</v>
      </c>
      <c r="AM15">
        <v>0.6078616051346275</v>
      </c>
      <c r="AN15">
        <v>2.7181887893967853E-2</v>
      </c>
      <c r="AO15">
        <v>0</v>
      </c>
      <c r="AP15">
        <v>0</v>
      </c>
      <c r="AQ15">
        <v>0</v>
      </c>
      <c r="AR15">
        <v>0</v>
      </c>
      <c r="AS15">
        <v>1.2309453312460863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67.987965977875177</v>
      </c>
      <c r="BA15">
        <v>3.7963548985613547</v>
      </c>
      <c r="BB15">
        <f t="shared" si="0"/>
        <v>87.820932027639699</v>
      </c>
      <c r="BC15">
        <v>0.79539940080971672</v>
      </c>
      <c r="BD15">
        <v>0</v>
      </c>
      <c r="BE15">
        <v>0</v>
      </c>
      <c r="BF15">
        <v>0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4.2056625876956399</v>
      </c>
      <c r="M16">
        <v>1.158422041327489</v>
      </c>
      <c r="N16">
        <v>1.2940585339904089</v>
      </c>
      <c r="O16">
        <v>1.4297641410978918</v>
      </c>
      <c r="P16">
        <v>2.2750991442287622</v>
      </c>
      <c r="Q16">
        <v>0.18785222291797118</v>
      </c>
      <c r="R16">
        <v>0.59473122594192573</v>
      </c>
      <c r="S16">
        <v>0.30260559415766303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1.8236840776142766</v>
      </c>
      <c r="AC16">
        <v>0.77935609807555839</v>
      </c>
      <c r="AD16">
        <v>0</v>
      </c>
      <c r="AE16">
        <v>1.3113016621790856</v>
      </c>
      <c r="AF16">
        <v>0.27749169090482156</v>
      </c>
      <c r="AG16">
        <v>1.9198280146107285</v>
      </c>
      <c r="AH16">
        <v>0</v>
      </c>
      <c r="AI16">
        <v>0</v>
      </c>
      <c r="AJ16">
        <v>0</v>
      </c>
      <c r="AK16">
        <v>3.4080756884992693</v>
      </c>
      <c r="AL16">
        <v>0</v>
      </c>
      <c r="AM16">
        <v>0.6078616051346275</v>
      </c>
      <c r="AN16">
        <v>2.7181887893967853E-2</v>
      </c>
      <c r="AO16">
        <v>0</v>
      </c>
      <c r="AP16">
        <v>0</v>
      </c>
      <c r="AQ16">
        <v>0</v>
      </c>
      <c r="AR16">
        <v>0</v>
      </c>
      <c r="AS16">
        <v>1.2309453312460863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68.165381966186601</v>
      </c>
      <c r="BA16">
        <v>3.8037708868727766</v>
      </c>
      <c r="BB16">
        <f t="shared" si="0"/>
        <v>87.990932027639701</v>
      </c>
      <c r="BC16">
        <v>0.79539940080971672</v>
      </c>
      <c r="BD16">
        <v>0</v>
      </c>
      <c r="BE16">
        <v>0</v>
      </c>
      <c r="BF16">
        <v>0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4.2056625876956399</v>
      </c>
      <c r="M17">
        <v>1.158422041327489</v>
      </c>
      <c r="N17">
        <v>1.2940585339904089</v>
      </c>
      <c r="O17">
        <v>1.4297641410978918</v>
      </c>
      <c r="P17">
        <v>2.2750991442287622</v>
      </c>
      <c r="Q17">
        <v>0.18785222291797118</v>
      </c>
      <c r="R17">
        <v>0.59473122594192573</v>
      </c>
      <c r="S17">
        <v>0.30260559415766303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1.8236840776142766</v>
      </c>
      <c r="AC17">
        <v>0.77935609807555839</v>
      </c>
      <c r="AD17">
        <v>0</v>
      </c>
      <c r="AE17">
        <v>1.3113016621790856</v>
      </c>
      <c r="AF17">
        <v>0.27749169090482156</v>
      </c>
      <c r="AG17">
        <v>1.9198280146107285</v>
      </c>
      <c r="AH17">
        <v>0</v>
      </c>
      <c r="AI17">
        <v>0</v>
      </c>
      <c r="AJ17">
        <v>0</v>
      </c>
      <c r="AK17">
        <v>3.4080756884992693</v>
      </c>
      <c r="AL17">
        <v>0</v>
      </c>
      <c r="AM17">
        <v>0.6078616051346275</v>
      </c>
      <c r="AN17">
        <v>2.7181887893967853E-2</v>
      </c>
      <c r="AO17">
        <v>0</v>
      </c>
      <c r="AP17">
        <v>0</v>
      </c>
      <c r="AQ17">
        <v>0</v>
      </c>
      <c r="AR17">
        <v>0</v>
      </c>
      <c r="AS17">
        <v>1.2309453312460863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68.165381966186601</v>
      </c>
      <c r="BA17">
        <v>3.8037708868727766</v>
      </c>
      <c r="BB17">
        <f t="shared" si="0"/>
        <v>87.990932027639701</v>
      </c>
      <c r="BC17">
        <v>0.79539940080971672</v>
      </c>
      <c r="BD17">
        <v>0</v>
      </c>
      <c r="BE17">
        <v>0</v>
      </c>
      <c r="BF17">
        <v>0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4.2056625876956399</v>
      </c>
      <c r="M18">
        <v>1.158422041327489</v>
      </c>
      <c r="N18">
        <v>1.2940585339904089</v>
      </c>
      <c r="O18">
        <v>1.4297641410978918</v>
      </c>
      <c r="P18">
        <v>2.2750991442287622</v>
      </c>
      <c r="Q18">
        <v>0.18785222291797118</v>
      </c>
      <c r="R18">
        <v>0.59473122594192573</v>
      </c>
      <c r="S18">
        <v>0.30260559415766303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1.8236840776142766</v>
      </c>
      <c r="AC18">
        <v>1.1702134306606136</v>
      </c>
      <c r="AD18">
        <v>0</v>
      </c>
      <c r="AE18">
        <v>1.3113016621790856</v>
      </c>
      <c r="AF18">
        <v>0.27749169090482156</v>
      </c>
      <c r="AG18">
        <v>1.9198280146107285</v>
      </c>
      <c r="AH18">
        <v>0</v>
      </c>
      <c r="AI18">
        <v>0</v>
      </c>
      <c r="AJ18">
        <v>0</v>
      </c>
      <c r="AK18">
        <v>3.4080756884992693</v>
      </c>
      <c r="AL18">
        <v>0</v>
      </c>
      <c r="AM18">
        <v>0.6078616051346275</v>
      </c>
      <c r="AN18">
        <v>2.7181887893967853E-2</v>
      </c>
      <c r="AO18">
        <v>0</v>
      </c>
      <c r="AP18">
        <v>0</v>
      </c>
      <c r="AQ18">
        <v>0</v>
      </c>
      <c r="AR18">
        <v>0</v>
      </c>
      <c r="AS18">
        <v>1.2309453312460863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68.207126904612821</v>
      </c>
      <c r="BA18">
        <v>3.8218536618010455</v>
      </c>
      <c r="BB18">
        <f t="shared" si="0"/>
        <v>88.405451523722718</v>
      </c>
      <c r="BC18">
        <v>0.79539940080971672</v>
      </c>
      <c r="BD18">
        <v>0</v>
      </c>
      <c r="BE18">
        <v>0</v>
      </c>
      <c r="BF18">
        <v>0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4.2056625876956399</v>
      </c>
      <c r="M19">
        <v>1.158422041327489</v>
      </c>
      <c r="N19">
        <v>1.2940585339904089</v>
      </c>
      <c r="O19">
        <v>1.4297641410978918</v>
      </c>
      <c r="P19">
        <v>2.2750991442287622</v>
      </c>
      <c r="Q19">
        <v>0.18785222291797118</v>
      </c>
      <c r="R19">
        <v>0.59486537257357541</v>
      </c>
      <c r="S19">
        <v>0.30265080359006469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1.8236840776142766</v>
      </c>
      <c r="AC19">
        <v>1.1702134306606136</v>
      </c>
      <c r="AD19">
        <v>0</v>
      </c>
      <c r="AE19">
        <v>1.3113016621790856</v>
      </c>
      <c r="AF19">
        <v>0.27749169090482156</v>
      </c>
      <c r="AG19">
        <v>1.9198280146107285</v>
      </c>
      <c r="AH19">
        <v>0.42751475391358795</v>
      </c>
      <c r="AI19">
        <v>0</v>
      </c>
      <c r="AJ19">
        <v>0</v>
      </c>
      <c r="AK19">
        <v>3.4080756884992693</v>
      </c>
      <c r="AL19">
        <v>0</v>
      </c>
      <c r="AM19">
        <v>0.6078616051346275</v>
      </c>
      <c r="AN19">
        <v>2.7181887893967853E-2</v>
      </c>
      <c r="AO19">
        <v>0</v>
      </c>
      <c r="AP19">
        <v>0</v>
      </c>
      <c r="AQ19">
        <v>0</v>
      </c>
      <c r="AR19">
        <v>0</v>
      </c>
      <c r="AS19">
        <v>1.2309453312460863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68.595860989355046</v>
      </c>
      <c r="BA19">
        <v>3.8559803603403386</v>
      </c>
      <c r="BB19">
        <f t="shared" si="0"/>
        <v>89.302309914640134</v>
      </c>
      <c r="BC19">
        <v>0.79539940080971672</v>
      </c>
      <c r="BD19">
        <v>0</v>
      </c>
      <c r="BE19">
        <v>0.11455689473684211</v>
      </c>
      <c r="BF19">
        <v>0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4.2056625876956399</v>
      </c>
      <c r="M20">
        <v>1.158422041327489</v>
      </c>
      <c r="N20">
        <v>1.2940585339904089</v>
      </c>
      <c r="O20">
        <v>1.4297641410978918</v>
      </c>
      <c r="P20">
        <v>2.2750991442287622</v>
      </c>
      <c r="Q20">
        <v>0.18785222291797118</v>
      </c>
      <c r="R20">
        <v>0.59486537257357541</v>
      </c>
      <c r="S20">
        <v>0.30265080359006469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1.8236840776142766</v>
      </c>
      <c r="AC20">
        <v>1.1702134306606136</v>
      </c>
      <c r="AD20">
        <v>0</v>
      </c>
      <c r="AE20">
        <v>1.3113016621790856</v>
      </c>
      <c r="AF20">
        <v>0.27749169090482156</v>
      </c>
      <c r="AG20">
        <v>1.9198280146107285</v>
      </c>
      <c r="AH20">
        <v>0.42751475391358795</v>
      </c>
      <c r="AI20">
        <v>0</v>
      </c>
      <c r="AJ20">
        <v>0</v>
      </c>
      <c r="AK20">
        <v>3.4080756884992693</v>
      </c>
      <c r="AL20">
        <v>0</v>
      </c>
      <c r="AM20">
        <v>0.6078616051346275</v>
      </c>
      <c r="AN20">
        <v>2.7181887893967853E-2</v>
      </c>
      <c r="AO20">
        <v>0</v>
      </c>
      <c r="AP20">
        <v>0</v>
      </c>
      <c r="AQ20">
        <v>0</v>
      </c>
      <c r="AR20">
        <v>0</v>
      </c>
      <c r="AS20">
        <v>1.2309453312460863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68.64804216238781</v>
      </c>
      <c r="BA20">
        <v>3.8581615333731056</v>
      </c>
      <c r="BB20">
        <f t="shared" si="0"/>
        <v>89.352309914640131</v>
      </c>
      <c r="BC20">
        <v>0.79539940080971672</v>
      </c>
      <c r="BD20">
        <v>0</v>
      </c>
      <c r="BE20">
        <v>0.11455689473684211</v>
      </c>
      <c r="BF20">
        <v>0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4.2056625876956399</v>
      </c>
      <c r="M21">
        <v>1.158422041327489</v>
      </c>
      <c r="N21">
        <v>1.2940585339904089</v>
      </c>
      <c r="O21">
        <v>1.4297641410978918</v>
      </c>
      <c r="P21">
        <v>2.2750991442287622</v>
      </c>
      <c r="Q21">
        <v>0.18785222291797118</v>
      </c>
      <c r="R21">
        <v>0.59473122594192573</v>
      </c>
      <c r="S21">
        <v>0.30260559415766303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1.8236840776142766</v>
      </c>
      <c r="AC21">
        <v>1.1702134306606136</v>
      </c>
      <c r="AD21">
        <v>0</v>
      </c>
      <c r="AE21">
        <v>1.3113016621790856</v>
      </c>
      <c r="AF21">
        <v>0.27749169090482156</v>
      </c>
      <c r="AG21">
        <v>1.9198280146107285</v>
      </c>
      <c r="AH21">
        <v>0.42751475391358795</v>
      </c>
      <c r="AI21">
        <v>0</v>
      </c>
      <c r="AJ21">
        <v>0</v>
      </c>
      <c r="AK21">
        <v>3.4080756884992693</v>
      </c>
      <c r="AL21">
        <v>0</v>
      </c>
      <c r="AM21">
        <v>0.6078616051346275</v>
      </c>
      <c r="AN21">
        <v>2.7181887893967853E-2</v>
      </c>
      <c r="AO21">
        <v>0</v>
      </c>
      <c r="AP21">
        <v>0</v>
      </c>
      <c r="AQ21">
        <v>0</v>
      </c>
      <c r="AR21">
        <v>0</v>
      </c>
      <c r="AS21">
        <v>1.2565900475892295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68.64804216238781</v>
      </c>
      <c r="BA21">
        <v>3.8592259854327713</v>
      </c>
      <c r="BB21">
        <f t="shared" si="0"/>
        <v>89.37671082285955</v>
      </c>
      <c r="BC21">
        <v>0.79539940080971672</v>
      </c>
      <c r="BD21">
        <v>0</v>
      </c>
      <c r="BE21">
        <v>0.11455689473684211</v>
      </c>
      <c r="BF21">
        <v>0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4.2056625876956399</v>
      </c>
      <c r="M22">
        <v>1.158422041327489</v>
      </c>
      <c r="N22">
        <v>1.2940585339904089</v>
      </c>
      <c r="O22">
        <v>1.4297641410978918</v>
      </c>
      <c r="P22">
        <v>2.2750991442287622</v>
      </c>
      <c r="Q22">
        <v>0.18785222291797118</v>
      </c>
      <c r="R22">
        <v>0.59473122594192573</v>
      </c>
      <c r="S22">
        <v>0.30260559415766303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1.8236840776142766</v>
      </c>
      <c r="AC22">
        <v>1.1702134306606136</v>
      </c>
      <c r="AD22">
        <v>0</v>
      </c>
      <c r="AE22">
        <v>1.3113016621790856</v>
      </c>
      <c r="AF22">
        <v>0.27749169090482156</v>
      </c>
      <c r="AG22">
        <v>1.9198280146107285</v>
      </c>
      <c r="AH22">
        <v>0.42751475391358795</v>
      </c>
      <c r="AI22">
        <v>0</v>
      </c>
      <c r="AJ22">
        <v>0</v>
      </c>
      <c r="AK22">
        <v>3.4080756884992693</v>
      </c>
      <c r="AL22">
        <v>0</v>
      </c>
      <c r="AM22">
        <v>0.6078616051346275</v>
      </c>
      <c r="AN22">
        <v>2.7181887893967853E-2</v>
      </c>
      <c r="AO22">
        <v>0</v>
      </c>
      <c r="AP22">
        <v>0</v>
      </c>
      <c r="AQ22">
        <v>0</v>
      </c>
      <c r="AR22">
        <v>0</v>
      </c>
      <c r="AS22">
        <v>1.2565900475892295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68.68978710081403</v>
      </c>
      <c r="BA22">
        <v>3.8609709238589849</v>
      </c>
      <c r="BB22">
        <f t="shared" si="0"/>
        <v>89.427125086017455</v>
      </c>
      <c r="BC22">
        <v>0.79539940080971672</v>
      </c>
      <c r="BD22">
        <v>0</v>
      </c>
      <c r="BE22">
        <v>0.12497115789473683</v>
      </c>
      <c r="BF22">
        <v>0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4.2056625876956399</v>
      </c>
      <c r="M23">
        <v>1.158422041327489</v>
      </c>
      <c r="N23">
        <v>1.2940585339904089</v>
      </c>
      <c r="O23">
        <v>1.4297641410978918</v>
      </c>
      <c r="P23">
        <v>2.2750991442287622</v>
      </c>
      <c r="Q23">
        <v>0.18785222291797118</v>
      </c>
      <c r="R23">
        <v>0.59479014656127449</v>
      </c>
      <c r="S23">
        <v>0.30260559415766303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1.8236840776142766</v>
      </c>
      <c r="AC23">
        <v>1.1702134306606136</v>
      </c>
      <c r="AD23">
        <v>0</v>
      </c>
      <c r="AE23">
        <v>1.3113016621790856</v>
      </c>
      <c r="AF23">
        <v>0.27749169090482156</v>
      </c>
      <c r="AG23">
        <v>1.9198280146107285</v>
      </c>
      <c r="AH23">
        <v>0.55363158860363171</v>
      </c>
      <c r="AI23">
        <v>0</v>
      </c>
      <c r="AJ23">
        <v>0</v>
      </c>
      <c r="AK23">
        <v>3.4080756884992693</v>
      </c>
      <c r="AL23">
        <v>0</v>
      </c>
      <c r="AM23">
        <v>0.6078616051346275</v>
      </c>
      <c r="AN23">
        <v>2.7181887893967853E-2</v>
      </c>
      <c r="AO23">
        <v>0</v>
      </c>
      <c r="AP23">
        <v>0</v>
      </c>
      <c r="AQ23">
        <v>0</v>
      </c>
      <c r="AR23">
        <v>0</v>
      </c>
      <c r="AS23">
        <v>1.2309453312460863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69.05430494677519</v>
      </c>
      <c r="BA23">
        <v>3.8804099672489434</v>
      </c>
      <c r="BB23">
        <f t="shared" si="0"/>
        <v>89.90352223904793</v>
      </c>
      <c r="BC23">
        <v>0.79539940080971672</v>
      </c>
      <c r="BD23">
        <v>0</v>
      </c>
      <c r="BE23">
        <v>0.15575846938775512</v>
      </c>
      <c r="BF23">
        <v>0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4.2056625876956399</v>
      </c>
      <c r="M24">
        <v>1.158422041327489</v>
      </c>
      <c r="N24">
        <v>1.2940585339904089</v>
      </c>
      <c r="O24">
        <v>1.4297641410978918</v>
      </c>
      <c r="P24">
        <v>2.2750991442287622</v>
      </c>
      <c r="Q24">
        <v>0.18785222291797118</v>
      </c>
      <c r="R24">
        <v>0.59479014656127449</v>
      </c>
      <c r="S24">
        <v>0.30239112658023115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1.8236840776142766</v>
      </c>
      <c r="AC24">
        <v>1.1702134306606136</v>
      </c>
      <c r="AD24">
        <v>0</v>
      </c>
      <c r="AE24">
        <v>1.3113016621790856</v>
      </c>
      <c r="AF24">
        <v>0.27749169090482156</v>
      </c>
      <c r="AG24">
        <v>1.9198280146107285</v>
      </c>
      <c r="AH24">
        <v>1.0559614395742014</v>
      </c>
      <c r="AI24">
        <v>0</v>
      </c>
      <c r="AJ24">
        <v>0</v>
      </c>
      <c r="AK24">
        <v>3.4080756884992693</v>
      </c>
      <c r="AL24">
        <v>0</v>
      </c>
      <c r="AM24">
        <v>0.6078616051346275</v>
      </c>
      <c r="AN24">
        <v>2.7181887893967853E-2</v>
      </c>
      <c r="AO24">
        <v>0</v>
      </c>
      <c r="AP24">
        <v>0</v>
      </c>
      <c r="AQ24">
        <v>0</v>
      </c>
      <c r="AR24">
        <v>0</v>
      </c>
      <c r="AS24">
        <v>1.2309453312460863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69.660425798371946</v>
      </c>
      <c r="BA24">
        <v>3.9267342418715274</v>
      </c>
      <c r="BB24">
        <f t="shared" si="0"/>
        <v>91.100167091729602</v>
      </c>
      <c r="BC24">
        <v>0.79539940080971672</v>
      </c>
      <c r="BD24">
        <v>0</v>
      </c>
      <c r="BE24">
        <v>0.29049136170212769</v>
      </c>
      <c r="BF24">
        <v>0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4.2056625876956399</v>
      </c>
      <c r="M25">
        <v>1.158422041327489</v>
      </c>
      <c r="N25">
        <v>1.2940585339904089</v>
      </c>
      <c r="O25">
        <v>1.4297641410978918</v>
      </c>
      <c r="P25">
        <v>2.2750991442287622</v>
      </c>
      <c r="Q25">
        <v>0.18785222291797118</v>
      </c>
      <c r="R25">
        <v>0.59479014656127449</v>
      </c>
      <c r="S25">
        <v>0.30239112658023115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1.8236840776142766</v>
      </c>
      <c r="AC25">
        <v>1.1702134306606136</v>
      </c>
      <c r="AD25">
        <v>0</v>
      </c>
      <c r="AE25">
        <v>1.3113016621790856</v>
      </c>
      <c r="AF25">
        <v>0.27749169090482156</v>
      </c>
      <c r="AG25">
        <v>1.9198280146107285</v>
      </c>
      <c r="AH25">
        <v>1.5839421593613023</v>
      </c>
      <c r="AI25">
        <v>0.12819216844082656</v>
      </c>
      <c r="AJ25">
        <v>0</v>
      </c>
      <c r="AK25">
        <v>3.4080756884992693</v>
      </c>
      <c r="AL25">
        <v>0</v>
      </c>
      <c r="AM25">
        <v>0.6078616051346275</v>
      </c>
      <c r="AN25">
        <v>2.7181887893967853E-2</v>
      </c>
      <c r="AO25">
        <v>0</v>
      </c>
      <c r="AP25">
        <v>0</v>
      </c>
      <c r="AQ25">
        <v>0</v>
      </c>
      <c r="AR25">
        <v>0</v>
      </c>
      <c r="AS25">
        <v>1.2309453312460863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70.119834063869746</v>
      </c>
      <c r="BA25">
        <v>3.9733655340972627</v>
      </c>
      <c r="BB25">
        <f t="shared" si="0"/>
        <v>92.324737478052299</v>
      </c>
      <c r="BC25">
        <v>0.79539940080971672</v>
      </c>
      <c r="BD25">
        <v>0</v>
      </c>
      <c r="BE25">
        <v>0.4461118865248227</v>
      </c>
      <c r="BF25">
        <v>0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4.2056625876956399</v>
      </c>
      <c r="M26">
        <v>1.158422041327489</v>
      </c>
      <c r="N26">
        <v>1.2940585339904089</v>
      </c>
      <c r="O26">
        <v>1.4297641410978918</v>
      </c>
      <c r="P26">
        <v>2.2750991442287622</v>
      </c>
      <c r="Q26">
        <v>0.18785222291797118</v>
      </c>
      <c r="R26">
        <v>0.5739929033604676</v>
      </c>
      <c r="S26">
        <v>0.30239112658023115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1.8236840776142766</v>
      </c>
      <c r="AC26">
        <v>1.1702134306606136</v>
      </c>
      <c r="AD26">
        <v>0</v>
      </c>
      <c r="AE26">
        <v>1.3113016621790856</v>
      </c>
      <c r="AF26">
        <v>0.27749169090482156</v>
      </c>
      <c r="AG26">
        <v>1.9198280146107285</v>
      </c>
      <c r="AH26">
        <v>1.5839421593613023</v>
      </c>
      <c r="AI26">
        <v>0.12819216844082656</v>
      </c>
      <c r="AJ26">
        <v>0</v>
      </c>
      <c r="AK26">
        <v>3.4080756884992693</v>
      </c>
      <c r="AL26">
        <v>0</v>
      </c>
      <c r="AM26">
        <v>0.6078616051346275</v>
      </c>
      <c r="AN26">
        <v>2.7181887893967853E-2</v>
      </c>
      <c r="AO26">
        <v>0</v>
      </c>
      <c r="AP26">
        <v>0</v>
      </c>
      <c r="AQ26">
        <v>0</v>
      </c>
      <c r="AR26">
        <v>0</v>
      </c>
      <c r="AS26">
        <v>1.2309453312460863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70.161579002295966</v>
      </c>
      <c r="BA26">
        <v>3.9742411477576827</v>
      </c>
      <c r="BB26">
        <f t="shared" si="0"/>
        <v>92.355184254652755</v>
      </c>
      <c r="BC26">
        <v>0.79539940080971672</v>
      </c>
      <c r="BD26">
        <v>0</v>
      </c>
      <c r="BE26">
        <v>0.45648658156028371</v>
      </c>
      <c r="BF26">
        <v>0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4.2056916835952336</v>
      </c>
      <c r="M27">
        <v>1.158422041327489</v>
      </c>
      <c r="N27">
        <v>1.2940585339904089</v>
      </c>
      <c r="O27">
        <v>1.4297641410978918</v>
      </c>
      <c r="P27">
        <v>2.2750991442287622</v>
      </c>
      <c r="Q27">
        <v>0.18768140028909344</v>
      </c>
      <c r="R27">
        <v>0.57394544266893166</v>
      </c>
      <c r="S27">
        <v>0.29206140017205162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1.8236840776142766</v>
      </c>
      <c r="AC27">
        <v>1.1702134306606136</v>
      </c>
      <c r="AD27">
        <v>0.3537361377896055</v>
      </c>
      <c r="AE27">
        <v>1.3113016621790856</v>
      </c>
      <c r="AF27">
        <v>0.27749169090482156</v>
      </c>
      <c r="AG27">
        <v>1.9198280146107285</v>
      </c>
      <c r="AH27">
        <v>1.3894229502191608</v>
      </c>
      <c r="AI27">
        <v>0.12819216844082656</v>
      </c>
      <c r="AJ27">
        <v>0</v>
      </c>
      <c r="AK27">
        <v>3.4080756884992693</v>
      </c>
      <c r="AL27">
        <v>0</v>
      </c>
      <c r="AM27">
        <v>0.6078616051346275</v>
      </c>
      <c r="AN27">
        <v>2.7181887893967853E-2</v>
      </c>
      <c r="AO27">
        <v>0</v>
      </c>
      <c r="AP27">
        <v>0</v>
      </c>
      <c r="AQ27">
        <v>0</v>
      </c>
      <c r="AR27">
        <v>0</v>
      </c>
      <c r="AS27">
        <v>1.2309453312460863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69.99381444374869</v>
      </c>
      <c r="BA27">
        <v>3.9734441662298208</v>
      </c>
      <c r="BB27">
        <f t="shared" si="0"/>
        <v>92.284946489923755</v>
      </c>
      <c r="BC27">
        <v>0.79539940080971672</v>
      </c>
      <c r="BD27">
        <v>0</v>
      </c>
      <c r="BE27">
        <v>0.40451837903225812</v>
      </c>
      <c r="BF27">
        <v>0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4.2056916835952336</v>
      </c>
      <c r="M28">
        <v>1.158422041327489</v>
      </c>
      <c r="N28">
        <v>1.2940585339904089</v>
      </c>
      <c r="O28">
        <v>1.4297641410978918</v>
      </c>
      <c r="P28">
        <v>2.2750991442287622</v>
      </c>
      <c r="Q28">
        <v>0.18768140028909344</v>
      </c>
      <c r="R28">
        <v>0.57394544266893166</v>
      </c>
      <c r="S28">
        <v>0.29206140017205162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1.8236840776142766</v>
      </c>
      <c r="AC28">
        <v>1.1702134306606136</v>
      </c>
      <c r="AD28">
        <v>0.707472275579211</v>
      </c>
      <c r="AE28">
        <v>1.3113016621790856</v>
      </c>
      <c r="AF28">
        <v>0.27749169090482156</v>
      </c>
      <c r="AG28">
        <v>1.9198280146107285</v>
      </c>
      <c r="AH28">
        <v>1.5839421593613023</v>
      </c>
      <c r="AI28">
        <v>0.12819216844082656</v>
      </c>
      <c r="AJ28">
        <v>0</v>
      </c>
      <c r="AK28">
        <v>3.4080756884992693</v>
      </c>
      <c r="AL28">
        <v>0</v>
      </c>
      <c r="AM28">
        <v>0.6078616051346275</v>
      </c>
      <c r="AN28">
        <v>2.7181887893967853E-2</v>
      </c>
      <c r="AO28">
        <v>0</v>
      </c>
      <c r="AP28">
        <v>0</v>
      </c>
      <c r="AQ28">
        <v>0</v>
      </c>
      <c r="AR28">
        <v>0</v>
      </c>
      <c r="AS28">
        <v>1.2309453312460863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70.17201523690251</v>
      </c>
      <c r="BA28">
        <v>4.0038100328853954</v>
      </c>
      <c r="BB28">
        <f t="shared" si="0"/>
        <v>93.033004965881787</v>
      </c>
      <c r="BC28">
        <v>0.79539940080971672</v>
      </c>
      <c r="BD28">
        <v>0</v>
      </c>
      <c r="BE28">
        <v>0.45648658156028371</v>
      </c>
      <c r="BF28">
        <v>0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4.2056916835952336</v>
      </c>
      <c r="M29">
        <v>1.158422041327489</v>
      </c>
      <c r="N29">
        <v>1.2940585339904089</v>
      </c>
      <c r="O29">
        <v>1.4297641410978918</v>
      </c>
      <c r="P29">
        <v>2.2750991442287622</v>
      </c>
      <c r="Q29">
        <v>0.18768140028909344</v>
      </c>
      <c r="R29">
        <v>0.5739929033604676</v>
      </c>
      <c r="S29">
        <v>0.29206140017205162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1.8236840776142766</v>
      </c>
      <c r="AC29">
        <v>1.1702134306606136</v>
      </c>
      <c r="AD29">
        <v>1.0612083764558546</v>
      </c>
      <c r="AE29">
        <v>1.3113016621790856</v>
      </c>
      <c r="AF29">
        <v>0.27749169090482156</v>
      </c>
      <c r="AG29">
        <v>1.9198280146107285</v>
      </c>
      <c r="AH29">
        <v>1.5839421593613023</v>
      </c>
      <c r="AI29">
        <v>0.12819216844082656</v>
      </c>
      <c r="AJ29">
        <v>0</v>
      </c>
      <c r="AK29">
        <v>3.4080756884992693</v>
      </c>
      <c r="AL29">
        <v>0</v>
      </c>
      <c r="AM29">
        <v>0.6078616051346275</v>
      </c>
      <c r="AN29">
        <v>2.7181887893967853E-2</v>
      </c>
      <c r="AO29">
        <v>0</v>
      </c>
      <c r="AP29">
        <v>0</v>
      </c>
      <c r="AQ29">
        <v>0</v>
      </c>
      <c r="AR29">
        <v>0</v>
      </c>
      <c r="AS29">
        <v>1.2565900475892295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70.422484867459815</v>
      </c>
      <c r="BA29">
        <v>4.0301397654593831</v>
      </c>
      <c r="BB29">
        <f t="shared" si="0"/>
        <v>93.636573141776438</v>
      </c>
      <c r="BC29">
        <v>0.79539940080971672</v>
      </c>
      <c r="BD29">
        <v>0</v>
      </c>
      <c r="BE29">
        <v>0.45648658156028371</v>
      </c>
      <c r="BF29">
        <v>0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4.2056916835952336</v>
      </c>
      <c r="M30">
        <v>1.158422041327489</v>
      </c>
      <c r="N30">
        <v>1.2940585339904089</v>
      </c>
      <c r="O30">
        <v>1.4297641410978918</v>
      </c>
      <c r="P30">
        <v>2.2750991442287622</v>
      </c>
      <c r="Q30">
        <v>0.18768140028909344</v>
      </c>
      <c r="R30">
        <v>0.5739929033604676</v>
      </c>
      <c r="S30">
        <v>0.29206140017205162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1.8236840776142766</v>
      </c>
      <c r="AC30">
        <v>0.77935609807555839</v>
      </c>
      <c r="AD30">
        <v>1.0612083764558546</v>
      </c>
      <c r="AE30">
        <v>1.3113016621790856</v>
      </c>
      <c r="AF30">
        <v>0.27749169090482156</v>
      </c>
      <c r="AG30">
        <v>1.9198280146107285</v>
      </c>
      <c r="AH30">
        <v>1.5839421593613023</v>
      </c>
      <c r="AI30">
        <v>0.12819216844082656</v>
      </c>
      <c r="AJ30">
        <v>0</v>
      </c>
      <c r="AK30">
        <v>3.4080756884992693</v>
      </c>
      <c r="AL30">
        <v>0</v>
      </c>
      <c r="AM30">
        <v>0.6078616051346275</v>
      </c>
      <c r="AN30">
        <v>2.7181887893967853E-2</v>
      </c>
      <c r="AO30">
        <v>0</v>
      </c>
      <c r="AP30">
        <v>0</v>
      </c>
      <c r="AQ30">
        <v>0</v>
      </c>
      <c r="AR30">
        <v>0</v>
      </c>
      <c r="AS30">
        <v>1.2565900475892295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70.558155917345019</v>
      </c>
      <c r="BA30">
        <v>4.0194729788425363</v>
      </c>
      <c r="BB30">
        <f t="shared" si="0"/>
        <v>93.392053645693437</v>
      </c>
      <c r="BC30">
        <v>0.79539940080971672</v>
      </c>
      <c r="BD30">
        <v>0</v>
      </c>
      <c r="BE30">
        <v>0.45648658156028371</v>
      </c>
      <c r="BF30">
        <v>0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4.2056916835952336</v>
      </c>
      <c r="M31">
        <v>1.158422041327489</v>
      </c>
      <c r="N31">
        <v>1.2940585339904089</v>
      </c>
      <c r="O31">
        <v>1.4297641410978918</v>
      </c>
      <c r="P31">
        <v>2.2750991442287622</v>
      </c>
      <c r="Q31">
        <v>0.18768140028909344</v>
      </c>
      <c r="R31">
        <v>0.5739929033604676</v>
      </c>
      <c r="S31">
        <v>0.29206140017205162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1.8236840776142766</v>
      </c>
      <c r="AC31">
        <v>0.77935609807555839</v>
      </c>
      <c r="AD31">
        <v>1.0612083764558546</v>
      </c>
      <c r="AE31">
        <v>1.3113016621790856</v>
      </c>
      <c r="AF31">
        <v>0.27749169090482156</v>
      </c>
      <c r="AG31">
        <v>1.9198280146107285</v>
      </c>
      <c r="AH31">
        <v>1.5839421593613023</v>
      </c>
      <c r="AI31">
        <v>0.12819216844082656</v>
      </c>
      <c r="AJ31">
        <v>0</v>
      </c>
      <c r="AK31">
        <v>3.4080756884992693</v>
      </c>
      <c r="AL31">
        <v>0</v>
      </c>
      <c r="AM31">
        <v>0.6078616051346275</v>
      </c>
      <c r="AN31">
        <v>2.7181887893967853E-2</v>
      </c>
      <c r="AO31">
        <v>0</v>
      </c>
      <c r="AP31">
        <v>0</v>
      </c>
      <c r="AQ31">
        <v>0</v>
      </c>
      <c r="AR31">
        <v>0</v>
      </c>
      <c r="AS31">
        <v>1.2309453312460863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70.516410978918813</v>
      </c>
      <c r="BA31">
        <v>4.0166560912731804</v>
      </c>
      <c r="BB31">
        <f t="shared" si="0"/>
        <v>93.327480878493446</v>
      </c>
      <c r="BC31">
        <v>0.79539940080971672</v>
      </c>
      <c r="BD31">
        <v>0</v>
      </c>
      <c r="BE31">
        <v>0.45648658156028371</v>
      </c>
      <c r="BF31">
        <v>0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4.2056916835952336</v>
      </c>
      <c r="M32">
        <v>1.158422041327489</v>
      </c>
      <c r="N32">
        <v>1.2940585339904089</v>
      </c>
      <c r="O32">
        <v>1.4297641410978918</v>
      </c>
      <c r="P32">
        <v>2.2750991442287622</v>
      </c>
      <c r="Q32">
        <v>0.18768140028909344</v>
      </c>
      <c r="R32">
        <v>0.5739929033604676</v>
      </c>
      <c r="S32">
        <v>0.29206140017205162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1.2120977263567105</v>
      </c>
      <c r="AC32">
        <v>0.77935609807555839</v>
      </c>
      <c r="AD32">
        <v>1.0612083764558546</v>
      </c>
      <c r="AE32">
        <v>1.3113016621790856</v>
      </c>
      <c r="AF32">
        <v>0.27749169090482156</v>
      </c>
      <c r="AG32">
        <v>1.9198280146107285</v>
      </c>
      <c r="AH32">
        <v>1.0559614395742014</v>
      </c>
      <c r="AI32">
        <v>0.12819216844082656</v>
      </c>
      <c r="AJ32">
        <v>0</v>
      </c>
      <c r="AK32">
        <v>3.4080756884992693</v>
      </c>
      <c r="AL32">
        <v>0</v>
      </c>
      <c r="AM32">
        <v>0.6078616051346275</v>
      </c>
      <c r="AN32">
        <v>2.7181887893967853E-2</v>
      </c>
      <c r="AO32">
        <v>0</v>
      </c>
      <c r="AP32">
        <v>0</v>
      </c>
      <c r="AQ32">
        <v>0</v>
      </c>
      <c r="AR32">
        <v>0</v>
      </c>
      <c r="AS32">
        <v>1.2309453312460863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70.024576288874968</v>
      </c>
      <c r="BA32">
        <v>3.9484634976596711</v>
      </c>
      <c r="BB32">
        <f t="shared" si="0"/>
        <v>91.619025874139012</v>
      </c>
      <c r="BC32">
        <v>0.79539940080971672</v>
      </c>
      <c r="BD32">
        <v>0</v>
      </c>
      <c r="BE32">
        <v>0.31124074468085106</v>
      </c>
      <c r="BF32">
        <v>0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4.2058025464412436</v>
      </c>
      <c r="M33">
        <v>1.158422041327489</v>
      </c>
      <c r="N33">
        <v>1.2940585339904089</v>
      </c>
      <c r="O33">
        <v>1.4297641410978918</v>
      </c>
      <c r="P33">
        <v>2.2750991442287622</v>
      </c>
      <c r="Q33">
        <v>0.18785222291797118</v>
      </c>
      <c r="R33">
        <v>0.5739929033604676</v>
      </c>
      <c r="S33">
        <v>0.30257804973598351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1.2120977263567105</v>
      </c>
      <c r="AC33">
        <v>0.77935609807555839</v>
      </c>
      <c r="AD33">
        <v>1.0612083764558546</v>
      </c>
      <c r="AE33">
        <v>1.3113016621790856</v>
      </c>
      <c r="AF33">
        <v>0.27749169090482156</v>
      </c>
      <c r="AG33">
        <v>1.9198280146107285</v>
      </c>
      <c r="AH33">
        <v>0.52798071978710071</v>
      </c>
      <c r="AI33">
        <v>0.12819216844082656</v>
      </c>
      <c r="AJ33">
        <v>0</v>
      </c>
      <c r="AK33">
        <v>3.4080756884992693</v>
      </c>
      <c r="AL33">
        <v>0</v>
      </c>
      <c r="AM33">
        <v>0.6078616051346275</v>
      </c>
      <c r="AN33">
        <v>2.7181887893967853E-2</v>
      </c>
      <c r="AO33">
        <v>0</v>
      </c>
      <c r="AP33">
        <v>0</v>
      </c>
      <c r="AQ33">
        <v>0</v>
      </c>
      <c r="AR33">
        <v>0</v>
      </c>
      <c r="AS33">
        <v>1.2309453312460863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68.133068252974326</v>
      </c>
      <c r="BA33">
        <v>3.847780238076552</v>
      </c>
      <c r="BB33">
        <f t="shared" si="0"/>
        <v>89.155398500307243</v>
      </c>
      <c r="BC33">
        <v>0.79539940080971672</v>
      </c>
      <c r="BD33">
        <v>0</v>
      </c>
      <c r="BE33">
        <v>0.15562053191489364</v>
      </c>
      <c r="BF33">
        <v>0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4.2056625876956399</v>
      </c>
      <c r="M34">
        <v>1.158422041327489</v>
      </c>
      <c r="N34">
        <v>1.2940585339904089</v>
      </c>
      <c r="O34">
        <v>1.4297641410978918</v>
      </c>
      <c r="P34">
        <v>2.2750991442287622</v>
      </c>
      <c r="Q34">
        <v>0.18785222291797118</v>
      </c>
      <c r="R34">
        <v>0.5739929033604676</v>
      </c>
      <c r="S34">
        <v>0.30257804973598351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1.2120977263567105</v>
      </c>
      <c r="AC34">
        <v>0.77935609807555839</v>
      </c>
      <c r="AD34">
        <v>0.707472275579211</v>
      </c>
      <c r="AE34">
        <v>1.3113016621790856</v>
      </c>
      <c r="AF34">
        <v>0.27749169090482156</v>
      </c>
      <c r="AG34">
        <v>1.9198280146107285</v>
      </c>
      <c r="AH34">
        <v>0</v>
      </c>
      <c r="AI34">
        <v>0.12819216844082656</v>
      </c>
      <c r="AJ34">
        <v>0</v>
      </c>
      <c r="AK34">
        <v>3.4080756884992693</v>
      </c>
      <c r="AL34">
        <v>0</v>
      </c>
      <c r="AM34">
        <v>0.6078616051346275</v>
      </c>
      <c r="AN34">
        <v>2.7181887893967853E-2</v>
      </c>
      <c r="AO34">
        <v>0</v>
      </c>
      <c r="AP34">
        <v>0</v>
      </c>
      <c r="AQ34">
        <v>0</v>
      </c>
      <c r="AR34">
        <v>0</v>
      </c>
      <c r="AS34">
        <v>1.2309453312460863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67.693414735963273</v>
      </c>
      <c r="BA34">
        <v>3.7925411076861808</v>
      </c>
      <c r="BB34">
        <f t="shared" si="0"/>
        <v>87.733506802362314</v>
      </c>
      <c r="BC34">
        <v>0.79539940080971672</v>
      </c>
      <c r="BD34">
        <v>0</v>
      </c>
      <c r="BE34">
        <v>0</v>
      </c>
      <c r="BF34">
        <v>0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4.2056625876956399</v>
      </c>
      <c r="M35">
        <v>1.158422041327489</v>
      </c>
      <c r="N35">
        <v>1.2940585339904089</v>
      </c>
      <c r="O35">
        <v>1.4297641410978918</v>
      </c>
      <c r="P35">
        <v>2.2750991442287622</v>
      </c>
      <c r="Q35">
        <v>0.18785222291797118</v>
      </c>
      <c r="R35">
        <v>0.5739929033604676</v>
      </c>
      <c r="S35">
        <v>0.30265080359006469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1.2120977263567105</v>
      </c>
      <c r="AC35">
        <v>0.77935609807555839</v>
      </c>
      <c r="AD35">
        <v>0.3537361377896055</v>
      </c>
      <c r="AE35">
        <v>1.3113016621790856</v>
      </c>
      <c r="AF35">
        <v>0.27749169090482156</v>
      </c>
      <c r="AG35">
        <v>1.9198280146107285</v>
      </c>
      <c r="AH35">
        <v>0</v>
      </c>
      <c r="AI35">
        <v>0.12819216844082656</v>
      </c>
      <c r="AJ35">
        <v>0</v>
      </c>
      <c r="AK35">
        <v>3.4080756884992693</v>
      </c>
      <c r="AL35">
        <v>0</v>
      </c>
      <c r="AM35">
        <v>0.6078616051346275</v>
      </c>
      <c r="AN35">
        <v>2.7181887893967853E-2</v>
      </c>
      <c r="AO35">
        <v>0</v>
      </c>
      <c r="AP35">
        <v>0</v>
      </c>
      <c r="AQ35">
        <v>0</v>
      </c>
      <c r="AR35">
        <v>0</v>
      </c>
      <c r="AS35">
        <v>1.2309453312460863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67.851018576497609</v>
      </c>
      <c r="BA35">
        <v>3.7843458187720129</v>
      </c>
      <c r="BB35">
        <f t="shared" si="0"/>
        <v>87.545642547875289</v>
      </c>
      <c r="BC35">
        <v>0.79539940080971672</v>
      </c>
      <c r="BD35">
        <v>0</v>
      </c>
      <c r="BE35">
        <v>0</v>
      </c>
      <c r="BF35">
        <v>0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4.2056625876956399</v>
      </c>
      <c r="M36">
        <v>1.158422041327489</v>
      </c>
      <c r="N36">
        <v>1.2940585339904089</v>
      </c>
      <c r="O36">
        <v>1.4297641410978918</v>
      </c>
      <c r="P36">
        <v>2.2750991442287622</v>
      </c>
      <c r="Q36">
        <v>0.18785222291797118</v>
      </c>
      <c r="R36">
        <v>0.5739929033604676</v>
      </c>
      <c r="S36">
        <v>0.30265080359006469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1.2120977263567105</v>
      </c>
      <c r="AC36">
        <v>0.77935609807555839</v>
      </c>
      <c r="AD36">
        <v>0</v>
      </c>
      <c r="AE36">
        <v>1.3113016621790856</v>
      </c>
      <c r="AF36">
        <v>0.27749169090482156</v>
      </c>
      <c r="AG36">
        <v>1.9198280146107285</v>
      </c>
      <c r="AH36">
        <v>0</v>
      </c>
      <c r="AI36">
        <v>0.25638437507827178</v>
      </c>
      <c r="AJ36">
        <v>0</v>
      </c>
      <c r="AK36">
        <v>3.4080756884992693</v>
      </c>
      <c r="AL36">
        <v>0</v>
      </c>
      <c r="AM36">
        <v>0.6078616051346275</v>
      </c>
      <c r="AN36">
        <v>2.7181887893967853E-2</v>
      </c>
      <c r="AO36">
        <v>0</v>
      </c>
      <c r="AP36">
        <v>0</v>
      </c>
      <c r="AQ36">
        <v>0</v>
      </c>
      <c r="AR36">
        <v>0</v>
      </c>
      <c r="AS36">
        <v>1.2309453312460863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68.059743268628679</v>
      </c>
      <c r="BA36">
        <v>3.7836427745809207</v>
      </c>
      <c r="BB36">
        <f t="shared" si="0"/>
        <v>87.529526353045284</v>
      </c>
      <c r="BC36">
        <v>0.79539940080971672</v>
      </c>
      <c r="BD36">
        <v>0</v>
      </c>
      <c r="BE36">
        <v>0</v>
      </c>
      <c r="BF36">
        <v>0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4.2056625876956399</v>
      </c>
      <c r="M37">
        <v>1.158422041327489</v>
      </c>
      <c r="N37">
        <v>1.2940585339904089</v>
      </c>
      <c r="O37">
        <v>1.4297641410978918</v>
      </c>
      <c r="P37">
        <v>2.2750991442287622</v>
      </c>
      <c r="Q37">
        <v>0.18785222291797118</v>
      </c>
      <c r="R37">
        <v>0.5739929033604676</v>
      </c>
      <c r="S37">
        <v>0.30265080359006469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1.2120977263567105</v>
      </c>
      <c r="AC37">
        <v>0.77935609807555839</v>
      </c>
      <c r="AD37">
        <v>0</v>
      </c>
      <c r="AE37">
        <v>1.3113016621790856</v>
      </c>
      <c r="AF37">
        <v>0.27749169090482156</v>
      </c>
      <c r="AG37">
        <v>1.9198280146107285</v>
      </c>
      <c r="AH37">
        <v>0</v>
      </c>
      <c r="AI37">
        <v>1.3331988497182214</v>
      </c>
      <c r="AJ37">
        <v>0</v>
      </c>
      <c r="AK37">
        <v>3.4080756884992693</v>
      </c>
      <c r="AL37">
        <v>0</v>
      </c>
      <c r="AM37">
        <v>0.6078616051346275</v>
      </c>
      <c r="AN37">
        <v>2.7181887893967853E-2</v>
      </c>
      <c r="AO37">
        <v>0</v>
      </c>
      <c r="AP37">
        <v>0</v>
      </c>
      <c r="AQ37">
        <v>0</v>
      </c>
      <c r="AR37">
        <v>0</v>
      </c>
      <c r="AS37">
        <v>1.2565900475892295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68.080615737841782</v>
      </c>
      <c r="BA37">
        <v>3.8305980379771203</v>
      </c>
      <c r="BB37">
        <f t="shared" si="0"/>
        <v>88.605902749845285</v>
      </c>
      <c r="BC37">
        <v>0.79539940080971672</v>
      </c>
      <c r="BD37">
        <v>0</v>
      </c>
      <c r="BE37">
        <v>0</v>
      </c>
      <c r="BF37">
        <v>0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4.2056625876956399</v>
      </c>
      <c r="M38">
        <v>1.158422041327489</v>
      </c>
      <c r="N38">
        <v>1.2940585339904089</v>
      </c>
      <c r="O38">
        <v>1.4297641410978918</v>
      </c>
      <c r="P38">
        <v>2.2750991442287622</v>
      </c>
      <c r="Q38">
        <v>0.18785222291797118</v>
      </c>
      <c r="R38">
        <v>0.5739929033604676</v>
      </c>
      <c r="S38">
        <v>0.30265080359006469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1.2120977263567105</v>
      </c>
      <c r="AC38">
        <v>0.77935609807555839</v>
      </c>
      <c r="AD38">
        <v>0</v>
      </c>
      <c r="AE38">
        <v>1.3113016621790856</v>
      </c>
      <c r="AF38">
        <v>0.27749169090482156</v>
      </c>
      <c r="AG38">
        <v>1.9198280146107285</v>
      </c>
      <c r="AH38">
        <v>0</v>
      </c>
      <c r="AI38">
        <v>1.9997982936756418</v>
      </c>
      <c r="AJ38">
        <v>0</v>
      </c>
      <c r="AK38">
        <v>3.4080756884992693</v>
      </c>
      <c r="AL38">
        <v>0</v>
      </c>
      <c r="AM38">
        <v>0.6078616051346275</v>
      </c>
      <c r="AN38">
        <v>2.7181887893967853E-2</v>
      </c>
      <c r="AO38">
        <v>0</v>
      </c>
      <c r="AP38">
        <v>0</v>
      </c>
      <c r="AQ38">
        <v>0</v>
      </c>
      <c r="AR38">
        <v>0</v>
      </c>
      <c r="AS38">
        <v>1.2565900475892295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68.111924441661458</v>
      </c>
      <c r="BA38">
        <v>3.8597705985542148</v>
      </c>
      <c r="BB38">
        <f t="shared" si="0"/>
        <v>89.274638337045289</v>
      </c>
      <c r="BC38">
        <v>0.79539940080971672</v>
      </c>
      <c r="BD38">
        <v>0</v>
      </c>
      <c r="BE38">
        <v>0</v>
      </c>
      <c r="BF38">
        <v>0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4.2056625876956399</v>
      </c>
      <c r="M39">
        <v>1.158422041327489</v>
      </c>
      <c r="N39">
        <v>1.2940585339904089</v>
      </c>
      <c r="O39">
        <v>1.4297641410978918</v>
      </c>
      <c r="P39">
        <v>2.2750991442287622</v>
      </c>
      <c r="Q39">
        <v>0.18785222291797118</v>
      </c>
      <c r="R39">
        <v>0.59475094453786226</v>
      </c>
      <c r="S39">
        <v>0.30265080359006469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1.2120977263567105</v>
      </c>
      <c r="AC39">
        <v>0.38967808722083064</v>
      </c>
      <c r="AD39">
        <v>0</v>
      </c>
      <c r="AE39">
        <v>1.3113016621790856</v>
      </c>
      <c r="AF39">
        <v>0.27749169090482156</v>
      </c>
      <c r="AG39">
        <v>1.9198280146107285</v>
      </c>
      <c r="AH39">
        <v>0</v>
      </c>
      <c r="AI39">
        <v>1.9997982936756418</v>
      </c>
      <c r="AJ39">
        <v>0</v>
      </c>
      <c r="AK39">
        <v>3.4080756884992693</v>
      </c>
      <c r="AL39">
        <v>0</v>
      </c>
      <c r="AM39">
        <v>0.6078616051346275</v>
      </c>
      <c r="AN39">
        <v>2.7181887893967853E-2</v>
      </c>
      <c r="AO39">
        <v>0</v>
      </c>
      <c r="AP39">
        <v>0</v>
      </c>
      <c r="AQ39">
        <v>0</v>
      </c>
      <c r="AR39">
        <v>0</v>
      </c>
      <c r="AS39">
        <v>1.2161739987476519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72.462343978292651</v>
      </c>
      <c r="BA39">
        <v>4.0245078896113062</v>
      </c>
      <c r="BB39">
        <f t="shared" si="0"/>
        <v>93.050984564100489</v>
      </c>
      <c r="BC39">
        <v>0.79539940080971672</v>
      </c>
      <c r="BD39">
        <v>0</v>
      </c>
      <c r="BE39">
        <v>0</v>
      </c>
      <c r="BF39">
        <v>0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4.2056625876956399</v>
      </c>
      <c r="M40">
        <v>1.158422041327489</v>
      </c>
      <c r="N40">
        <v>1.2940585339904089</v>
      </c>
      <c r="O40">
        <v>1.4297641410978918</v>
      </c>
      <c r="P40">
        <v>2.2750991442287622</v>
      </c>
      <c r="Q40">
        <v>0.18785222291797118</v>
      </c>
      <c r="R40">
        <v>0.59486537257357541</v>
      </c>
      <c r="S40">
        <v>0.30265080359006469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1.2120977263567105</v>
      </c>
      <c r="AC40">
        <v>0.38967808722083064</v>
      </c>
      <c r="AD40">
        <v>0</v>
      </c>
      <c r="AE40">
        <v>1.3113016621790856</v>
      </c>
      <c r="AF40">
        <v>0.27749169090482156</v>
      </c>
      <c r="AG40">
        <v>1.9198280146107285</v>
      </c>
      <c r="AH40">
        <v>0</v>
      </c>
      <c r="AI40">
        <v>1.9997982936756418</v>
      </c>
      <c r="AJ40">
        <v>0</v>
      </c>
      <c r="AK40">
        <v>3.4080756884992693</v>
      </c>
      <c r="AL40">
        <v>0</v>
      </c>
      <c r="AM40">
        <v>0.6078616051346275</v>
      </c>
      <c r="AN40">
        <v>2.7181887893967853E-2</v>
      </c>
      <c r="AO40">
        <v>0</v>
      </c>
      <c r="AP40">
        <v>0</v>
      </c>
      <c r="AQ40">
        <v>0</v>
      </c>
      <c r="AR40">
        <v>0</v>
      </c>
      <c r="AS40">
        <v>1.2161739987476519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77.503045293258211</v>
      </c>
      <c r="BA40">
        <v>4.23521398766876</v>
      </c>
      <c r="BB40">
        <f t="shared" si="0"/>
        <v>97.881094209044306</v>
      </c>
      <c r="BC40">
        <v>0.79539940080971672</v>
      </c>
      <c r="BD40">
        <v>0</v>
      </c>
      <c r="BE40">
        <v>0</v>
      </c>
      <c r="BF40">
        <v>0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4.2056625876956399</v>
      </c>
      <c r="M41">
        <v>1.158422041327489</v>
      </c>
      <c r="N41">
        <v>1.2940585339904089</v>
      </c>
      <c r="O41">
        <v>1.4297641410978918</v>
      </c>
      <c r="P41">
        <v>2.2750991442287622</v>
      </c>
      <c r="Q41">
        <v>0.18785222291797118</v>
      </c>
      <c r="R41">
        <v>0.59486537257357541</v>
      </c>
      <c r="S41">
        <v>0.30265080359006469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1.2120977263567105</v>
      </c>
      <c r="AC41">
        <v>0.38967808722083064</v>
      </c>
      <c r="AD41">
        <v>0</v>
      </c>
      <c r="AE41">
        <v>1.3113016621790856</v>
      </c>
      <c r="AF41">
        <v>0.27749169090482156</v>
      </c>
      <c r="AG41">
        <v>1.9198280146107285</v>
      </c>
      <c r="AH41">
        <v>0</v>
      </c>
      <c r="AI41">
        <v>1.9997982936756418</v>
      </c>
      <c r="AJ41">
        <v>0</v>
      </c>
      <c r="AK41">
        <v>3.4080756884992693</v>
      </c>
      <c r="AL41">
        <v>0</v>
      </c>
      <c r="AM41">
        <v>0.6078616051346275</v>
      </c>
      <c r="AN41">
        <v>2.7181887893967853E-2</v>
      </c>
      <c r="AO41">
        <v>0</v>
      </c>
      <c r="AP41">
        <v>0</v>
      </c>
      <c r="AQ41">
        <v>0</v>
      </c>
      <c r="AR41">
        <v>0</v>
      </c>
      <c r="AS41">
        <v>1.2161739987476519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77.825449801711571</v>
      </c>
      <c r="BA41">
        <v>4.2486904961221112</v>
      </c>
      <c r="BB41">
        <f t="shared" si="0"/>
        <v>98.190022209044315</v>
      </c>
      <c r="BC41">
        <v>0.79539940080971672</v>
      </c>
      <c r="BD41">
        <v>0</v>
      </c>
      <c r="BE41">
        <v>0</v>
      </c>
      <c r="BF41">
        <v>0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4.2056625876956399</v>
      </c>
      <c r="M42">
        <v>1.158422041327489</v>
      </c>
      <c r="N42">
        <v>1.2940585339904089</v>
      </c>
      <c r="O42">
        <v>1.4297641410978918</v>
      </c>
      <c r="P42">
        <v>2.2750991442287622</v>
      </c>
      <c r="Q42">
        <v>0.18785222291797118</v>
      </c>
      <c r="R42">
        <v>0.59486537257357541</v>
      </c>
      <c r="S42">
        <v>0.30265080359006469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0.60297243766958886</v>
      </c>
      <c r="AC42">
        <v>0.76910139046858683</v>
      </c>
      <c r="AD42">
        <v>0</v>
      </c>
      <c r="AE42">
        <v>1.3113016621790856</v>
      </c>
      <c r="AF42">
        <v>0.27749169090482156</v>
      </c>
      <c r="AG42">
        <v>1.9198280146107285</v>
      </c>
      <c r="AH42">
        <v>0</v>
      </c>
      <c r="AI42">
        <v>1.3331988497182214</v>
      </c>
      <c r="AJ42">
        <v>0</v>
      </c>
      <c r="AK42">
        <v>3.4080756884992693</v>
      </c>
      <c r="AL42">
        <v>0</v>
      </c>
      <c r="AM42">
        <v>0.6078616051346275</v>
      </c>
      <c r="AN42">
        <v>2.7181887893967853E-2</v>
      </c>
      <c r="AO42">
        <v>0</v>
      </c>
      <c r="AP42">
        <v>0</v>
      </c>
      <c r="AQ42">
        <v>0</v>
      </c>
      <c r="AR42">
        <v>0</v>
      </c>
      <c r="AS42">
        <v>1.2161739987476519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77.877630974744335</v>
      </c>
      <c r="BA42">
        <v>4.213406269406093</v>
      </c>
      <c r="BB42">
        <f t="shared" si="0"/>
        <v>97.381186179396309</v>
      </c>
      <c r="BC42">
        <v>0.79539940080971672</v>
      </c>
      <c r="BD42">
        <v>0</v>
      </c>
      <c r="BE42">
        <v>0</v>
      </c>
      <c r="BF42">
        <v>0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4.2056625876956399</v>
      </c>
      <c r="M43">
        <v>1.158422041327489</v>
      </c>
      <c r="N43">
        <v>1.2940585339904089</v>
      </c>
      <c r="O43">
        <v>1.4297641410978918</v>
      </c>
      <c r="P43">
        <v>2.2750991442287622</v>
      </c>
      <c r="Q43">
        <v>0.18785222291797118</v>
      </c>
      <c r="R43">
        <v>0.59486537257357541</v>
      </c>
      <c r="S43">
        <v>0.30251284902974168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1.2120977263567105</v>
      </c>
      <c r="AC43">
        <v>0.76910139046858683</v>
      </c>
      <c r="AD43">
        <v>0</v>
      </c>
      <c r="AE43">
        <v>1.3113016621790856</v>
      </c>
      <c r="AF43">
        <v>0.27749169090482156</v>
      </c>
      <c r="AG43">
        <v>1.9198280146107285</v>
      </c>
      <c r="AH43">
        <v>0</v>
      </c>
      <c r="AI43">
        <v>0.25638437507827178</v>
      </c>
      <c r="AJ43">
        <v>0</v>
      </c>
      <c r="AK43">
        <v>3.4080756884992693</v>
      </c>
      <c r="AL43">
        <v>0</v>
      </c>
      <c r="AM43">
        <v>0.6078616051346275</v>
      </c>
      <c r="AN43">
        <v>2.7181887893967853E-2</v>
      </c>
      <c r="AO43">
        <v>0</v>
      </c>
      <c r="AP43">
        <v>0</v>
      </c>
      <c r="AQ43">
        <v>0</v>
      </c>
      <c r="AR43">
        <v>0</v>
      </c>
      <c r="AS43">
        <v>1.2161739987476519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77.888067209350893</v>
      </c>
      <c r="BA43">
        <v>4.1942873295391969</v>
      </c>
      <c r="BB43">
        <f t="shared" si="0"/>
        <v>96.942914213356616</v>
      </c>
      <c r="BC43">
        <v>0.79539940080971672</v>
      </c>
      <c r="BD43">
        <v>0</v>
      </c>
      <c r="BE43">
        <v>0</v>
      </c>
      <c r="BF43">
        <v>0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4.2056625876956399</v>
      </c>
      <c r="M44">
        <v>1.158422041327489</v>
      </c>
      <c r="N44">
        <v>1.2940585339904089</v>
      </c>
      <c r="O44">
        <v>1.4297641410978918</v>
      </c>
      <c r="P44">
        <v>2.2750991442287622</v>
      </c>
      <c r="Q44">
        <v>0.18785222291797118</v>
      </c>
      <c r="R44">
        <v>0.59486537257357541</v>
      </c>
      <c r="S44">
        <v>0.30251284902974168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1.2120977263567105</v>
      </c>
      <c r="AC44">
        <v>0.76910139046858683</v>
      </c>
      <c r="AD44">
        <v>0</v>
      </c>
      <c r="AE44">
        <v>1.3113016621790856</v>
      </c>
      <c r="AF44">
        <v>0.27749169090482156</v>
      </c>
      <c r="AG44">
        <v>1.9198280146107285</v>
      </c>
      <c r="AH44">
        <v>0</v>
      </c>
      <c r="AI44">
        <v>0.12819216844082656</v>
      </c>
      <c r="AJ44">
        <v>0</v>
      </c>
      <c r="AK44">
        <v>3.4080756884992693</v>
      </c>
      <c r="AL44">
        <v>0</v>
      </c>
      <c r="AM44">
        <v>0.6078616051346275</v>
      </c>
      <c r="AN44">
        <v>2.7181887893967853E-2</v>
      </c>
      <c r="AO44">
        <v>0</v>
      </c>
      <c r="AP44">
        <v>0</v>
      </c>
      <c r="AQ44">
        <v>0</v>
      </c>
      <c r="AR44">
        <v>0</v>
      </c>
      <c r="AS44">
        <v>1.2161739987476519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77.971557086203319</v>
      </c>
      <c r="BA44">
        <v>4.1924187721541788</v>
      </c>
      <c r="BB44">
        <f t="shared" si="0"/>
        <v>96.9000804409566</v>
      </c>
      <c r="BC44">
        <v>0.79539940080971672</v>
      </c>
      <c r="BD44">
        <v>0</v>
      </c>
      <c r="BE44">
        <v>0</v>
      </c>
      <c r="BF44">
        <v>0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4.2056625876956399</v>
      </c>
      <c r="M45">
        <v>1.158422041327489</v>
      </c>
      <c r="N45">
        <v>1.2940585339904089</v>
      </c>
      <c r="O45">
        <v>1.4297641410978918</v>
      </c>
      <c r="P45">
        <v>2.2750991442287622</v>
      </c>
      <c r="Q45">
        <v>0.18785222291797118</v>
      </c>
      <c r="R45">
        <v>0.59486537257357541</v>
      </c>
      <c r="S45">
        <v>0.30251284902974168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1.2120977263567105</v>
      </c>
      <c r="AC45">
        <v>0.76910139046858683</v>
      </c>
      <c r="AD45">
        <v>0</v>
      </c>
      <c r="AE45">
        <v>1.3113016621790856</v>
      </c>
      <c r="AF45">
        <v>0.27749169090482156</v>
      </c>
      <c r="AG45">
        <v>1.9198280146107285</v>
      </c>
      <c r="AH45">
        <v>0</v>
      </c>
      <c r="AI45">
        <v>0</v>
      </c>
      <c r="AJ45">
        <v>0</v>
      </c>
      <c r="AK45">
        <v>3.4080756884992693</v>
      </c>
      <c r="AL45">
        <v>0</v>
      </c>
      <c r="AM45">
        <v>0.6078616051346275</v>
      </c>
      <c r="AN45">
        <v>2.7181887893967853E-2</v>
      </c>
      <c r="AO45">
        <v>0</v>
      </c>
      <c r="AP45">
        <v>0</v>
      </c>
      <c r="AQ45">
        <v>0</v>
      </c>
      <c r="AR45">
        <v>0</v>
      </c>
      <c r="AS45">
        <v>1.2161739987476519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78.058174702567328</v>
      </c>
      <c r="BA45">
        <v>4.1906809558773697</v>
      </c>
      <c r="BB45">
        <f t="shared" si="0"/>
        <v>96.860243705156606</v>
      </c>
      <c r="BC45">
        <v>0.79539940080971672</v>
      </c>
      <c r="BD45">
        <v>0</v>
      </c>
      <c r="BE45">
        <v>0</v>
      </c>
      <c r="BF45">
        <v>0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4.2056625876956399</v>
      </c>
      <c r="M46">
        <v>1.158422041327489</v>
      </c>
      <c r="N46">
        <v>1.2940585339904089</v>
      </c>
      <c r="O46">
        <v>1.4297641410978918</v>
      </c>
      <c r="P46">
        <v>2.2750991442287622</v>
      </c>
      <c r="Q46">
        <v>0.18785222291797118</v>
      </c>
      <c r="R46">
        <v>0.59486537257357541</v>
      </c>
      <c r="S46">
        <v>0.30251284902974168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1.2120977263567105</v>
      </c>
      <c r="AC46">
        <v>0.76910139046858683</v>
      </c>
      <c r="AD46">
        <v>0</v>
      </c>
      <c r="AE46">
        <v>1.3113016621790856</v>
      </c>
      <c r="AF46">
        <v>0.27749169090482156</v>
      </c>
      <c r="AG46">
        <v>1.9198280146107285</v>
      </c>
      <c r="AH46">
        <v>0</v>
      </c>
      <c r="AI46">
        <v>0</v>
      </c>
      <c r="AJ46">
        <v>0</v>
      </c>
      <c r="AK46">
        <v>3.4080756884992693</v>
      </c>
      <c r="AL46">
        <v>0</v>
      </c>
      <c r="AM46">
        <v>0.6078616051346275</v>
      </c>
      <c r="AN46">
        <v>2.7181887893967853E-2</v>
      </c>
      <c r="AO46">
        <v>0</v>
      </c>
      <c r="AP46">
        <v>0</v>
      </c>
      <c r="AQ46">
        <v>0</v>
      </c>
      <c r="AR46">
        <v>0</v>
      </c>
      <c r="AS46">
        <v>1.2161739987476519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78.079047171780445</v>
      </c>
      <c r="BA46">
        <v>4.1915534250904765</v>
      </c>
      <c r="BB46">
        <f t="shared" si="0"/>
        <v>96.880243705156616</v>
      </c>
      <c r="BC46">
        <v>0.79539940080971672</v>
      </c>
      <c r="BD46">
        <v>0</v>
      </c>
      <c r="BE46">
        <v>0</v>
      </c>
      <c r="BF46">
        <v>0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4.2056625876956399</v>
      </c>
      <c r="M47">
        <v>1.158422041327489</v>
      </c>
      <c r="N47">
        <v>1.2940585339904089</v>
      </c>
      <c r="O47">
        <v>1.4297641410978918</v>
      </c>
      <c r="P47">
        <v>2.2750991442287622</v>
      </c>
      <c r="Q47">
        <v>0.18785222291797118</v>
      </c>
      <c r="R47">
        <v>0.59486537257357541</v>
      </c>
      <c r="S47">
        <v>0.30251284902974168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1.2120977263567105</v>
      </c>
      <c r="AC47">
        <v>0.76910139046858683</v>
      </c>
      <c r="AD47">
        <v>0</v>
      </c>
      <c r="AE47">
        <v>1.3113016621790856</v>
      </c>
      <c r="AF47">
        <v>0.27749169090482156</v>
      </c>
      <c r="AG47">
        <v>1.9198280146107285</v>
      </c>
      <c r="AH47">
        <v>0</v>
      </c>
      <c r="AI47">
        <v>0</v>
      </c>
      <c r="AJ47">
        <v>0</v>
      </c>
      <c r="AK47">
        <v>3.4080756884992693</v>
      </c>
      <c r="AL47">
        <v>0</v>
      </c>
      <c r="AM47">
        <v>0.6078616051346275</v>
      </c>
      <c r="AN47">
        <v>2.7181887893967853E-2</v>
      </c>
      <c r="AO47">
        <v>0</v>
      </c>
      <c r="AP47">
        <v>0</v>
      </c>
      <c r="AQ47">
        <v>0</v>
      </c>
      <c r="AR47">
        <v>0</v>
      </c>
      <c r="AS47">
        <v>1.2161739987476519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78.111102066374471</v>
      </c>
      <c r="BA47">
        <v>4.1928933196845017</v>
      </c>
      <c r="BB47">
        <f t="shared" si="0"/>
        <v>96.910958705156602</v>
      </c>
      <c r="BC47">
        <v>0.79539940080971672</v>
      </c>
      <c r="BD47">
        <v>0</v>
      </c>
      <c r="BE47">
        <v>0</v>
      </c>
      <c r="BF47">
        <v>0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4.2056625876956399</v>
      </c>
      <c r="M48">
        <v>1.158422041327489</v>
      </c>
      <c r="N48">
        <v>1.2940585339904089</v>
      </c>
      <c r="O48">
        <v>1.4297641410978918</v>
      </c>
      <c r="P48">
        <v>2.2750991442287622</v>
      </c>
      <c r="Q48">
        <v>0.18785222291797118</v>
      </c>
      <c r="R48">
        <v>0.59486537257357541</v>
      </c>
      <c r="S48">
        <v>0.30251284902974168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1.2120977263567105</v>
      </c>
      <c r="AC48">
        <v>0.76910139046858683</v>
      </c>
      <c r="AD48">
        <v>0</v>
      </c>
      <c r="AE48">
        <v>1.3113016621790856</v>
      </c>
      <c r="AF48">
        <v>0.27749169090482156</v>
      </c>
      <c r="AG48">
        <v>1.9198280146107285</v>
      </c>
      <c r="AH48">
        <v>0</v>
      </c>
      <c r="AI48">
        <v>0</v>
      </c>
      <c r="AJ48">
        <v>0</v>
      </c>
      <c r="AK48">
        <v>3.4080756884992693</v>
      </c>
      <c r="AL48">
        <v>0</v>
      </c>
      <c r="AM48">
        <v>0.6078616051346275</v>
      </c>
      <c r="AN48">
        <v>2.7181887893967853E-2</v>
      </c>
      <c r="AO48">
        <v>0</v>
      </c>
      <c r="AP48">
        <v>0</v>
      </c>
      <c r="AQ48">
        <v>0</v>
      </c>
      <c r="AR48">
        <v>0</v>
      </c>
      <c r="AS48">
        <v>1.2161739987476519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78.111102066374471</v>
      </c>
      <c r="BA48">
        <v>4.1928933196845017</v>
      </c>
      <c r="BB48">
        <f t="shared" si="0"/>
        <v>96.910958705156602</v>
      </c>
      <c r="BC48">
        <v>0.79539940080971672</v>
      </c>
      <c r="BD48">
        <v>0</v>
      </c>
      <c r="BE48">
        <v>0</v>
      </c>
      <c r="BF48">
        <v>0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4.2056625876956399</v>
      </c>
      <c r="M49">
        <v>1.158422041327489</v>
      </c>
      <c r="N49">
        <v>1.2940585339904089</v>
      </c>
      <c r="O49">
        <v>1.4297641410978918</v>
      </c>
      <c r="P49">
        <v>2.2750991442287622</v>
      </c>
      <c r="Q49">
        <v>0.18785222291797118</v>
      </c>
      <c r="R49">
        <v>0.59486537257357541</v>
      </c>
      <c r="S49">
        <v>0.30251284902974168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1.2120977263567105</v>
      </c>
      <c r="AC49">
        <v>0.76910139046858683</v>
      </c>
      <c r="AD49">
        <v>0</v>
      </c>
      <c r="AE49">
        <v>1.3113016621790856</v>
      </c>
      <c r="AF49">
        <v>0.27749169090482156</v>
      </c>
      <c r="AG49">
        <v>1.9198280146107285</v>
      </c>
      <c r="AH49">
        <v>0</v>
      </c>
      <c r="AI49">
        <v>0</v>
      </c>
      <c r="AJ49">
        <v>0</v>
      </c>
      <c r="AK49">
        <v>3.4080756884992693</v>
      </c>
      <c r="AL49">
        <v>0</v>
      </c>
      <c r="AM49">
        <v>0.6078616051346275</v>
      </c>
      <c r="AN49">
        <v>2.7181887893967853E-2</v>
      </c>
      <c r="AO49">
        <v>0</v>
      </c>
      <c r="AP49">
        <v>0</v>
      </c>
      <c r="AQ49">
        <v>0.53801316347317885</v>
      </c>
      <c r="AR49">
        <v>0</v>
      </c>
      <c r="AS49">
        <v>1.2161739987476519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78.142783343769594</v>
      </c>
      <c r="BA49">
        <v>4.2167065473128078</v>
      </c>
      <c r="BB49">
        <f t="shared" si="0"/>
        <v>97.456839918396597</v>
      </c>
      <c r="BC49">
        <v>0.79539940080971672</v>
      </c>
      <c r="BD49">
        <v>0</v>
      </c>
      <c r="BE49">
        <v>0</v>
      </c>
      <c r="BF49">
        <v>0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4.2056625876956399</v>
      </c>
      <c r="M50">
        <v>1.158422041327489</v>
      </c>
      <c r="N50">
        <v>1.2940585339904089</v>
      </c>
      <c r="O50">
        <v>1.4297641410978918</v>
      </c>
      <c r="P50">
        <v>2.2750991442287622</v>
      </c>
      <c r="Q50">
        <v>0.18785222291797118</v>
      </c>
      <c r="R50">
        <v>0.59486537257357541</v>
      </c>
      <c r="S50">
        <v>0.30251284902974168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1.2120977263567105</v>
      </c>
      <c r="AC50">
        <v>0.76910139046858683</v>
      </c>
      <c r="AD50">
        <v>0</v>
      </c>
      <c r="AE50">
        <v>1.3113016621790856</v>
      </c>
      <c r="AF50">
        <v>0.27749169090482156</v>
      </c>
      <c r="AG50">
        <v>1.9198280146107285</v>
      </c>
      <c r="AH50">
        <v>0</v>
      </c>
      <c r="AI50">
        <v>0</v>
      </c>
      <c r="AJ50">
        <v>0</v>
      </c>
      <c r="AK50">
        <v>3.4080756884992693</v>
      </c>
      <c r="AL50">
        <v>0</v>
      </c>
      <c r="AM50">
        <v>0.6078616051346275</v>
      </c>
      <c r="AN50">
        <v>2.7181887893967853E-2</v>
      </c>
      <c r="AO50">
        <v>0</v>
      </c>
      <c r="AP50">
        <v>0</v>
      </c>
      <c r="AQ50">
        <v>1.0760263764975995</v>
      </c>
      <c r="AR50">
        <v>0</v>
      </c>
      <c r="AS50">
        <v>1.2161739987476519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78.153219578376152</v>
      </c>
      <c r="BA50">
        <v>4.2396317342237824</v>
      </c>
      <c r="BB50">
        <f t="shared" si="0"/>
        <v>97.982364179116615</v>
      </c>
      <c r="BC50">
        <v>0.79539940080971672</v>
      </c>
      <c r="BD50">
        <v>0</v>
      </c>
      <c r="BE50">
        <v>0</v>
      </c>
      <c r="BF50">
        <v>0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4.2057804922245072</v>
      </c>
      <c r="M51">
        <v>1.158422041327489</v>
      </c>
      <c r="N51">
        <v>1.2940585339904089</v>
      </c>
      <c r="O51">
        <v>1.4297641410978918</v>
      </c>
      <c r="P51">
        <v>2.2750991442287622</v>
      </c>
      <c r="Q51">
        <v>0.18785222291797118</v>
      </c>
      <c r="R51">
        <v>0.59478348307893802</v>
      </c>
      <c r="S51">
        <v>0.30232443925776764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1.2120977263567105</v>
      </c>
      <c r="AC51">
        <v>1.1690341471133376</v>
      </c>
      <c r="AD51">
        <v>0</v>
      </c>
      <c r="AE51">
        <v>1.3113016621790856</v>
      </c>
      <c r="AF51">
        <v>0.27749169090482156</v>
      </c>
      <c r="AG51">
        <v>1.9198280146107285</v>
      </c>
      <c r="AH51">
        <v>0</v>
      </c>
      <c r="AI51">
        <v>0</v>
      </c>
      <c r="AJ51">
        <v>0</v>
      </c>
      <c r="AK51">
        <v>3.4080756884992693</v>
      </c>
      <c r="AL51">
        <v>0</v>
      </c>
      <c r="AM51">
        <v>0.6078616051346275</v>
      </c>
      <c r="AN51">
        <v>2.7181887893967853E-2</v>
      </c>
      <c r="AO51">
        <v>0</v>
      </c>
      <c r="AP51">
        <v>0</v>
      </c>
      <c r="AQ51">
        <v>1.603888373450219</v>
      </c>
      <c r="AR51">
        <v>0</v>
      </c>
      <c r="AS51">
        <v>1.2161739987476519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77.371649968691315</v>
      </c>
      <c r="BA51">
        <v>4.2457375751392838</v>
      </c>
      <c r="BB51">
        <f t="shared" si="0"/>
        <v>98.122331087375898</v>
      </c>
      <c r="BC51">
        <v>0.79539940080971672</v>
      </c>
      <c r="BD51">
        <v>0</v>
      </c>
      <c r="BE51">
        <v>0</v>
      </c>
      <c r="BF51">
        <v>0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4.2057804922245072</v>
      </c>
      <c r="M52">
        <v>1.158422041327489</v>
      </c>
      <c r="N52">
        <v>1.2940585339904089</v>
      </c>
      <c r="O52">
        <v>1.4297641410978918</v>
      </c>
      <c r="P52">
        <v>2.2750991442287622</v>
      </c>
      <c r="Q52">
        <v>0.18785222291797118</v>
      </c>
      <c r="R52">
        <v>0.59478348307893802</v>
      </c>
      <c r="S52">
        <v>0.30232443925776764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1.2120977263567105</v>
      </c>
      <c r="AC52">
        <v>1.1690341471133376</v>
      </c>
      <c r="AD52">
        <v>0</v>
      </c>
      <c r="AE52">
        <v>1.3113016621790856</v>
      </c>
      <c r="AF52">
        <v>0.27749169090482156</v>
      </c>
      <c r="AG52">
        <v>1.9198280146107285</v>
      </c>
      <c r="AH52">
        <v>0</v>
      </c>
      <c r="AI52">
        <v>0</v>
      </c>
      <c r="AJ52">
        <v>0</v>
      </c>
      <c r="AK52">
        <v>3.4080756884992693</v>
      </c>
      <c r="AL52">
        <v>0</v>
      </c>
      <c r="AM52">
        <v>0.6078616051346275</v>
      </c>
      <c r="AN52">
        <v>2.7181887893967853E-2</v>
      </c>
      <c r="AO52">
        <v>0</v>
      </c>
      <c r="AP52">
        <v>0</v>
      </c>
      <c r="AQ52">
        <v>1.603888373450219</v>
      </c>
      <c r="AR52">
        <v>0</v>
      </c>
      <c r="AS52">
        <v>1.2161739987476519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77.38208620329786</v>
      </c>
      <c r="BA52">
        <v>4.2461738097458372</v>
      </c>
      <c r="BB52">
        <f t="shared" si="0"/>
        <v>98.132331087375889</v>
      </c>
      <c r="BC52">
        <v>0.79539940080971672</v>
      </c>
      <c r="BD52">
        <v>0</v>
      </c>
      <c r="BE52">
        <v>0</v>
      </c>
      <c r="BF52">
        <v>0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4.2057804922245072</v>
      </c>
      <c r="M53">
        <v>1.158422041327489</v>
      </c>
      <c r="N53">
        <v>1.2940585339904089</v>
      </c>
      <c r="O53">
        <v>1.4297641410978918</v>
      </c>
      <c r="P53">
        <v>2.2750991442287622</v>
      </c>
      <c r="Q53">
        <v>0.18785222291797118</v>
      </c>
      <c r="R53">
        <v>0.59478348307893802</v>
      </c>
      <c r="S53">
        <v>0.30232443925776764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1.2120977263567105</v>
      </c>
      <c r="AC53">
        <v>1.1690341471133376</v>
      </c>
      <c r="AD53">
        <v>0</v>
      </c>
      <c r="AE53">
        <v>1.3113016621790856</v>
      </c>
      <c r="AF53">
        <v>0.27749169090482156</v>
      </c>
      <c r="AG53">
        <v>1.9198280146107285</v>
      </c>
      <c r="AH53">
        <v>0</v>
      </c>
      <c r="AI53">
        <v>0</v>
      </c>
      <c r="AJ53">
        <v>0</v>
      </c>
      <c r="AK53">
        <v>3.4080756884992693</v>
      </c>
      <c r="AL53">
        <v>0</v>
      </c>
      <c r="AM53">
        <v>0.6078616051346275</v>
      </c>
      <c r="AN53">
        <v>2.7181887893967853E-2</v>
      </c>
      <c r="AO53">
        <v>0</v>
      </c>
      <c r="AP53">
        <v>0</v>
      </c>
      <c r="AQ53">
        <v>1.603888373450219</v>
      </c>
      <c r="AR53">
        <v>0</v>
      </c>
      <c r="AS53">
        <v>1.2161739987476519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77.392522437904418</v>
      </c>
      <c r="BA53">
        <v>4.2466100443523906</v>
      </c>
      <c r="BB53">
        <f t="shared" si="0"/>
        <v>98.142331087375894</v>
      </c>
      <c r="BC53">
        <v>0.79539940080971672</v>
      </c>
      <c r="BD53">
        <v>0</v>
      </c>
      <c r="BE53">
        <v>0</v>
      </c>
      <c r="BF53">
        <v>0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4.2057804922245072</v>
      </c>
      <c r="M54">
        <v>1.158422041327489</v>
      </c>
      <c r="N54">
        <v>1.2940930912126904</v>
      </c>
      <c r="O54">
        <v>1.4297641410978918</v>
      </c>
      <c r="P54">
        <v>2.2750991442287622</v>
      </c>
      <c r="Q54">
        <v>0.18785222291797118</v>
      </c>
      <c r="R54">
        <v>0.59478348307893802</v>
      </c>
      <c r="S54">
        <v>0.30232443925776764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1.2120977263567105</v>
      </c>
      <c r="AC54">
        <v>1.1690341471133376</v>
      </c>
      <c r="AD54">
        <v>0</v>
      </c>
      <c r="AE54">
        <v>1.3113016621790856</v>
      </c>
      <c r="AF54">
        <v>0.27749169090482156</v>
      </c>
      <c r="AG54">
        <v>1.9198280146107285</v>
      </c>
      <c r="AH54">
        <v>0</v>
      </c>
      <c r="AI54">
        <v>0</v>
      </c>
      <c r="AJ54">
        <v>0</v>
      </c>
      <c r="AK54">
        <v>3.4080756884992693</v>
      </c>
      <c r="AL54">
        <v>0</v>
      </c>
      <c r="AM54">
        <v>0.6078616051346275</v>
      </c>
      <c r="AN54">
        <v>2.7181887893967853E-2</v>
      </c>
      <c r="AO54">
        <v>0</v>
      </c>
      <c r="AP54">
        <v>0</v>
      </c>
      <c r="AQ54">
        <v>1.603888373450219</v>
      </c>
      <c r="AR54">
        <v>0</v>
      </c>
      <c r="AS54">
        <v>1.2161739987476519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77.350777499478212</v>
      </c>
      <c r="BA54">
        <v>4.2448665504180685</v>
      </c>
      <c r="BB54">
        <f t="shared" si="0"/>
        <v>98.102364200106294</v>
      </c>
      <c r="BC54">
        <v>0.79539940080971672</v>
      </c>
      <c r="BD54">
        <v>0</v>
      </c>
      <c r="BE54">
        <v>0</v>
      </c>
      <c r="BF54">
        <v>0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4.2057804922245072</v>
      </c>
      <c r="M55">
        <v>1.158422041327489</v>
      </c>
      <c r="N55">
        <v>1.2940930912126904</v>
      </c>
      <c r="O55">
        <v>1.4297641410978918</v>
      </c>
      <c r="P55">
        <v>2.2750991442287622</v>
      </c>
      <c r="Q55">
        <v>0.18785222291797118</v>
      </c>
      <c r="R55">
        <v>0.59478348307893802</v>
      </c>
      <c r="S55">
        <v>0.30232443925776764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1.8236840776142766</v>
      </c>
      <c r="AC55">
        <v>1.1690341471133376</v>
      </c>
      <c r="AD55">
        <v>0</v>
      </c>
      <c r="AE55">
        <v>1.973713851283657</v>
      </c>
      <c r="AF55">
        <v>0.27749169090482156</v>
      </c>
      <c r="AG55">
        <v>1.9198280146107285</v>
      </c>
      <c r="AH55">
        <v>0</v>
      </c>
      <c r="AI55">
        <v>0</v>
      </c>
      <c r="AJ55">
        <v>0</v>
      </c>
      <c r="AK55">
        <v>3.4080756884992693</v>
      </c>
      <c r="AL55">
        <v>0</v>
      </c>
      <c r="AM55">
        <v>0.6078616051346275</v>
      </c>
      <c r="AN55">
        <v>2.7181887893967853E-2</v>
      </c>
      <c r="AO55">
        <v>0</v>
      </c>
      <c r="AP55">
        <v>0</v>
      </c>
      <c r="AQ55">
        <v>1.603888373450219</v>
      </c>
      <c r="AR55">
        <v>0</v>
      </c>
      <c r="AS55">
        <v>1.2161739987476519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77.415514506366137</v>
      </c>
      <c r="BA55">
        <v>4.3008256962931259</v>
      </c>
      <c r="BB55">
        <f t="shared" si="0"/>
        <v>99.385140601481297</v>
      </c>
      <c r="BC55">
        <v>0.79539940080971672</v>
      </c>
      <c r="BD55">
        <v>0</v>
      </c>
      <c r="BE55">
        <v>0</v>
      </c>
      <c r="BF55">
        <v>0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4.2057804922245072</v>
      </c>
      <c r="M56">
        <v>1.158422041327489</v>
      </c>
      <c r="N56">
        <v>1.2940930912126904</v>
      </c>
      <c r="O56">
        <v>1.4297641410978918</v>
      </c>
      <c r="P56">
        <v>2.2750991442287622</v>
      </c>
      <c r="Q56">
        <v>0.18785222291797118</v>
      </c>
      <c r="R56">
        <v>0.59478348307893802</v>
      </c>
      <c r="S56">
        <v>0.30232443925776764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1.8236840776142766</v>
      </c>
      <c r="AC56">
        <v>1.1690341471133376</v>
      </c>
      <c r="AD56">
        <v>0</v>
      </c>
      <c r="AE56">
        <v>1.973713851283657</v>
      </c>
      <c r="AF56">
        <v>0.27749169090482156</v>
      </c>
      <c r="AG56">
        <v>1.9198280146107285</v>
      </c>
      <c r="AH56">
        <v>0</v>
      </c>
      <c r="AI56">
        <v>0</v>
      </c>
      <c r="AJ56">
        <v>0</v>
      </c>
      <c r="AK56">
        <v>3.4080756884992693</v>
      </c>
      <c r="AL56">
        <v>0</v>
      </c>
      <c r="AM56">
        <v>0.6078616051346275</v>
      </c>
      <c r="AN56">
        <v>2.7181887893967853E-2</v>
      </c>
      <c r="AO56">
        <v>0</v>
      </c>
      <c r="AP56">
        <v>0</v>
      </c>
      <c r="AQ56">
        <v>1.603888373450219</v>
      </c>
      <c r="AR56">
        <v>0</v>
      </c>
      <c r="AS56">
        <v>1.2161739987476519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77.429001252348186</v>
      </c>
      <c r="BA56">
        <v>4.3013894422751751</v>
      </c>
      <c r="BB56">
        <f t="shared" si="0"/>
        <v>99.398063601481297</v>
      </c>
      <c r="BC56">
        <v>0.79539940080971672</v>
      </c>
      <c r="BD56">
        <v>0</v>
      </c>
      <c r="BE56">
        <v>0</v>
      </c>
      <c r="BF56">
        <v>0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4.2057804922245072</v>
      </c>
      <c r="M57">
        <v>1.158422041327489</v>
      </c>
      <c r="N57">
        <v>1.2940930912126904</v>
      </c>
      <c r="O57">
        <v>1.4297641410978918</v>
      </c>
      <c r="P57">
        <v>2.2646629096222082</v>
      </c>
      <c r="Q57">
        <v>0.18785222291797118</v>
      </c>
      <c r="R57">
        <v>0.59478348307893802</v>
      </c>
      <c r="S57">
        <v>0.30232443925776764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1.8236840776142766</v>
      </c>
      <c r="AC57">
        <v>1.1690341471133376</v>
      </c>
      <c r="AD57">
        <v>0</v>
      </c>
      <c r="AE57">
        <v>1.973713851283657</v>
      </c>
      <c r="AF57">
        <v>0.27749169090482156</v>
      </c>
      <c r="AG57">
        <v>1.9198280146107285</v>
      </c>
      <c r="AH57">
        <v>0</v>
      </c>
      <c r="AI57">
        <v>0</v>
      </c>
      <c r="AJ57">
        <v>0</v>
      </c>
      <c r="AK57">
        <v>3.4080756884992693</v>
      </c>
      <c r="AL57">
        <v>0</v>
      </c>
      <c r="AM57">
        <v>0.6078616051346275</v>
      </c>
      <c r="AN57">
        <v>2.7181887893967853E-2</v>
      </c>
      <c r="AO57">
        <v>0</v>
      </c>
      <c r="AP57">
        <v>0</v>
      </c>
      <c r="AQ57">
        <v>1.603888373450219</v>
      </c>
      <c r="AR57">
        <v>0</v>
      </c>
      <c r="AS57">
        <v>1.2161739987476519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77.376820079315394</v>
      </c>
      <c r="BA57">
        <v>4.2987720346358396</v>
      </c>
      <c r="BB57">
        <f t="shared" si="0"/>
        <v>99.338063601481281</v>
      </c>
      <c r="BC57">
        <v>0.79539940080971672</v>
      </c>
      <c r="BD57">
        <v>0</v>
      </c>
      <c r="BE57">
        <v>0</v>
      </c>
      <c r="BF57">
        <v>0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4.2057804922245072</v>
      </c>
      <c r="M58">
        <v>1.158422041327489</v>
      </c>
      <c r="N58">
        <v>1.2940930912126904</v>
      </c>
      <c r="O58">
        <v>1.4297641410978918</v>
      </c>
      <c r="P58">
        <v>2.2646629096222082</v>
      </c>
      <c r="Q58">
        <v>0.18785222291797118</v>
      </c>
      <c r="R58">
        <v>0.59478348307893802</v>
      </c>
      <c r="S58">
        <v>0.30232443925776764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1.8236840776142766</v>
      </c>
      <c r="AC58">
        <v>1.1690341471133376</v>
      </c>
      <c r="AD58">
        <v>0</v>
      </c>
      <c r="AE58">
        <v>1.973713851283657</v>
      </c>
      <c r="AF58">
        <v>0.27749169090482156</v>
      </c>
      <c r="AG58">
        <v>1.9198280146107285</v>
      </c>
      <c r="AH58">
        <v>0</v>
      </c>
      <c r="AI58">
        <v>0</v>
      </c>
      <c r="AJ58">
        <v>0</v>
      </c>
      <c r="AK58">
        <v>3.4080756884992693</v>
      </c>
      <c r="AL58">
        <v>0</v>
      </c>
      <c r="AM58">
        <v>0.6078616051346275</v>
      </c>
      <c r="AN58">
        <v>2.7181887893967853E-2</v>
      </c>
      <c r="AO58">
        <v>0</v>
      </c>
      <c r="AP58">
        <v>0</v>
      </c>
      <c r="AQ58">
        <v>1.603888373450219</v>
      </c>
      <c r="AR58">
        <v>0</v>
      </c>
      <c r="AS58">
        <v>1.2161739987476519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77.397692548528525</v>
      </c>
      <c r="BA58">
        <v>4.2996445038489606</v>
      </c>
      <c r="BB58">
        <f t="shared" si="0"/>
        <v>99.358063601481291</v>
      </c>
      <c r="BC58">
        <v>0.79539940080971672</v>
      </c>
      <c r="BD58">
        <v>0</v>
      </c>
      <c r="BE58">
        <v>0</v>
      </c>
      <c r="BF58">
        <v>0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4.2057804922245072</v>
      </c>
      <c r="M59">
        <v>1.158422041327489</v>
      </c>
      <c r="N59">
        <v>1.2940930912126904</v>
      </c>
      <c r="O59">
        <v>1.4297641410978918</v>
      </c>
      <c r="P59">
        <v>2.2750991442287622</v>
      </c>
      <c r="Q59">
        <v>0.18785222291797118</v>
      </c>
      <c r="R59">
        <v>0.59478348307893802</v>
      </c>
      <c r="S59">
        <v>0.30232443925776764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1.8236840776142766</v>
      </c>
      <c r="AC59">
        <v>1.1690341471133376</v>
      </c>
      <c r="AD59">
        <v>0</v>
      </c>
      <c r="AE59">
        <v>1.973713851283657</v>
      </c>
      <c r="AF59">
        <v>0.27749169090482156</v>
      </c>
      <c r="AG59">
        <v>1.9198280146107285</v>
      </c>
      <c r="AH59">
        <v>0</v>
      </c>
      <c r="AI59">
        <v>0</v>
      </c>
      <c r="AJ59">
        <v>0</v>
      </c>
      <c r="AK59">
        <v>3.4080756884992693</v>
      </c>
      <c r="AL59">
        <v>0</v>
      </c>
      <c r="AM59">
        <v>0.6078616051346275</v>
      </c>
      <c r="AN59">
        <v>2.7181887893967853E-2</v>
      </c>
      <c r="AO59">
        <v>0</v>
      </c>
      <c r="AP59">
        <v>0</v>
      </c>
      <c r="AQ59">
        <v>1.603888373450219</v>
      </c>
      <c r="AR59">
        <v>0</v>
      </c>
      <c r="AS59">
        <v>1.2161739987476519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77.419311208515992</v>
      </c>
      <c r="BA59">
        <v>4.3009843984429867</v>
      </c>
      <c r="BB59">
        <f t="shared" si="0"/>
        <v>99.388778601481292</v>
      </c>
      <c r="BC59">
        <v>0.79539940080971672</v>
      </c>
      <c r="BD59">
        <v>0</v>
      </c>
      <c r="BE59">
        <v>0</v>
      </c>
      <c r="BF59">
        <v>0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4.2057804922245072</v>
      </c>
      <c r="M60">
        <v>1.158422041327489</v>
      </c>
      <c r="N60">
        <v>1.2940930912126904</v>
      </c>
      <c r="O60">
        <v>1.4297641410978918</v>
      </c>
      <c r="P60">
        <v>2.2750991442287622</v>
      </c>
      <c r="Q60">
        <v>0.18785222291797118</v>
      </c>
      <c r="R60">
        <v>0.59486537257357541</v>
      </c>
      <c r="S60">
        <v>0.30265080359006469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1.8236840776142766</v>
      </c>
      <c r="AC60">
        <v>1.1690341471133376</v>
      </c>
      <c r="AD60">
        <v>0</v>
      </c>
      <c r="AE60">
        <v>1.973713851283657</v>
      </c>
      <c r="AF60">
        <v>0.27749169090482156</v>
      </c>
      <c r="AG60">
        <v>1.9198280146107285</v>
      </c>
      <c r="AH60">
        <v>0</v>
      </c>
      <c r="AI60">
        <v>0</v>
      </c>
      <c r="AJ60">
        <v>0</v>
      </c>
      <c r="AK60">
        <v>3.4080756884992693</v>
      </c>
      <c r="AL60">
        <v>0</v>
      </c>
      <c r="AM60">
        <v>0.6078616051346275</v>
      </c>
      <c r="AN60">
        <v>2.7181887893967853E-2</v>
      </c>
      <c r="AO60">
        <v>0</v>
      </c>
      <c r="AP60">
        <v>0</v>
      </c>
      <c r="AQ60">
        <v>1.603888373450219</v>
      </c>
      <c r="AR60">
        <v>0</v>
      </c>
      <c r="AS60">
        <v>1.2161739987476519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77.429747443122537</v>
      </c>
      <c r="BA60">
        <v>4.3014376980595053</v>
      </c>
      <c r="BB60">
        <f t="shared" si="0"/>
        <v>99.399169790298259</v>
      </c>
      <c r="BC60">
        <v>0.79539940080971672</v>
      </c>
      <c r="BD60">
        <v>0</v>
      </c>
      <c r="BE60">
        <v>0</v>
      </c>
      <c r="BF60">
        <v>0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4.2057804922245072</v>
      </c>
      <c r="M61">
        <v>1.158422041327489</v>
      </c>
      <c r="N61">
        <v>1.2940930912126904</v>
      </c>
      <c r="O61">
        <v>1.4297641410978918</v>
      </c>
      <c r="P61">
        <v>2.2750991442287622</v>
      </c>
      <c r="Q61">
        <v>0.18785222291797118</v>
      </c>
      <c r="R61">
        <v>0.59486537257357541</v>
      </c>
      <c r="S61">
        <v>0.30265080359006469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1.8236840776142766</v>
      </c>
      <c r="AC61">
        <v>1.1690341471133376</v>
      </c>
      <c r="AD61">
        <v>0</v>
      </c>
      <c r="AE61">
        <v>1.973713851283657</v>
      </c>
      <c r="AF61">
        <v>0.27749169090482156</v>
      </c>
      <c r="AG61">
        <v>1.9198280146107285</v>
      </c>
      <c r="AH61">
        <v>0</v>
      </c>
      <c r="AI61">
        <v>0</v>
      </c>
      <c r="AJ61">
        <v>0</v>
      </c>
      <c r="AK61">
        <v>3.4080756884992693</v>
      </c>
      <c r="AL61">
        <v>0</v>
      </c>
      <c r="AM61">
        <v>0.6078616051346275</v>
      </c>
      <c r="AN61">
        <v>2.7181887893967853E-2</v>
      </c>
      <c r="AO61">
        <v>0</v>
      </c>
      <c r="AP61">
        <v>0</v>
      </c>
      <c r="AQ61">
        <v>1.603888373450219</v>
      </c>
      <c r="AR61">
        <v>0</v>
      </c>
      <c r="AS61">
        <v>1.2161739987476519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77.492364850761859</v>
      </c>
      <c r="BA61">
        <v>4.3040551056988257</v>
      </c>
      <c r="BB61">
        <f t="shared" si="0"/>
        <v>99.459169790298262</v>
      </c>
      <c r="BC61">
        <v>0.79539940080971672</v>
      </c>
      <c r="BD61">
        <v>0</v>
      </c>
      <c r="BE61">
        <v>0</v>
      </c>
      <c r="BF61">
        <v>0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4.2057804922245072</v>
      </c>
      <c r="M62">
        <v>1.158422041327489</v>
      </c>
      <c r="N62">
        <v>1.2940930912126904</v>
      </c>
      <c r="O62">
        <v>1.4297641410978918</v>
      </c>
      <c r="P62">
        <v>2.2750991442287622</v>
      </c>
      <c r="Q62">
        <v>0.18785222291797118</v>
      </c>
      <c r="R62">
        <v>0.59486537257357541</v>
      </c>
      <c r="S62">
        <v>0.30265080359006469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1.8236840776142766</v>
      </c>
      <c r="AC62">
        <v>1.1690341471133376</v>
      </c>
      <c r="AD62">
        <v>0</v>
      </c>
      <c r="AE62">
        <v>1.973713851283657</v>
      </c>
      <c r="AF62">
        <v>0.27749169090482156</v>
      </c>
      <c r="AG62">
        <v>1.9198280146107285</v>
      </c>
      <c r="AH62">
        <v>0</v>
      </c>
      <c r="AI62">
        <v>0</v>
      </c>
      <c r="AJ62">
        <v>0</v>
      </c>
      <c r="AK62">
        <v>3.4080756884992693</v>
      </c>
      <c r="AL62">
        <v>0</v>
      </c>
      <c r="AM62">
        <v>0.6078616051346275</v>
      </c>
      <c r="AN62">
        <v>2.7181887893967853E-2</v>
      </c>
      <c r="AO62">
        <v>0</v>
      </c>
      <c r="AP62">
        <v>0</v>
      </c>
      <c r="AQ62">
        <v>1.603888373450219</v>
      </c>
      <c r="AR62">
        <v>0</v>
      </c>
      <c r="AS62">
        <v>1.2161739987476519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77.398438739302875</v>
      </c>
      <c r="BA62">
        <v>4.3001289942398451</v>
      </c>
      <c r="BB62">
        <f t="shared" si="0"/>
        <v>99.369169790298258</v>
      </c>
      <c r="BC62">
        <v>0.79539940080971672</v>
      </c>
      <c r="BD62">
        <v>0</v>
      </c>
      <c r="BE62">
        <v>0</v>
      </c>
      <c r="BF62">
        <v>0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4.2057804922245072</v>
      </c>
      <c r="M63">
        <v>1.158422041327489</v>
      </c>
      <c r="N63">
        <v>1.2940585339904089</v>
      </c>
      <c r="O63">
        <v>1.4297641410978918</v>
      </c>
      <c r="P63">
        <v>2.2750991442287622</v>
      </c>
      <c r="Q63">
        <v>0.18785222291797118</v>
      </c>
      <c r="R63">
        <v>0.59486537257357541</v>
      </c>
      <c r="S63">
        <v>0.30265080359006469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1.8236840776142766</v>
      </c>
      <c r="AC63">
        <v>0.78012518109997908</v>
      </c>
      <c r="AD63">
        <v>0</v>
      </c>
      <c r="AE63">
        <v>1.973713851283657</v>
      </c>
      <c r="AF63">
        <v>0.27749169090482156</v>
      </c>
      <c r="AG63">
        <v>1.9198280146107285</v>
      </c>
      <c r="AH63">
        <v>0</v>
      </c>
      <c r="AI63">
        <v>0</v>
      </c>
      <c r="AJ63">
        <v>0</v>
      </c>
      <c r="AK63">
        <v>3.4080756884992693</v>
      </c>
      <c r="AL63">
        <v>0</v>
      </c>
      <c r="AM63">
        <v>0.6078616051346275</v>
      </c>
      <c r="AN63">
        <v>2.7181887893967853E-2</v>
      </c>
      <c r="AO63">
        <v>0</v>
      </c>
      <c r="AP63">
        <v>0</v>
      </c>
      <c r="AQ63">
        <v>1.603888373450219</v>
      </c>
      <c r="AR63">
        <v>0</v>
      </c>
      <c r="AS63">
        <v>1.2161739987476519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77.419311208515992</v>
      </c>
      <c r="BA63">
        <v>4.2847436241817025</v>
      </c>
      <c r="BB63">
        <f t="shared" si="0"/>
        <v>99.016484106333877</v>
      </c>
      <c r="BC63">
        <v>0.79539940080971672</v>
      </c>
      <c r="BD63">
        <v>0</v>
      </c>
      <c r="BE63">
        <v>0</v>
      </c>
      <c r="BF63">
        <v>0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4.2057804922245072</v>
      </c>
      <c r="M64">
        <v>1.158422041327489</v>
      </c>
      <c r="N64">
        <v>1.2940585339904089</v>
      </c>
      <c r="O64">
        <v>1.4297641410978918</v>
      </c>
      <c r="P64">
        <v>2.2750991442287622</v>
      </c>
      <c r="Q64">
        <v>0.18785222291797118</v>
      </c>
      <c r="R64">
        <v>0.59486537257357541</v>
      </c>
      <c r="S64">
        <v>0.30265080359006469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1.8236840776142766</v>
      </c>
      <c r="AC64">
        <v>0.78012518109997908</v>
      </c>
      <c r="AD64">
        <v>0</v>
      </c>
      <c r="AE64">
        <v>1.973713851283657</v>
      </c>
      <c r="AF64">
        <v>0.27749169090482156</v>
      </c>
      <c r="AG64">
        <v>1.9198280146107285</v>
      </c>
      <c r="AH64">
        <v>0</v>
      </c>
      <c r="AI64">
        <v>0</v>
      </c>
      <c r="AJ64">
        <v>0</v>
      </c>
      <c r="AK64">
        <v>3.4080756884992693</v>
      </c>
      <c r="AL64">
        <v>0</v>
      </c>
      <c r="AM64">
        <v>0.6078616051346275</v>
      </c>
      <c r="AN64">
        <v>2.7181887893967853E-2</v>
      </c>
      <c r="AO64">
        <v>0</v>
      </c>
      <c r="AP64">
        <v>0</v>
      </c>
      <c r="AQ64">
        <v>1.603888373450219</v>
      </c>
      <c r="AR64">
        <v>0</v>
      </c>
      <c r="AS64">
        <v>1.2161739987476519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77.429747443122537</v>
      </c>
      <c r="BA64">
        <v>4.2851798587882559</v>
      </c>
      <c r="BB64">
        <f t="shared" si="0"/>
        <v>99.026484106333868</v>
      </c>
      <c r="BC64">
        <v>0.79539940080971672</v>
      </c>
      <c r="BD64">
        <v>0</v>
      </c>
      <c r="BE64">
        <v>0</v>
      </c>
      <c r="BF64">
        <v>0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4.2057804922245072</v>
      </c>
      <c r="M65">
        <v>1.158422041327489</v>
      </c>
      <c r="N65">
        <v>1.2940585339904089</v>
      </c>
      <c r="O65">
        <v>1.4297641410978918</v>
      </c>
      <c r="P65">
        <v>2.2750991442287622</v>
      </c>
      <c r="Q65">
        <v>0.18785222291797118</v>
      </c>
      <c r="R65">
        <v>0.58442913796702156</v>
      </c>
      <c r="S65">
        <v>0.30265080359006469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1.8236840776142766</v>
      </c>
      <c r="AC65">
        <v>0.78012518109997908</v>
      </c>
      <c r="AD65">
        <v>0</v>
      </c>
      <c r="AE65">
        <v>1.973713851283657</v>
      </c>
      <c r="AF65">
        <v>0.27749169090482156</v>
      </c>
      <c r="AG65">
        <v>1.9198280146107285</v>
      </c>
      <c r="AH65">
        <v>0</v>
      </c>
      <c r="AI65">
        <v>0</v>
      </c>
      <c r="AJ65">
        <v>0</v>
      </c>
      <c r="AK65">
        <v>3.4080756884992693</v>
      </c>
      <c r="AL65">
        <v>0</v>
      </c>
      <c r="AM65">
        <v>0.6078616051346275</v>
      </c>
      <c r="AN65">
        <v>2.7181887893967853E-2</v>
      </c>
      <c r="AO65">
        <v>0</v>
      </c>
      <c r="AP65">
        <v>0</v>
      </c>
      <c r="AQ65">
        <v>1.603888373450219</v>
      </c>
      <c r="AR65">
        <v>0</v>
      </c>
      <c r="AS65">
        <v>1.2161739987476519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77.440183677729095</v>
      </c>
      <c r="BA65">
        <v>4.285179858788255</v>
      </c>
      <c r="BB65">
        <f t="shared" si="0"/>
        <v>99.026484106333868</v>
      </c>
      <c r="BC65">
        <v>0.79539940080971672</v>
      </c>
      <c r="BD65">
        <v>0</v>
      </c>
      <c r="BE65">
        <v>0</v>
      </c>
      <c r="BF65">
        <v>0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4.2057804922245072</v>
      </c>
      <c r="M66">
        <v>1.158422041327489</v>
      </c>
      <c r="N66">
        <v>1.2940585339904089</v>
      </c>
      <c r="O66">
        <v>1.4297641410978918</v>
      </c>
      <c r="P66">
        <v>2.2750991442287622</v>
      </c>
      <c r="Q66">
        <v>0.18785222291797118</v>
      </c>
      <c r="R66">
        <v>0.58442913796702156</v>
      </c>
      <c r="S66">
        <v>0.30265080359006469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1.8236840776142766</v>
      </c>
      <c r="AC66">
        <v>0.78012518109997908</v>
      </c>
      <c r="AD66">
        <v>0</v>
      </c>
      <c r="AE66">
        <v>1.973713851283657</v>
      </c>
      <c r="AF66">
        <v>0.27749169090482156</v>
      </c>
      <c r="AG66">
        <v>1.9198280146107285</v>
      </c>
      <c r="AH66">
        <v>0</v>
      </c>
      <c r="AI66">
        <v>0</v>
      </c>
      <c r="AJ66">
        <v>0</v>
      </c>
      <c r="AK66">
        <v>3.4080756884992693</v>
      </c>
      <c r="AL66">
        <v>0</v>
      </c>
      <c r="AM66">
        <v>0.6078616051346275</v>
      </c>
      <c r="AN66">
        <v>2.7181887893967853E-2</v>
      </c>
      <c r="AO66">
        <v>0</v>
      </c>
      <c r="AP66">
        <v>0</v>
      </c>
      <c r="AQ66">
        <v>1.603888373450219</v>
      </c>
      <c r="AR66">
        <v>0</v>
      </c>
      <c r="AS66">
        <v>1.2161739987476519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77.440183677729095</v>
      </c>
      <c r="BA66">
        <v>4.285179858788255</v>
      </c>
      <c r="BB66">
        <f t="shared" si="0"/>
        <v>99.026484106333868</v>
      </c>
      <c r="BC66">
        <v>0.79539940080971672</v>
      </c>
      <c r="BD66">
        <v>0</v>
      </c>
      <c r="BE66">
        <v>0</v>
      </c>
      <c r="BF66">
        <v>0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4.2057804922245072</v>
      </c>
      <c r="M67">
        <v>1.158422041327489</v>
      </c>
      <c r="N67">
        <v>1.2940585339904089</v>
      </c>
      <c r="O67">
        <v>1.4297641410978918</v>
      </c>
      <c r="P67">
        <v>2.2750991442287622</v>
      </c>
      <c r="Q67">
        <v>0.18785222291797118</v>
      </c>
      <c r="R67">
        <v>0.58442913796702156</v>
      </c>
      <c r="S67">
        <v>0.3025503027255082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1.8236840776142766</v>
      </c>
      <c r="AC67">
        <v>0.78012518109997908</v>
      </c>
      <c r="AD67">
        <v>0</v>
      </c>
      <c r="AE67">
        <v>1.973713851283657</v>
      </c>
      <c r="AF67">
        <v>0.27749169090482156</v>
      </c>
      <c r="AG67">
        <v>1.9198280146107285</v>
      </c>
      <c r="AH67">
        <v>0</v>
      </c>
      <c r="AI67">
        <v>0</v>
      </c>
      <c r="AJ67">
        <v>0</v>
      </c>
      <c r="AK67">
        <v>3.4080756884992693</v>
      </c>
      <c r="AL67">
        <v>0</v>
      </c>
      <c r="AM67">
        <v>0.6078616051346275</v>
      </c>
      <c r="AN67">
        <v>2.7181887893967853E-2</v>
      </c>
      <c r="AO67">
        <v>0</v>
      </c>
      <c r="AP67">
        <v>0</v>
      </c>
      <c r="AQ67">
        <v>1.603888373450219</v>
      </c>
      <c r="AR67">
        <v>0</v>
      </c>
      <c r="AS67">
        <v>1.2161739987476519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77.469741181381778</v>
      </c>
      <c r="BA67">
        <v>4.2864111615047964</v>
      </c>
      <c r="BB67">
        <f t="shared" si="0"/>
        <v>99.374932282133614</v>
      </c>
      <c r="BC67">
        <v>0.79539940080971672</v>
      </c>
      <c r="BD67">
        <v>0.32022247572815532</v>
      </c>
      <c r="BE67">
        <v>0</v>
      </c>
      <c r="BF67">
        <v>0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4.2057804922245072</v>
      </c>
      <c r="M68">
        <v>1.158422041327489</v>
      </c>
      <c r="N68">
        <v>1.2940585339904089</v>
      </c>
      <c r="O68">
        <v>1.4297641410978918</v>
      </c>
      <c r="P68">
        <v>2.2750991442287622</v>
      </c>
      <c r="Q68">
        <v>0.18785222291797118</v>
      </c>
      <c r="R68">
        <v>0.58442913796702156</v>
      </c>
      <c r="S68">
        <v>0.3025503027255082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1.8236840776142766</v>
      </c>
      <c r="AC68">
        <v>0.78012518109997908</v>
      </c>
      <c r="AD68">
        <v>0</v>
      </c>
      <c r="AE68">
        <v>1.973713851283657</v>
      </c>
      <c r="AF68">
        <v>0.27749169090482156</v>
      </c>
      <c r="AG68">
        <v>1.9198280146107285</v>
      </c>
      <c r="AH68">
        <v>0.42751475391358795</v>
      </c>
      <c r="AI68">
        <v>0</v>
      </c>
      <c r="AJ68">
        <v>0</v>
      </c>
      <c r="AK68">
        <v>3.4080756884992693</v>
      </c>
      <c r="AL68">
        <v>0</v>
      </c>
      <c r="AM68">
        <v>0.6078616051346275</v>
      </c>
      <c r="AN68">
        <v>2.7181887893967853E-2</v>
      </c>
      <c r="AO68">
        <v>0</v>
      </c>
      <c r="AP68">
        <v>0</v>
      </c>
      <c r="AQ68">
        <v>1.603888373450219</v>
      </c>
      <c r="AR68">
        <v>0</v>
      </c>
      <c r="AS68">
        <v>1.2161739987476519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78.662400333959525</v>
      </c>
      <c r="BA68">
        <v>4.3541344307961385</v>
      </c>
      <c r="BB68">
        <f t="shared" ref="BB68:BB99" si="1">SUM(B68:AZ68)-BA68+SUM(BC68:BF68)</f>
        <v>101.46624876691372</v>
      </c>
      <c r="BC68">
        <v>0.79539940080971672</v>
      </c>
      <c r="BD68">
        <v>0.74453142857142862</v>
      </c>
      <c r="BE68">
        <v>0.11455689473684211</v>
      </c>
      <c r="BF68">
        <v>0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4.2057804922245072</v>
      </c>
      <c r="M69">
        <v>1.158422041327489</v>
      </c>
      <c r="N69">
        <v>1.2940585339904089</v>
      </c>
      <c r="O69">
        <v>1.4297641410978918</v>
      </c>
      <c r="P69">
        <v>2.2750991442287622</v>
      </c>
      <c r="Q69">
        <v>0.18785222291797118</v>
      </c>
      <c r="R69">
        <v>0.5738972378765741</v>
      </c>
      <c r="S69">
        <v>0.3025503027255082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1.2120977263567105</v>
      </c>
      <c r="AC69">
        <v>0.78012518109997908</v>
      </c>
      <c r="AD69">
        <v>0</v>
      </c>
      <c r="AE69">
        <v>1.973713851283657</v>
      </c>
      <c r="AF69">
        <v>0.27749169090482156</v>
      </c>
      <c r="AG69">
        <v>1.9198280146107285</v>
      </c>
      <c r="AH69">
        <v>0.42751475391358795</v>
      </c>
      <c r="AI69">
        <v>0</v>
      </c>
      <c r="AJ69">
        <v>0</v>
      </c>
      <c r="AK69">
        <v>3.4080756884992693</v>
      </c>
      <c r="AL69">
        <v>0</v>
      </c>
      <c r="AM69">
        <v>0.6078616051346275</v>
      </c>
      <c r="AN69">
        <v>2.7181887893967853E-2</v>
      </c>
      <c r="AO69">
        <v>0</v>
      </c>
      <c r="AP69">
        <v>0</v>
      </c>
      <c r="AQ69">
        <v>1.603888373450219</v>
      </c>
      <c r="AR69">
        <v>0</v>
      </c>
      <c r="AS69">
        <v>1.2161739987476519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78.662400333959525</v>
      </c>
      <c r="BA69">
        <v>4.3281298878897916</v>
      </c>
      <c r="BB69">
        <f t="shared" si="1"/>
        <v>100.87013505847204</v>
      </c>
      <c r="BC69">
        <v>0.79539940080971672</v>
      </c>
      <c r="BD69">
        <v>0.74453142857142862</v>
      </c>
      <c r="BE69">
        <v>0.11455689473684211</v>
      </c>
      <c r="BF69">
        <v>0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4.2057804922245072</v>
      </c>
      <c r="M70">
        <v>1.158422041327489</v>
      </c>
      <c r="N70">
        <v>1.2940585339904089</v>
      </c>
      <c r="O70">
        <v>1.4297641410978918</v>
      </c>
      <c r="P70">
        <v>2.2750991442287622</v>
      </c>
      <c r="Q70">
        <v>0.18785222291797118</v>
      </c>
      <c r="R70">
        <v>0.5738972378765741</v>
      </c>
      <c r="S70">
        <v>0.3025503027255082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1.2120977263567105</v>
      </c>
      <c r="AC70">
        <v>0.78012518109997908</v>
      </c>
      <c r="AD70">
        <v>0</v>
      </c>
      <c r="AE70">
        <v>1.973713851283657</v>
      </c>
      <c r="AF70">
        <v>0.27749169090482156</v>
      </c>
      <c r="AG70">
        <v>1.9198280146107285</v>
      </c>
      <c r="AH70">
        <v>0.42751475391358795</v>
      </c>
      <c r="AI70">
        <v>0</v>
      </c>
      <c r="AJ70">
        <v>0</v>
      </c>
      <c r="AK70">
        <v>3.4080756884992693</v>
      </c>
      <c r="AL70">
        <v>0</v>
      </c>
      <c r="AM70">
        <v>0.6078616051346275</v>
      </c>
      <c r="AN70">
        <v>2.7181887893967853E-2</v>
      </c>
      <c r="AO70">
        <v>0</v>
      </c>
      <c r="AP70">
        <v>0</v>
      </c>
      <c r="AQ70">
        <v>1.603888373450219</v>
      </c>
      <c r="AR70">
        <v>0</v>
      </c>
      <c r="AS70">
        <v>1.2161739987476519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80.255912126904633</v>
      </c>
      <c r="BA70">
        <v>4.3947386808348954</v>
      </c>
      <c r="BB70">
        <f t="shared" si="1"/>
        <v>102.8720161081615</v>
      </c>
      <c r="BC70">
        <v>0.79539940080971672</v>
      </c>
      <c r="BD70">
        <v>1.2195094782608695</v>
      </c>
      <c r="BE70">
        <v>0.11455689473684211</v>
      </c>
      <c r="BF70">
        <v>0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4.2057804922245072</v>
      </c>
      <c r="M71">
        <v>1.158422041327489</v>
      </c>
      <c r="N71">
        <v>1.2940585339904089</v>
      </c>
      <c r="O71">
        <v>1.4297641410978918</v>
      </c>
      <c r="P71">
        <v>2.2750991442287622</v>
      </c>
      <c r="Q71">
        <v>0.18785222291797118</v>
      </c>
      <c r="R71">
        <v>0.5738972378765741</v>
      </c>
      <c r="S71">
        <v>0.30237817955911428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1.2157893850761845</v>
      </c>
      <c r="AC71">
        <v>0.78012518109997908</v>
      </c>
      <c r="AD71">
        <v>0</v>
      </c>
      <c r="AE71">
        <v>1.973713851283657</v>
      </c>
      <c r="AF71">
        <v>0.27749169090482156</v>
      </c>
      <c r="AG71">
        <v>1.9198280146107285</v>
      </c>
      <c r="AH71">
        <v>0.42751475391358795</v>
      </c>
      <c r="AI71">
        <v>0</v>
      </c>
      <c r="AJ71">
        <v>0</v>
      </c>
      <c r="AK71">
        <v>3.4080756884992693</v>
      </c>
      <c r="AL71">
        <v>0</v>
      </c>
      <c r="AM71">
        <v>0.6078616051346275</v>
      </c>
      <c r="AN71">
        <v>2.7181887893967853E-2</v>
      </c>
      <c r="AO71">
        <v>0</v>
      </c>
      <c r="AP71">
        <v>0</v>
      </c>
      <c r="AQ71">
        <v>1.603888373450219</v>
      </c>
      <c r="AR71">
        <v>0</v>
      </c>
      <c r="AS71">
        <v>1.2161739987476519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80.701391150073064</v>
      </c>
      <c r="BA71">
        <v>4.4135068205894497</v>
      </c>
      <c r="BB71">
        <f t="shared" si="1"/>
        <v>103.3667431705221</v>
      </c>
      <c r="BC71">
        <v>0.79539940080971672</v>
      </c>
      <c r="BD71">
        <v>1.2840061216545011</v>
      </c>
      <c r="BE71">
        <v>0.11455689473684211</v>
      </c>
      <c r="BF71">
        <v>0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4.2057804922245072</v>
      </c>
      <c r="M72">
        <v>1.158422041327489</v>
      </c>
      <c r="N72">
        <v>1.2940585339904089</v>
      </c>
      <c r="O72">
        <v>1.4297641410978918</v>
      </c>
      <c r="P72">
        <v>2.2750991442287622</v>
      </c>
      <c r="Q72">
        <v>0.18785222291797118</v>
      </c>
      <c r="R72">
        <v>0.5738972378765741</v>
      </c>
      <c r="S72">
        <v>0.30237817955911428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1.2157893850761845</v>
      </c>
      <c r="AC72">
        <v>0.78012518109997908</v>
      </c>
      <c r="AD72">
        <v>0</v>
      </c>
      <c r="AE72">
        <v>1.973713851283657</v>
      </c>
      <c r="AF72">
        <v>0.27749169090482156</v>
      </c>
      <c r="AG72">
        <v>1.9198280146107285</v>
      </c>
      <c r="AH72">
        <v>0.42751475391358795</v>
      </c>
      <c r="AI72">
        <v>0</v>
      </c>
      <c r="AJ72">
        <v>0</v>
      </c>
      <c r="AK72">
        <v>3.4080756884992693</v>
      </c>
      <c r="AL72">
        <v>0</v>
      </c>
      <c r="AM72">
        <v>0.6078616051346275</v>
      </c>
      <c r="AN72">
        <v>2.7181887893967853E-2</v>
      </c>
      <c r="AO72">
        <v>0</v>
      </c>
      <c r="AP72">
        <v>0</v>
      </c>
      <c r="AQ72">
        <v>1.603888373450219</v>
      </c>
      <c r="AR72">
        <v>0</v>
      </c>
      <c r="AS72">
        <v>1.2161739987476519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80.970927781256535</v>
      </c>
      <c r="BA72">
        <v>4.424773451772924</v>
      </c>
      <c r="BB72">
        <f t="shared" si="1"/>
        <v>103.62501317052208</v>
      </c>
      <c r="BC72">
        <v>0.79539940080971672</v>
      </c>
      <c r="BD72">
        <v>1.2840061216545011</v>
      </c>
      <c r="BE72">
        <v>0.11455689473684211</v>
      </c>
      <c r="BF72">
        <v>0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4.2058025464412436</v>
      </c>
      <c r="M73">
        <v>1.158422041327489</v>
      </c>
      <c r="N73">
        <v>1.2940585339904089</v>
      </c>
      <c r="O73">
        <v>1.4297641410978918</v>
      </c>
      <c r="P73">
        <v>2.2750991442287622</v>
      </c>
      <c r="Q73">
        <v>0.18785222291797118</v>
      </c>
      <c r="R73">
        <v>0.5738972378765741</v>
      </c>
      <c r="S73">
        <v>0.30237817955911428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1.2157893850761845</v>
      </c>
      <c r="AC73">
        <v>0.78012518109997908</v>
      </c>
      <c r="AD73">
        <v>0</v>
      </c>
      <c r="AE73">
        <v>1.973713851283657</v>
      </c>
      <c r="AF73">
        <v>0.27749169090482156</v>
      </c>
      <c r="AG73">
        <v>1.9198280146107285</v>
      </c>
      <c r="AH73">
        <v>0.42751475391358795</v>
      </c>
      <c r="AI73">
        <v>0</v>
      </c>
      <c r="AJ73">
        <v>0</v>
      </c>
      <c r="AK73">
        <v>3.4080756884992693</v>
      </c>
      <c r="AL73">
        <v>0</v>
      </c>
      <c r="AM73">
        <v>0.6078616051346275</v>
      </c>
      <c r="AN73">
        <v>2.7181887893967853E-2</v>
      </c>
      <c r="AO73">
        <v>0</v>
      </c>
      <c r="AP73">
        <v>0</v>
      </c>
      <c r="AQ73">
        <v>1.603888373450219</v>
      </c>
      <c r="AR73">
        <v>0</v>
      </c>
      <c r="AS73">
        <v>1.2161739987476519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81.050091838864546</v>
      </c>
      <c r="BA73">
        <v>4.4280834312471899</v>
      </c>
      <c r="BB73">
        <f t="shared" si="1"/>
        <v>103.71130356603047</v>
      </c>
      <c r="BC73">
        <v>0.79539940080971672</v>
      </c>
      <c r="BD73">
        <v>1.2840061216545011</v>
      </c>
      <c r="BE73">
        <v>0.12497115789473683</v>
      </c>
      <c r="BF73">
        <v>0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4.2056761345569518</v>
      </c>
      <c r="M74">
        <v>1.158422041327489</v>
      </c>
      <c r="N74">
        <v>1.2940585339904089</v>
      </c>
      <c r="O74">
        <v>1.4297641410978918</v>
      </c>
      <c r="P74">
        <v>2.2750991442287622</v>
      </c>
      <c r="Q74">
        <v>0.18785222291797118</v>
      </c>
      <c r="R74">
        <v>0.5738972378765741</v>
      </c>
      <c r="S74">
        <v>0.30237817955911428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1.2157893850761845</v>
      </c>
      <c r="AC74">
        <v>0.78012518109997908</v>
      </c>
      <c r="AD74">
        <v>0</v>
      </c>
      <c r="AE74">
        <v>1.973713851283657</v>
      </c>
      <c r="AF74">
        <v>0.27749169090482156</v>
      </c>
      <c r="AG74">
        <v>1.9198280146107285</v>
      </c>
      <c r="AH74">
        <v>0.85502950782717591</v>
      </c>
      <c r="AI74">
        <v>0</v>
      </c>
      <c r="AJ74">
        <v>0</v>
      </c>
      <c r="AK74">
        <v>3.4080756884992693</v>
      </c>
      <c r="AL74">
        <v>0</v>
      </c>
      <c r="AM74">
        <v>0.6078616051346275</v>
      </c>
      <c r="AN74">
        <v>2.7181887893967853E-2</v>
      </c>
      <c r="AO74">
        <v>0</v>
      </c>
      <c r="AP74">
        <v>0</v>
      </c>
      <c r="AQ74">
        <v>1.603888373450219</v>
      </c>
      <c r="AR74">
        <v>0</v>
      </c>
      <c r="AS74">
        <v>1.2161739987476519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81.153474222500535</v>
      </c>
      <c r="BA74">
        <v>4.4502696475800114</v>
      </c>
      <c r="BB74">
        <f t="shared" si="1"/>
        <v>104.34485923325767</v>
      </c>
      <c r="BC74">
        <v>0.79539940080971672</v>
      </c>
      <c r="BD74">
        <v>1.2840061216545011</v>
      </c>
      <c r="BE74">
        <v>0.24994231578947365</v>
      </c>
      <c r="BF74">
        <v>0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4.2056702336256153</v>
      </c>
      <c r="M75">
        <v>1.158422041327489</v>
      </c>
      <c r="N75">
        <v>1.2940585339904089</v>
      </c>
      <c r="O75">
        <v>1.4297641410978918</v>
      </c>
      <c r="P75">
        <v>2.2750991442287622</v>
      </c>
      <c r="Q75">
        <v>0.18759385582661364</v>
      </c>
      <c r="R75">
        <v>0.57381117377919233</v>
      </c>
      <c r="S75">
        <v>0.30265080359006469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1.2157893850761845</v>
      </c>
      <c r="AC75">
        <v>0.78012518109997908</v>
      </c>
      <c r="AD75">
        <v>0.33835631534126487</v>
      </c>
      <c r="AE75">
        <v>1.973713851283657</v>
      </c>
      <c r="AF75">
        <v>0.27749169090482156</v>
      </c>
      <c r="AG75">
        <v>1.9198280146107285</v>
      </c>
      <c r="AH75">
        <v>1.2825442617407639</v>
      </c>
      <c r="AI75">
        <v>0</v>
      </c>
      <c r="AJ75">
        <v>0</v>
      </c>
      <c r="AK75">
        <v>3.4080756884992693</v>
      </c>
      <c r="AL75">
        <v>0</v>
      </c>
      <c r="AM75">
        <v>0.6078616051346275</v>
      </c>
      <c r="AN75">
        <v>2.7181887893967853E-2</v>
      </c>
      <c r="AO75">
        <v>0</v>
      </c>
      <c r="AP75">
        <v>0</v>
      </c>
      <c r="AQ75">
        <v>1.5937372069296598</v>
      </c>
      <c r="AR75">
        <v>0</v>
      </c>
      <c r="AS75">
        <v>1.2161739987476519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80.984762053850986</v>
      </c>
      <c r="BA75">
        <v>4.4748033226666291</v>
      </c>
      <c r="BB75">
        <f t="shared" si="1"/>
        <v>105.02896662489893</v>
      </c>
      <c r="BC75">
        <v>0.79539940080971672</v>
      </c>
      <c r="BD75">
        <v>1.2840061216545011</v>
      </c>
      <c r="BE75">
        <v>0.37165335652173914</v>
      </c>
      <c r="BF75">
        <v>0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4.2058025464412436</v>
      </c>
      <c r="M76">
        <v>1.158422041327489</v>
      </c>
      <c r="N76">
        <v>1.2940585339904089</v>
      </c>
      <c r="O76">
        <v>1.4297641410978918</v>
      </c>
      <c r="P76">
        <v>2.2750991442287622</v>
      </c>
      <c r="Q76">
        <v>0.18759385582661364</v>
      </c>
      <c r="R76">
        <v>0.5738972378765741</v>
      </c>
      <c r="S76">
        <v>0.30265080359006469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1.2157893850761845</v>
      </c>
      <c r="AC76">
        <v>0.78012518109997908</v>
      </c>
      <c r="AD76">
        <v>0.707472275579211</v>
      </c>
      <c r="AE76">
        <v>1.973713851283657</v>
      </c>
      <c r="AF76">
        <v>0.27749169090482156</v>
      </c>
      <c r="AG76">
        <v>1.9198280146107285</v>
      </c>
      <c r="AH76">
        <v>1.8169377041327486</v>
      </c>
      <c r="AI76">
        <v>0</v>
      </c>
      <c r="AJ76">
        <v>0</v>
      </c>
      <c r="AK76">
        <v>3.4080756884992693</v>
      </c>
      <c r="AL76">
        <v>0</v>
      </c>
      <c r="AM76">
        <v>0.6078616051346275</v>
      </c>
      <c r="AN76">
        <v>2.7181887893967853E-2</v>
      </c>
      <c r="AO76">
        <v>0</v>
      </c>
      <c r="AP76">
        <v>0</v>
      </c>
      <c r="AQ76">
        <v>1.603888373450219</v>
      </c>
      <c r="AR76">
        <v>0</v>
      </c>
      <c r="AS76">
        <v>1.2161739987476519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81.917454602379479</v>
      </c>
      <c r="BA76">
        <v>4.5519900111405667</v>
      </c>
      <c r="BB76">
        <f t="shared" si="1"/>
        <v>106.94362276585328</v>
      </c>
      <c r="BC76">
        <v>0.79539940080971672</v>
      </c>
      <c r="BD76">
        <v>1.2840061216545011</v>
      </c>
      <c r="BE76">
        <v>0.51692469135802466</v>
      </c>
      <c r="BF76">
        <v>0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4.2056903275449242</v>
      </c>
      <c r="M77">
        <v>1.158422041327489</v>
      </c>
      <c r="N77">
        <v>1.2940585339904089</v>
      </c>
      <c r="O77">
        <v>1.4297641410978918</v>
      </c>
      <c r="P77">
        <v>2.2750991442287622</v>
      </c>
      <c r="Q77">
        <v>0.1876736788051992</v>
      </c>
      <c r="R77">
        <v>0.5739545280687105</v>
      </c>
      <c r="S77">
        <v>0.29199776619430984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1.2157893850761845</v>
      </c>
      <c r="AC77">
        <v>0.78012518109997908</v>
      </c>
      <c r="AD77">
        <v>1.0612083764558546</v>
      </c>
      <c r="AE77">
        <v>1.973713851283657</v>
      </c>
      <c r="AF77">
        <v>0.55498331590482153</v>
      </c>
      <c r="AG77">
        <v>1.9198280146107285</v>
      </c>
      <c r="AH77">
        <v>2.3513311249217281</v>
      </c>
      <c r="AI77">
        <v>0</v>
      </c>
      <c r="AJ77">
        <v>0</v>
      </c>
      <c r="AK77">
        <v>3.4080756884992693</v>
      </c>
      <c r="AL77">
        <v>0</v>
      </c>
      <c r="AM77">
        <v>0.6078616051346275</v>
      </c>
      <c r="AN77">
        <v>2.7181887893967853E-2</v>
      </c>
      <c r="AO77">
        <v>0</v>
      </c>
      <c r="AP77">
        <v>0</v>
      </c>
      <c r="AQ77">
        <v>1.603888373450219</v>
      </c>
      <c r="AR77">
        <v>0</v>
      </c>
      <c r="AS77">
        <v>1.2161739987476519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82.676931747025691</v>
      </c>
      <c r="BA77">
        <v>4.6320148633349234</v>
      </c>
      <c r="BB77">
        <f t="shared" si="1"/>
        <v>108.94299062763423</v>
      </c>
      <c r="BC77">
        <v>0.79539940080971672</v>
      </c>
      <c r="BD77">
        <v>1.2840061216545011</v>
      </c>
      <c r="BE77">
        <v>0.6818472571428571</v>
      </c>
      <c r="BF77">
        <v>0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3.892715508244625</v>
      </c>
      <c r="M78">
        <v>1.158422041327489</v>
      </c>
      <c r="N78">
        <v>1.2940585339904089</v>
      </c>
      <c r="O78">
        <v>1.4297641410978918</v>
      </c>
      <c r="P78">
        <v>2.2750991442287622</v>
      </c>
      <c r="Q78">
        <v>0.18767007112439407</v>
      </c>
      <c r="R78">
        <v>0.5739545280687105</v>
      </c>
      <c r="S78">
        <v>0.29199776619430984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1.8236840776142766</v>
      </c>
      <c r="AC78">
        <v>1.1702134306606136</v>
      </c>
      <c r="AD78">
        <v>1.41494451424546</v>
      </c>
      <c r="AE78">
        <v>1.973713851283657</v>
      </c>
      <c r="AF78">
        <v>0.87985164339386357</v>
      </c>
      <c r="AG78">
        <v>1.9198280146107285</v>
      </c>
      <c r="AH78">
        <v>3.1678843187226047</v>
      </c>
      <c r="AI78">
        <v>0</v>
      </c>
      <c r="AJ78">
        <v>0</v>
      </c>
      <c r="AK78">
        <v>3.4080756884992693</v>
      </c>
      <c r="AL78">
        <v>0</v>
      </c>
      <c r="AM78">
        <v>0.6078616051346275</v>
      </c>
      <c r="AN78">
        <v>2.7181887893967853E-2</v>
      </c>
      <c r="AO78">
        <v>0</v>
      </c>
      <c r="AP78">
        <v>0</v>
      </c>
      <c r="AQ78">
        <v>1.603888373450219</v>
      </c>
      <c r="AR78">
        <v>0</v>
      </c>
      <c r="AS78">
        <v>1.2161739987476519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83.684761010227533</v>
      </c>
      <c r="BA78">
        <v>4.7652729054182128</v>
      </c>
      <c r="BB78">
        <f t="shared" si="1"/>
        <v>112.28938007010758</v>
      </c>
      <c r="BC78">
        <v>0.81804625396825392</v>
      </c>
      <c r="BD78">
        <v>1.3357805620437959</v>
      </c>
      <c r="BE78">
        <v>0.89908201075268812</v>
      </c>
      <c r="BF78">
        <v>0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4.2057129692782986</v>
      </c>
      <c r="M79">
        <v>1.158422041327489</v>
      </c>
      <c r="N79">
        <v>1.2940585339904089</v>
      </c>
      <c r="O79">
        <v>1.4297641410978918</v>
      </c>
      <c r="P79">
        <v>2.2750991442287622</v>
      </c>
      <c r="Q79">
        <v>0.18767007112439407</v>
      </c>
      <c r="R79">
        <v>0.5739545280687105</v>
      </c>
      <c r="S79">
        <v>0.29199776619430984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1.8236840776142766</v>
      </c>
      <c r="AC79">
        <v>1.1702134306606136</v>
      </c>
      <c r="AD79">
        <v>1.41494451424546</v>
      </c>
      <c r="AE79">
        <v>1.973713851283657</v>
      </c>
      <c r="AF79">
        <v>0.87985164339386357</v>
      </c>
      <c r="AG79">
        <v>1.9198280146107285</v>
      </c>
      <c r="AH79">
        <v>3.1678843187226047</v>
      </c>
      <c r="AI79">
        <v>0.12819216844082656</v>
      </c>
      <c r="AJ79">
        <v>0</v>
      </c>
      <c r="AK79">
        <v>3.4080756884992693</v>
      </c>
      <c r="AL79">
        <v>0</v>
      </c>
      <c r="AM79">
        <v>0.6078616051346275</v>
      </c>
      <c r="AN79">
        <v>2.7181887893967853E-2</v>
      </c>
      <c r="AO79">
        <v>0</v>
      </c>
      <c r="AP79">
        <v>0</v>
      </c>
      <c r="AQ79">
        <v>1.603888373450219</v>
      </c>
      <c r="AR79">
        <v>0</v>
      </c>
      <c r="AS79">
        <v>1.2161739987476519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83.350611563347954</v>
      </c>
      <c r="BA79">
        <v>4.7697471850506714</v>
      </c>
      <c r="BB79">
        <f t="shared" si="1"/>
        <v>112.39194597307005</v>
      </c>
      <c r="BC79">
        <v>0.81804625396825392</v>
      </c>
      <c r="BD79">
        <v>1.3357805620437959</v>
      </c>
      <c r="BE79">
        <v>0.89908201075268812</v>
      </c>
      <c r="BF79">
        <v>0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4.2057129692782986</v>
      </c>
      <c r="M80">
        <v>1.158422041327489</v>
      </c>
      <c r="N80">
        <v>1.2940585339904089</v>
      </c>
      <c r="O80">
        <v>1.4297641410978918</v>
      </c>
      <c r="P80">
        <v>2.2750991442287622</v>
      </c>
      <c r="Q80">
        <v>0.18767007112439407</v>
      </c>
      <c r="R80">
        <v>0.5739545280687105</v>
      </c>
      <c r="S80">
        <v>0.29199776619430984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1.8236840776142766</v>
      </c>
      <c r="AC80">
        <v>1.1702134306606136</v>
      </c>
      <c r="AD80">
        <v>1.41494451424546</v>
      </c>
      <c r="AE80">
        <v>1.973713851283657</v>
      </c>
      <c r="AF80">
        <v>0.87985164339386357</v>
      </c>
      <c r="AG80">
        <v>1.9198280146107285</v>
      </c>
      <c r="AH80">
        <v>3.1678843187226047</v>
      </c>
      <c r="AI80">
        <v>0.25638437507827178</v>
      </c>
      <c r="AJ80">
        <v>0</v>
      </c>
      <c r="AK80">
        <v>3.4080756884992693</v>
      </c>
      <c r="AL80">
        <v>0</v>
      </c>
      <c r="AM80">
        <v>0.6078616051346275</v>
      </c>
      <c r="AN80">
        <v>2.7181887893967853E-2</v>
      </c>
      <c r="AO80">
        <v>0</v>
      </c>
      <c r="AP80">
        <v>0</v>
      </c>
      <c r="AQ80">
        <v>1.603888373450219</v>
      </c>
      <c r="AR80">
        <v>0</v>
      </c>
      <c r="AS80">
        <v>1.2161739987476519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83.544022124817388</v>
      </c>
      <c r="BA80">
        <v>4.783190180757547</v>
      </c>
      <c r="BB80">
        <f t="shared" si="1"/>
        <v>112.70010574547007</v>
      </c>
      <c r="BC80">
        <v>0.81804625396825392</v>
      </c>
      <c r="BD80">
        <v>1.3357805620437959</v>
      </c>
      <c r="BE80">
        <v>0.89908201075268812</v>
      </c>
      <c r="BF80">
        <v>0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4.2057129692782986</v>
      </c>
      <c r="M81">
        <v>1.158422041327489</v>
      </c>
      <c r="N81">
        <v>1.2940585339904089</v>
      </c>
      <c r="O81">
        <v>1.4297641410978918</v>
      </c>
      <c r="P81">
        <v>2.2750991442287622</v>
      </c>
      <c r="Q81">
        <v>0.18767007112439407</v>
      </c>
      <c r="R81">
        <v>0.5739545280687105</v>
      </c>
      <c r="S81">
        <v>0.29199776619430984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1.8236840776142766</v>
      </c>
      <c r="AC81">
        <v>1.1702134306606136</v>
      </c>
      <c r="AD81">
        <v>1.41494451424546</v>
      </c>
      <c r="AE81">
        <v>1.973713851283657</v>
      </c>
      <c r="AF81">
        <v>0.87985164339386357</v>
      </c>
      <c r="AG81">
        <v>1.9198280146107285</v>
      </c>
      <c r="AH81">
        <v>3.1678843187226047</v>
      </c>
      <c r="AI81">
        <v>1.3331988497182214</v>
      </c>
      <c r="AJ81">
        <v>0</v>
      </c>
      <c r="AK81">
        <v>3.4080756884992693</v>
      </c>
      <c r="AL81">
        <v>0</v>
      </c>
      <c r="AM81">
        <v>0.6078616051346275</v>
      </c>
      <c r="AN81">
        <v>2.7181887893967853E-2</v>
      </c>
      <c r="AO81">
        <v>0</v>
      </c>
      <c r="AP81">
        <v>0</v>
      </c>
      <c r="AQ81">
        <v>1.603888373450219</v>
      </c>
      <c r="AR81">
        <v>0</v>
      </c>
      <c r="AS81">
        <v>1.2161739987476519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83.716077019411415</v>
      </c>
      <c r="BA81">
        <v>4.8353929203915271</v>
      </c>
      <c r="BB81">
        <f t="shared" si="1"/>
        <v>113.89677237507006</v>
      </c>
      <c r="BC81">
        <v>0.81804625396825392</v>
      </c>
      <c r="BD81">
        <v>1.3357805620437959</v>
      </c>
      <c r="BE81">
        <v>0.89908201075268812</v>
      </c>
      <c r="BF81">
        <v>0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4.2057129692782986</v>
      </c>
      <c r="M82">
        <v>1.158422041327489</v>
      </c>
      <c r="N82">
        <v>1.2940585339904089</v>
      </c>
      <c r="O82">
        <v>1.4297641410978918</v>
      </c>
      <c r="P82">
        <v>2.2750991442287622</v>
      </c>
      <c r="Q82">
        <v>0.18767007112439407</v>
      </c>
      <c r="R82">
        <v>0.5739545280687105</v>
      </c>
      <c r="S82">
        <v>0.29199776619430984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1.8236840776142766</v>
      </c>
      <c r="AC82">
        <v>1.1702134306606136</v>
      </c>
      <c r="AD82">
        <v>1.41494451424546</v>
      </c>
      <c r="AE82">
        <v>1.973713851283657</v>
      </c>
      <c r="AF82">
        <v>0.87985164339386357</v>
      </c>
      <c r="AG82">
        <v>1.9198280146107285</v>
      </c>
      <c r="AH82">
        <v>3.1678843187226047</v>
      </c>
      <c r="AI82">
        <v>1.3331988497182214</v>
      </c>
      <c r="AJ82">
        <v>0</v>
      </c>
      <c r="AK82">
        <v>3.4080756884992693</v>
      </c>
      <c r="AL82">
        <v>0</v>
      </c>
      <c r="AM82">
        <v>0.6078616051346275</v>
      </c>
      <c r="AN82">
        <v>2.7181887893967853E-2</v>
      </c>
      <c r="AO82">
        <v>0</v>
      </c>
      <c r="AP82">
        <v>0</v>
      </c>
      <c r="AQ82">
        <v>1.603888373450219</v>
      </c>
      <c r="AR82">
        <v>0</v>
      </c>
      <c r="AS82">
        <v>1.2161739987476519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83.888132957628898</v>
      </c>
      <c r="BA82">
        <v>4.8425848586090154</v>
      </c>
      <c r="BB82">
        <f t="shared" si="1"/>
        <v>114.06163637507005</v>
      </c>
      <c r="BC82">
        <v>0.81804625396825392</v>
      </c>
      <c r="BD82">
        <v>1.3357805620437959</v>
      </c>
      <c r="BE82">
        <v>0.89908201075268812</v>
      </c>
      <c r="BF82">
        <v>0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4.2056455383864613</v>
      </c>
      <c r="M83">
        <v>1.158422041327489</v>
      </c>
      <c r="N83">
        <v>1.2940585339904089</v>
      </c>
      <c r="O83">
        <v>1.4297641410978918</v>
      </c>
      <c r="P83">
        <v>2.2750991442287622</v>
      </c>
      <c r="Q83">
        <v>0.18761642469164566</v>
      </c>
      <c r="R83">
        <v>0.5739545280687105</v>
      </c>
      <c r="S83">
        <v>0.29199776619430984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1.8236840776142766</v>
      </c>
      <c r="AC83">
        <v>1.1702134306606136</v>
      </c>
      <c r="AD83">
        <v>1.41494451424546</v>
      </c>
      <c r="AE83">
        <v>1.973713851283657</v>
      </c>
      <c r="AF83">
        <v>0.87985164339386357</v>
      </c>
      <c r="AG83">
        <v>1.9198280146107285</v>
      </c>
      <c r="AH83">
        <v>3.1678843187226047</v>
      </c>
      <c r="AI83">
        <v>1.9997982936756418</v>
      </c>
      <c r="AJ83">
        <v>0</v>
      </c>
      <c r="AK83">
        <v>3.4080756884992693</v>
      </c>
      <c r="AL83">
        <v>0</v>
      </c>
      <c r="AM83">
        <v>0.6078616051346275</v>
      </c>
      <c r="AN83">
        <v>2.7181887893967853E-2</v>
      </c>
      <c r="AO83">
        <v>0</v>
      </c>
      <c r="AP83">
        <v>0</v>
      </c>
      <c r="AQ83">
        <v>1.603888373450219</v>
      </c>
      <c r="AR83">
        <v>0</v>
      </c>
      <c r="AS83">
        <v>1.2161739987476519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84.028526403673567</v>
      </c>
      <c r="BA83">
        <v>4.876312100378926</v>
      </c>
      <c r="BB83">
        <f t="shared" si="1"/>
        <v>114.83478094597763</v>
      </c>
      <c r="BC83">
        <v>0.81804625396825392</v>
      </c>
      <c r="BD83">
        <v>1.3357805620437959</v>
      </c>
      <c r="BE83">
        <v>0.89908201075268812</v>
      </c>
      <c r="BF83">
        <v>0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4.2056455383864613</v>
      </c>
      <c r="M84">
        <v>1.158422041327489</v>
      </c>
      <c r="N84">
        <v>1.2940585339904089</v>
      </c>
      <c r="O84">
        <v>1.4297641410978918</v>
      </c>
      <c r="P84">
        <v>2.2750991442287622</v>
      </c>
      <c r="Q84">
        <v>0.18761642469164566</v>
      </c>
      <c r="R84">
        <v>0.5739545280687105</v>
      </c>
      <c r="S84">
        <v>0.29199776619430984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1.8236840776142766</v>
      </c>
      <c r="AC84">
        <v>1.1702134306606136</v>
      </c>
      <c r="AD84">
        <v>1.41494451424546</v>
      </c>
      <c r="AE84">
        <v>1.973713851283657</v>
      </c>
      <c r="AF84">
        <v>0.87985164339386357</v>
      </c>
      <c r="AG84">
        <v>1.9198280146107285</v>
      </c>
      <c r="AH84">
        <v>3.1678843187226047</v>
      </c>
      <c r="AI84">
        <v>1.9997982936756418</v>
      </c>
      <c r="AJ84">
        <v>0</v>
      </c>
      <c r="AK84">
        <v>3.4080756884992693</v>
      </c>
      <c r="AL84">
        <v>0</v>
      </c>
      <c r="AM84">
        <v>0.6078616051346275</v>
      </c>
      <c r="AN84">
        <v>2.7181887893967853E-2</v>
      </c>
      <c r="AO84">
        <v>0</v>
      </c>
      <c r="AP84">
        <v>0</v>
      </c>
      <c r="AQ84">
        <v>1.603888373450219</v>
      </c>
      <c r="AR84">
        <v>0</v>
      </c>
      <c r="AS84">
        <v>1.2161739987476519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84.119892506783572</v>
      </c>
      <c r="BA84">
        <v>4.8801312034889301</v>
      </c>
      <c r="BB84">
        <f t="shared" si="1"/>
        <v>114.92232794597763</v>
      </c>
      <c r="BC84">
        <v>0.81804625396825392</v>
      </c>
      <c r="BD84">
        <v>1.3357805620437959</v>
      </c>
      <c r="BE84">
        <v>0.89908201075268812</v>
      </c>
      <c r="BF84">
        <v>0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4.2057480762203134</v>
      </c>
      <c r="M85">
        <v>1.158422041327489</v>
      </c>
      <c r="N85">
        <v>1.2940585339904089</v>
      </c>
      <c r="O85">
        <v>1.4297641410978918</v>
      </c>
      <c r="P85">
        <v>2.2750991442287622</v>
      </c>
      <c r="Q85">
        <v>0.18761642469164566</v>
      </c>
      <c r="R85">
        <v>0.5739545280687105</v>
      </c>
      <c r="S85">
        <v>0.29199776619430984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1.8236840776142766</v>
      </c>
      <c r="AC85">
        <v>1.1702134306606136</v>
      </c>
      <c r="AD85">
        <v>1.41494451424546</v>
      </c>
      <c r="AE85">
        <v>1.973713851283657</v>
      </c>
      <c r="AF85">
        <v>0.87985164339386357</v>
      </c>
      <c r="AG85">
        <v>1.9198280146107285</v>
      </c>
      <c r="AH85">
        <v>2.5650885018785221</v>
      </c>
      <c r="AI85">
        <v>1.9997982936756418</v>
      </c>
      <c r="AJ85">
        <v>0</v>
      </c>
      <c r="AK85">
        <v>3.4080756884992693</v>
      </c>
      <c r="AL85">
        <v>0</v>
      </c>
      <c r="AM85">
        <v>0.6078616051346275</v>
      </c>
      <c r="AN85">
        <v>2.7181887893967853E-2</v>
      </c>
      <c r="AO85">
        <v>0</v>
      </c>
      <c r="AP85">
        <v>0</v>
      </c>
      <c r="AQ85">
        <v>1.603888373450219</v>
      </c>
      <c r="AR85">
        <v>0</v>
      </c>
      <c r="AS85">
        <v>1.2161739987476519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83.710955959089972</v>
      </c>
      <c r="BA85">
        <v>4.8378450767327115</v>
      </c>
      <c r="BB85">
        <f t="shared" si="1"/>
        <v>113.79823289029918</v>
      </c>
      <c r="BC85">
        <v>0.81804625396825392</v>
      </c>
      <c r="BD85">
        <v>1.3357805620437959</v>
      </c>
      <c r="BE85">
        <v>0.74433065502183404</v>
      </c>
      <c r="BF85">
        <v>0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4.2055726774730955</v>
      </c>
      <c r="M86">
        <v>1.158422041327489</v>
      </c>
      <c r="N86">
        <v>1.2940585339904089</v>
      </c>
      <c r="O86">
        <v>1.4297641410978918</v>
      </c>
      <c r="P86">
        <v>2.2750991442287622</v>
      </c>
      <c r="Q86">
        <v>0.18761642469164566</v>
      </c>
      <c r="R86">
        <v>0.5739929033604676</v>
      </c>
      <c r="S86">
        <v>0.29199776619430984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1.2120977263567105</v>
      </c>
      <c r="AC86">
        <v>0.77935609807555839</v>
      </c>
      <c r="AD86">
        <v>0.707472275579211</v>
      </c>
      <c r="AE86">
        <v>1.973713851283657</v>
      </c>
      <c r="AF86">
        <v>0.83247500680964304</v>
      </c>
      <c r="AG86">
        <v>1.9198280146107285</v>
      </c>
      <c r="AH86">
        <v>2.1119228575453972</v>
      </c>
      <c r="AI86">
        <v>1.9997982936756418</v>
      </c>
      <c r="AJ86">
        <v>0</v>
      </c>
      <c r="AK86">
        <v>3.4080756884992693</v>
      </c>
      <c r="AL86">
        <v>0</v>
      </c>
      <c r="AM86">
        <v>0.6078616051346275</v>
      </c>
      <c r="AN86">
        <v>2.7181887893967853E-2</v>
      </c>
      <c r="AO86">
        <v>0</v>
      </c>
      <c r="AP86">
        <v>0</v>
      </c>
      <c r="AQ86">
        <v>1.603888373450219</v>
      </c>
      <c r="AR86">
        <v>0</v>
      </c>
      <c r="AS86">
        <v>1.2161739987476519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83.232469213107933</v>
      </c>
      <c r="BA86">
        <v>4.7254414502670121</v>
      </c>
      <c r="BB86">
        <f t="shared" si="1"/>
        <v>111.06344517328694</v>
      </c>
      <c r="BC86">
        <v>0.79539940080971672</v>
      </c>
      <c r="BD86">
        <v>1.3357805620437959</v>
      </c>
      <c r="BE86">
        <v>0.60886813756613745</v>
      </c>
      <c r="BF86">
        <v>0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4.2055553496241815</v>
      </c>
      <c r="M87">
        <v>1.158422041327489</v>
      </c>
      <c r="N87">
        <v>1.2940585339904089</v>
      </c>
      <c r="O87">
        <v>1.4297641410978918</v>
      </c>
      <c r="P87">
        <v>2.2750991442287622</v>
      </c>
      <c r="Q87">
        <v>0.18761642469164566</v>
      </c>
      <c r="R87">
        <v>0.5739929033604676</v>
      </c>
      <c r="S87">
        <v>0.29199776619430984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1.2120977263567105</v>
      </c>
      <c r="AC87">
        <v>0.77935609807555839</v>
      </c>
      <c r="AD87">
        <v>0.32810307576706321</v>
      </c>
      <c r="AE87">
        <v>1.973713851283657</v>
      </c>
      <c r="AF87">
        <v>0.83247500680964304</v>
      </c>
      <c r="AG87">
        <v>1.9198280146107285</v>
      </c>
      <c r="AH87">
        <v>2.1119228575453972</v>
      </c>
      <c r="AI87">
        <v>0.6665994439574201</v>
      </c>
      <c r="AJ87">
        <v>0</v>
      </c>
      <c r="AK87">
        <v>3.4080756884992693</v>
      </c>
      <c r="AL87">
        <v>0</v>
      </c>
      <c r="AM87">
        <v>0.6078616051346275</v>
      </c>
      <c r="AN87">
        <v>2.7181887893967853E-2</v>
      </c>
      <c r="AO87">
        <v>0</v>
      </c>
      <c r="AP87">
        <v>0</v>
      </c>
      <c r="AQ87">
        <v>1.603888373450219</v>
      </c>
      <c r="AR87">
        <v>0</v>
      </c>
      <c r="AS87">
        <v>1.2161739987476519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83.232469213107933</v>
      </c>
      <c r="BA87">
        <v>4.6538553814925576</v>
      </c>
      <c r="BB87">
        <f t="shared" si="1"/>
        <v>109.40180626679849</v>
      </c>
      <c r="BC87">
        <v>0.79539940080971672</v>
      </c>
      <c r="BD87">
        <v>1.3357805620437959</v>
      </c>
      <c r="BE87">
        <v>0.58822853968253963</v>
      </c>
      <c r="BF87">
        <v>0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4.2055553496241815</v>
      </c>
      <c r="M88">
        <v>1.158422041327489</v>
      </c>
      <c r="N88">
        <v>1.2940585339904089</v>
      </c>
      <c r="O88">
        <v>1.4297641410978918</v>
      </c>
      <c r="P88">
        <v>2.2750991442287622</v>
      </c>
      <c r="Q88">
        <v>0.18761642469164566</v>
      </c>
      <c r="R88">
        <v>0.5739929033604676</v>
      </c>
      <c r="S88">
        <v>0.29199776619430984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1.2120977263567105</v>
      </c>
      <c r="AC88">
        <v>0.77935609807555839</v>
      </c>
      <c r="AD88">
        <v>0.3075966335316217</v>
      </c>
      <c r="AE88">
        <v>1.973713851283657</v>
      </c>
      <c r="AF88">
        <v>0.83247500680964304</v>
      </c>
      <c r="AG88">
        <v>1.9198280146107285</v>
      </c>
      <c r="AH88">
        <v>2.1119228575453972</v>
      </c>
      <c r="AI88">
        <v>0.12819216844082656</v>
      </c>
      <c r="AJ88">
        <v>0</v>
      </c>
      <c r="AK88">
        <v>3.4080756884992693</v>
      </c>
      <c r="AL88">
        <v>0</v>
      </c>
      <c r="AM88">
        <v>0.6078616051346275</v>
      </c>
      <c r="AN88">
        <v>2.7181887893967853E-2</v>
      </c>
      <c r="AO88">
        <v>0</v>
      </c>
      <c r="AP88">
        <v>0</v>
      </c>
      <c r="AQ88">
        <v>1.603888373450219</v>
      </c>
      <c r="AR88">
        <v>0</v>
      </c>
      <c r="AS88">
        <v>1.2161739987476519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83.232469213107933</v>
      </c>
      <c r="BA88">
        <v>4.6304927880905229</v>
      </c>
      <c r="BB88">
        <f t="shared" si="1"/>
        <v>108.86625514244849</v>
      </c>
      <c r="BC88">
        <v>0.79539940080971672</v>
      </c>
      <c r="BD88">
        <v>1.3357805620437959</v>
      </c>
      <c r="BE88">
        <v>0.58822853968253963</v>
      </c>
      <c r="BF88">
        <v>0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4.2055305928043536</v>
      </c>
      <c r="M89">
        <v>1.158422041327489</v>
      </c>
      <c r="N89">
        <v>1.2940585339904089</v>
      </c>
      <c r="O89">
        <v>1.4297641410978918</v>
      </c>
      <c r="P89">
        <v>2.2750991442287622</v>
      </c>
      <c r="Q89">
        <v>0.18785222291797118</v>
      </c>
      <c r="R89">
        <v>0.5739929033604676</v>
      </c>
      <c r="S89">
        <v>0.29221456898351078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1.2120977263567105</v>
      </c>
      <c r="AC89">
        <v>0.77935609807555839</v>
      </c>
      <c r="AD89">
        <v>0.3075966335316217</v>
      </c>
      <c r="AE89">
        <v>1.973713851283657</v>
      </c>
      <c r="AF89">
        <v>0.83247500680964304</v>
      </c>
      <c r="AG89">
        <v>1.9198280146107285</v>
      </c>
      <c r="AH89">
        <v>2.1119228575453972</v>
      </c>
      <c r="AI89">
        <v>0.12819216844082656</v>
      </c>
      <c r="AJ89">
        <v>0</v>
      </c>
      <c r="AK89">
        <v>3.4080756884992693</v>
      </c>
      <c r="AL89">
        <v>0</v>
      </c>
      <c r="AM89">
        <v>0.6078616051346275</v>
      </c>
      <c r="AN89">
        <v>2.7181887893967853E-2</v>
      </c>
      <c r="AO89">
        <v>0</v>
      </c>
      <c r="AP89">
        <v>0</v>
      </c>
      <c r="AQ89">
        <v>1.603888373450219</v>
      </c>
      <c r="AR89">
        <v>0</v>
      </c>
      <c r="AS89">
        <v>1.2161739987476519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83.305522855353814</v>
      </c>
      <c r="BA89">
        <v>4.6335643142237775</v>
      </c>
      <c r="BB89">
        <f t="shared" si="1"/>
        <v>108.93666510275682</v>
      </c>
      <c r="BC89">
        <v>0.79539940080971672</v>
      </c>
      <c r="BD89">
        <v>1.3357805620437959</v>
      </c>
      <c r="BE89">
        <v>0.58822853968253963</v>
      </c>
      <c r="BF89">
        <v>0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4.2055305928043536</v>
      </c>
      <c r="M90">
        <v>1.158422041327489</v>
      </c>
      <c r="N90">
        <v>1.2940585339904089</v>
      </c>
      <c r="O90">
        <v>1.4297641410978918</v>
      </c>
      <c r="P90">
        <v>2.2750991442287622</v>
      </c>
      <c r="Q90">
        <v>0.18785222291797118</v>
      </c>
      <c r="R90">
        <v>0.5739929033604676</v>
      </c>
      <c r="S90">
        <v>0.29221456898351078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1.2120977263567105</v>
      </c>
      <c r="AC90">
        <v>0.77935609807555839</v>
      </c>
      <c r="AD90">
        <v>0.66645939110832797</v>
      </c>
      <c r="AE90">
        <v>1.973713851283657</v>
      </c>
      <c r="AF90">
        <v>0.83247500680964304</v>
      </c>
      <c r="AG90">
        <v>1.9198280146107285</v>
      </c>
      <c r="AH90">
        <v>2.1119228575453972</v>
      </c>
      <c r="AI90">
        <v>0.12819216844082656</v>
      </c>
      <c r="AJ90">
        <v>0</v>
      </c>
      <c r="AK90">
        <v>3.4080756884992693</v>
      </c>
      <c r="AL90">
        <v>0</v>
      </c>
      <c r="AM90">
        <v>0.6078616051346275</v>
      </c>
      <c r="AN90">
        <v>2.7181887893967853E-2</v>
      </c>
      <c r="AO90">
        <v>0</v>
      </c>
      <c r="AP90">
        <v>0</v>
      </c>
      <c r="AQ90">
        <v>1.603888373450219</v>
      </c>
      <c r="AR90">
        <v>0</v>
      </c>
      <c r="AS90">
        <v>1.2161739987476519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83.305522855353814</v>
      </c>
      <c r="BA90">
        <v>4.6485647774904839</v>
      </c>
      <c r="BB90">
        <f t="shared" si="1"/>
        <v>109.30116699495044</v>
      </c>
      <c r="BC90">
        <v>0.79539940080971672</v>
      </c>
      <c r="BD90">
        <v>1.3357805620437959</v>
      </c>
      <c r="BE90">
        <v>0.60886813756613745</v>
      </c>
      <c r="BF90">
        <v>0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4.2056493040185243</v>
      </c>
      <c r="M91">
        <v>1.158422041327489</v>
      </c>
      <c r="N91">
        <v>1.2940585339904089</v>
      </c>
      <c r="O91">
        <v>1.4297641410978918</v>
      </c>
      <c r="P91">
        <v>2.2750991442287622</v>
      </c>
      <c r="Q91">
        <v>0.18759144325843516</v>
      </c>
      <c r="R91">
        <v>0.5739929033604676</v>
      </c>
      <c r="S91">
        <v>0.30232257666222756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1.8236840776142766</v>
      </c>
      <c r="AC91">
        <v>1.1702134306606136</v>
      </c>
      <c r="AD91">
        <v>1.0253221117720726</v>
      </c>
      <c r="AE91">
        <v>1.973713851283657</v>
      </c>
      <c r="AF91">
        <v>0.87985164339386357</v>
      </c>
      <c r="AG91">
        <v>1.9198280146107285</v>
      </c>
      <c r="AH91">
        <v>2.6399035989355037</v>
      </c>
      <c r="AI91">
        <v>0.12819216844082656</v>
      </c>
      <c r="AJ91">
        <v>0</v>
      </c>
      <c r="AK91">
        <v>3.4080756884992693</v>
      </c>
      <c r="AL91">
        <v>0</v>
      </c>
      <c r="AM91">
        <v>0.6078616051346275</v>
      </c>
      <c r="AN91">
        <v>2.7181887893967853E-2</v>
      </c>
      <c r="AO91">
        <v>0</v>
      </c>
      <c r="AP91">
        <v>0</v>
      </c>
      <c r="AQ91">
        <v>1.603888373450219</v>
      </c>
      <c r="AR91">
        <v>0</v>
      </c>
      <c r="AS91">
        <v>1.2161739987476519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83.88715612606974</v>
      </c>
      <c r="BA91">
        <v>4.7542461705740555</v>
      </c>
      <c r="BB91">
        <f t="shared" si="1"/>
        <v>111.8710093564994</v>
      </c>
      <c r="BC91">
        <v>0.81804625396825392</v>
      </c>
      <c r="BD91">
        <v>1.3357805620437959</v>
      </c>
      <c r="BE91">
        <v>0.73348204661016947</v>
      </c>
      <c r="BF91">
        <v>0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4.2056493040185243</v>
      </c>
      <c r="M92">
        <v>1.158422041327489</v>
      </c>
      <c r="N92">
        <v>1.2940585339904089</v>
      </c>
      <c r="O92">
        <v>1.4297641410978918</v>
      </c>
      <c r="P92">
        <v>2.2750991442287622</v>
      </c>
      <c r="Q92">
        <v>0.18759144325843516</v>
      </c>
      <c r="R92">
        <v>0.59486537257357541</v>
      </c>
      <c r="S92">
        <v>0.30232257666222756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1.8236840776142766</v>
      </c>
      <c r="AC92">
        <v>1.1702134306606136</v>
      </c>
      <c r="AD92">
        <v>1.0253221117720726</v>
      </c>
      <c r="AE92">
        <v>1.973713851283657</v>
      </c>
      <c r="AF92">
        <v>0.87985164339386357</v>
      </c>
      <c r="AG92">
        <v>1.9198280146107285</v>
      </c>
      <c r="AH92">
        <v>2.6399035989355037</v>
      </c>
      <c r="AI92">
        <v>0.12819216844082656</v>
      </c>
      <c r="AJ92">
        <v>0</v>
      </c>
      <c r="AK92">
        <v>3.4080756884992693</v>
      </c>
      <c r="AL92">
        <v>0</v>
      </c>
      <c r="AM92">
        <v>0.6078616051346275</v>
      </c>
      <c r="AN92">
        <v>2.7181887893967853E-2</v>
      </c>
      <c r="AO92">
        <v>0</v>
      </c>
      <c r="AP92">
        <v>0</v>
      </c>
      <c r="AQ92">
        <v>1.603888373450219</v>
      </c>
      <c r="AR92">
        <v>0</v>
      </c>
      <c r="AS92">
        <v>1.2161739987476519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83.897592360676285</v>
      </c>
      <c r="BA92">
        <v>4.7555548743937166</v>
      </c>
      <c r="BB92">
        <f t="shared" si="1"/>
        <v>111.90100935649939</v>
      </c>
      <c r="BC92">
        <v>0.81804625396825392</v>
      </c>
      <c r="BD92">
        <v>1.3357805620437959</v>
      </c>
      <c r="BE92">
        <v>0.73348204661016947</v>
      </c>
      <c r="BF92">
        <v>0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4.2056493040185243</v>
      </c>
      <c r="M93">
        <v>1.158422041327489</v>
      </c>
      <c r="N93">
        <v>1.2940585339904089</v>
      </c>
      <c r="O93">
        <v>1.4297641410978918</v>
      </c>
      <c r="P93">
        <v>2.2750991442287622</v>
      </c>
      <c r="Q93">
        <v>0.18759144325843516</v>
      </c>
      <c r="R93">
        <v>0.5739929033604676</v>
      </c>
      <c r="S93">
        <v>0.30232257666222756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1.8236840776142766</v>
      </c>
      <c r="AC93">
        <v>1.1702134306606136</v>
      </c>
      <c r="AD93">
        <v>1.0253221117720726</v>
      </c>
      <c r="AE93">
        <v>1.973713851283657</v>
      </c>
      <c r="AF93">
        <v>0.87985164339386357</v>
      </c>
      <c r="AG93">
        <v>1.9198280146107285</v>
      </c>
      <c r="AH93">
        <v>2.6399035989355037</v>
      </c>
      <c r="AI93">
        <v>0</v>
      </c>
      <c r="AJ93">
        <v>0</v>
      </c>
      <c r="AK93">
        <v>3.4080756884992693</v>
      </c>
      <c r="AL93">
        <v>0</v>
      </c>
      <c r="AM93">
        <v>0.6078616051346275</v>
      </c>
      <c r="AN93">
        <v>2.7181887893967853E-2</v>
      </c>
      <c r="AO93">
        <v>0</v>
      </c>
      <c r="AP93">
        <v>0</v>
      </c>
      <c r="AQ93">
        <v>1.603888373450219</v>
      </c>
      <c r="AR93">
        <v>0</v>
      </c>
      <c r="AS93">
        <v>1.2161739987476519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83.98108223752871</v>
      </c>
      <c r="BA93">
        <v>4.7528138493922087</v>
      </c>
      <c r="BB93">
        <f t="shared" si="1"/>
        <v>111.83817562069937</v>
      </c>
      <c r="BC93">
        <v>0.81804625396825392</v>
      </c>
      <c r="BD93">
        <v>1.3357805620437959</v>
      </c>
      <c r="BE93">
        <v>0.73348204661016947</v>
      </c>
      <c r="BF93">
        <v>0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4.2056493040185243</v>
      </c>
      <c r="M94">
        <v>1.158422041327489</v>
      </c>
      <c r="N94">
        <v>1.2940585339904089</v>
      </c>
      <c r="O94">
        <v>1.4297641410978918</v>
      </c>
      <c r="P94">
        <v>2.2750991442287622</v>
      </c>
      <c r="Q94">
        <v>0.18759144325843516</v>
      </c>
      <c r="R94">
        <v>0.5739929033604676</v>
      </c>
      <c r="S94">
        <v>0.30232257666222756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1.8236840776142766</v>
      </c>
      <c r="AC94">
        <v>1.1702134306606136</v>
      </c>
      <c r="AD94">
        <v>0.66645939110832797</v>
      </c>
      <c r="AE94">
        <v>1.973713851283657</v>
      </c>
      <c r="AF94">
        <v>0.87985164339386357</v>
      </c>
      <c r="AG94">
        <v>1.9198280146107285</v>
      </c>
      <c r="AH94">
        <v>2.4389716671884782</v>
      </c>
      <c r="AI94">
        <v>0</v>
      </c>
      <c r="AJ94">
        <v>0</v>
      </c>
      <c r="AK94">
        <v>3.4080756884992693</v>
      </c>
      <c r="AL94">
        <v>0</v>
      </c>
      <c r="AM94">
        <v>0.6078616051346275</v>
      </c>
      <c r="AN94">
        <v>2.7181887893967853E-2</v>
      </c>
      <c r="AO94">
        <v>0</v>
      </c>
      <c r="AP94">
        <v>0</v>
      </c>
      <c r="AQ94">
        <v>1.603888373450219</v>
      </c>
      <c r="AR94">
        <v>0</v>
      </c>
      <c r="AS94">
        <v>1.2161739987476519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83.754008557712396</v>
      </c>
      <c r="BA94">
        <v>4.7199227531051182</v>
      </c>
      <c r="BB94">
        <f t="shared" si="1"/>
        <v>111.03321567759875</v>
      </c>
      <c r="BC94">
        <v>0.81804625396825392</v>
      </c>
      <c r="BD94">
        <v>1.3357805620437959</v>
      </c>
      <c r="BE94">
        <v>0.68249933944954133</v>
      </c>
      <c r="BF94">
        <v>0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4.2057230831079213</v>
      </c>
      <c r="M95">
        <v>1.158422041327489</v>
      </c>
      <c r="N95">
        <v>1.2940585339904089</v>
      </c>
      <c r="O95">
        <v>1.4297641410978918</v>
      </c>
      <c r="P95">
        <v>2.2750991442287622</v>
      </c>
      <c r="Q95">
        <v>0.18771460601531095</v>
      </c>
      <c r="R95">
        <v>0.5739929033604676</v>
      </c>
      <c r="S95">
        <v>0.30265080359006469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1.8236840776142766</v>
      </c>
      <c r="AC95">
        <v>0.77935609807555839</v>
      </c>
      <c r="AD95">
        <v>0.3075966335316217</v>
      </c>
      <c r="AE95">
        <v>1.973713851283657</v>
      </c>
      <c r="AF95">
        <v>0.83924310245773326</v>
      </c>
      <c r="AG95">
        <v>1.9198280146107285</v>
      </c>
      <c r="AH95">
        <v>1.92381637100814</v>
      </c>
      <c r="AI95">
        <v>0</v>
      </c>
      <c r="AJ95">
        <v>0</v>
      </c>
      <c r="AK95">
        <v>3.4080756884992693</v>
      </c>
      <c r="AL95">
        <v>0</v>
      </c>
      <c r="AM95">
        <v>0.6078616051346275</v>
      </c>
      <c r="AN95">
        <v>2.7181887893967853E-2</v>
      </c>
      <c r="AO95">
        <v>0</v>
      </c>
      <c r="AP95">
        <v>0</v>
      </c>
      <c r="AQ95">
        <v>1.603888373450219</v>
      </c>
      <c r="AR95">
        <v>0</v>
      </c>
      <c r="AS95">
        <v>1.2161739987476519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83.210812982675861</v>
      </c>
      <c r="BA95">
        <v>4.6426699019631208</v>
      </c>
      <c r="BB95">
        <f t="shared" si="1"/>
        <v>109.0447862171735</v>
      </c>
      <c r="BC95">
        <v>0.79539940080971672</v>
      </c>
      <c r="BD95">
        <v>1.2840061216545011</v>
      </c>
      <c r="BE95">
        <v>0.53939265497076028</v>
      </c>
      <c r="BF95">
        <v>0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4.2057230831079213</v>
      </c>
      <c r="M96">
        <v>1.158422041327489</v>
      </c>
      <c r="N96">
        <v>1.2940585339904089</v>
      </c>
      <c r="O96">
        <v>1.4297641410978918</v>
      </c>
      <c r="P96">
        <v>2.2750991442287622</v>
      </c>
      <c r="Q96">
        <v>0.18771460601531095</v>
      </c>
      <c r="R96">
        <v>0.5739929033604676</v>
      </c>
      <c r="S96">
        <v>0.30265080359006469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1.8236840776142766</v>
      </c>
      <c r="AC96">
        <v>0.77935609807555839</v>
      </c>
      <c r="AD96">
        <v>0</v>
      </c>
      <c r="AE96">
        <v>1.973713851283657</v>
      </c>
      <c r="AF96">
        <v>0.83247500680964304</v>
      </c>
      <c r="AG96">
        <v>1.9198280146107285</v>
      </c>
      <c r="AH96">
        <v>1.2825442617407639</v>
      </c>
      <c r="AI96">
        <v>0</v>
      </c>
      <c r="AJ96">
        <v>0</v>
      </c>
      <c r="AK96">
        <v>3.4080756884992693</v>
      </c>
      <c r="AL96">
        <v>0</v>
      </c>
      <c r="AM96">
        <v>0.6078616051346275</v>
      </c>
      <c r="AN96">
        <v>2.7181887893967853E-2</v>
      </c>
      <c r="AO96">
        <v>0</v>
      </c>
      <c r="AP96">
        <v>0</v>
      </c>
      <c r="AQ96">
        <v>1.603888373450219</v>
      </c>
      <c r="AR96">
        <v>0</v>
      </c>
      <c r="AS96">
        <v>1.2161739987476519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82.619185973700709</v>
      </c>
      <c r="BA96">
        <v>4.5779942731408774</v>
      </c>
      <c r="BB96">
        <f t="shared" si="1"/>
        <v>107.39445870012447</v>
      </c>
      <c r="BC96">
        <v>0.79539940080971672</v>
      </c>
      <c r="BD96">
        <v>1.2840061216545011</v>
      </c>
      <c r="BE96">
        <v>0.37165335652173914</v>
      </c>
      <c r="BF96">
        <v>0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4.2057230831079213</v>
      </c>
      <c r="M97">
        <v>1.158422041327489</v>
      </c>
      <c r="N97">
        <v>1.2940585339904089</v>
      </c>
      <c r="O97">
        <v>1.4297641410978918</v>
      </c>
      <c r="P97">
        <v>2.2750991442287622</v>
      </c>
      <c r="Q97">
        <v>0.18771460601531095</v>
      </c>
      <c r="R97">
        <v>0.5739929033604676</v>
      </c>
      <c r="S97">
        <v>0.30265080359006469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1.8236840776142766</v>
      </c>
      <c r="AC97">
        <v>0.77935609807555839</v>
      </c>
      <c r="AD97">
        <v>0</v>
      </c>
      <c r="AE97">
        <v>1.973713851283657</v>
      </c>
      <c r="AF97">
        <v>0.83247500680964304</v>
      </c>
      <c r="AG97">
        <v>1.9198280146107285</v>
      </c>
      <c r="AH97">
        <v>0.85502950782717591</v>
      </c>
      <c r="AI97">
        <v>0</v>
      </c>
      <c r="AJ97">
        <v>0</v>
      </c>
      <c r="AK97">
        <v>3.4080756884992693</v>
      </c>
      <c r="AL97">
        <v>0</v>
      </c>
      <c r="AM97">
        <v>0.6078616051346275</v>
      </c>
      <c r="AN97">
        <v>2.7181887893967853E-2</v>
      </c>
      <c r="AO97">
        <v>0</v>
      </c>
      <c r="AP97">
        <v>0</v>
      </c>
      <c r="AQ97">
        <v>1.603888373450219</v>
      </c>
      <c r="AR97">
        <v>0</v>
      </c>
      <c r="AS97">
        <v>1.2161739987476519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82.003113128783141</v>
      </c>
      <c r="BA97">
        <v>4.534372311509725</v>
      </c>
      <c r="BB97">
        <f t="shared" si="1"/>
        <v>106.20816066976845</v>
      </c>
      <c r="BC97">
        <v>0.79539940080971672</v>
      </c>
      <c r="BD97">
        <v>1.2193847692307691</v>
      </c>
      <c r="BE97">
        <v>0.24994231578947365</v>
      </c>
      <c r="BF97">
        <v>0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4.2057230831079213</v>
      </c>
      <c r="M98">
        <v>1.158422041327489</v>
      </c>
      <c r="N98">
        <v>1.2940585339904089</v>
      </c>
      <c r="O98">
        <v>1.4297641410978918</v>
      </c>
      <c r="P98">
        <v>2.2750991442287622</v>
      </c>
      <c r="Q98">
        <v>0.18771460601531095</v>
      </c>
      <c r="R98">
        <v>0.5739929033604676</v>
      </c>
      <c r="S98">
        <v>0.30265080359006469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1.8236840776142766</v>
      </c>
      <c r="AC98">
        <v>0.77935609807555839</v>
      </c>
      <c r="AD98">
        <v>0</v>
      </c>
      <c r="AE98">
        <v>1.973713851283657</v>
      </c>
      <c r="AF98">
        <v>0.83247500680964304</v>
      </c>
      <c r="AG98">
        <v>1.9198280146107285</v>
      </c>
      <c r="AH98">
        <v>0.85502950782717591</v>
      </c>
      <c r="AI98">
        <v>0</v>
      </c>
      <c r="AJ98">
        <v>0</v>
      </c>
      <c r="AK98">
        <v>3.4080756884992693</v>
      </c>
      <c r="AL98">
        <v>0</v>
      </c>
      <c r="AM98">
        <v>0.6078616051346275</v>
      </c>
      <c r="AN98">
        <v>2.7181887893967853E-2</v>
      </c>
      <c r="AO98">
        <v>0</v>
      </c>
      <c r="AP98">
        <v>0</v>
      </c>
      <c r="AQ98">
        <v>1.603888373450219</v>
      </c>
      <c r="AR98">
        <v>0</v>
      </c>
      <c r="AS98">
        <v>1.2161739987476519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81.157644541849322</v>
      </c>
      <c r="BA98">
        <v>4.4990317245758975</v>
      </c>
      <c r="BB98">
        <f t="shared" si="1"/>
        <v>105.13202011465253</v>
      </c>
      <c r="BC98">
        <v>0.79539940080971672</v>
      </c>
      <c r="BD98">
        <v>0.96378647727272737</v>
      </c>
      <c r="BE98">
        <v>0.23952805263157895</v>
      </c>
      <c r="BF98">
        <v>0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0.10085853139394309</v>
      </c>
      <c r="M99">
        <f t="shared" si="2"/>
        <v>2.7802128991859697E-2</v>
      </c>
      <c r="N99">
        <f t="shared" si="2"/>
        <v>3.1057482569519942E-2</v>
      </c>
      <c r="O99">
        <f t="shared" si="2"/>
        <v>3.4314339386349417E-2</v>
      </c>
      <c r="P99">
        <f t="shared" si="2"/>
        <v>5.4597161344187004E-2</v>
      </c>
      <c r="Q99">
        <f t="shared" si="2"/>
        <v>4.507043512870468E-3</v>
      </c>
      <c r="R99">
        <f t="shared" si="2"/>
        <v>1.404620780804928E-2</v>
      </c>
      <c r="S99">
        <f t="shared" si="2"/>
        <v>7.208285552027272E-3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3.7965423194197448E-2</v>
      </c>
      <c r="AC99">
        <f t="shared" si="2"/>
        <v>2.1906276957521877E-2</v>
      </c>
      <c r="AD99">
        <f t="shared" si="2"/>
        <v>6.8055755399577316E-3</v>
      </c>
      <c r="AE99">
        <f t="shared" si="2"/>
        <v>4.0745010539762108E-2</v>
      </c>
      <c r="AF99">
        <f t="shared" si="2"/>
        <v>1.0632668962331709E-2</v>
      </c>
      <c r="AG99">
        <f t="shared" si="2"/>
        <v>4.6075872350657396E-2</v>
      </c>
      <c r="AH99">
        <f t="shared" si="2"/>
        <v>2.020007204140576E-2</v>
      </c>
      <c r="AI99">
        <f t="shared" si="2"/>
        <v>6.2685983373512834E-3</v>
      </c>
      <c r="AJ99">
        <f t="shared" si="2"/>
        <v>0</v>
      </c>
      <c r="AK99">
        <f t="shared" si="2"/>
        <v>8.1793816523982474E-2</v>
      </c>
      <c r="AL99">
        <f t="shared" si="2"/>
        <v>0</v>
      </c>
      <c r="AM99">
        <f t="shared" si="2"/>
        <v>1.4588678523231081E-2</v>
      </c>
      <c r="AN99">
        <f t="shared" si="2"/>
        <v>6.5236530945522763E-4</v>
      </c>
      <c r="AO99">
        <f t="shared" si="2"/>
        <v>0</v>
      </c>
      <c r="AP99">
        <f t="shared" si="2"/>
        <v>0</v>
      </c>
      <c r="AQ99">
        <f t="shared" si="2"/>
        <v>2.3124415915790009E-2</v>
      </c>
      <c r="AR99">
        <f t="shared" si="2"/>
        <v>0</v>
      </c>
      <c r="AS99">
        <f t="shared" si="2"/>
        <v>2.9398052111458944E-2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1.8207338705385099</v>
      </c>
      <c r="BA99">
        <f t="shared" si="2"/>
        <v>0.10179478247550472</v>
      </c>
      <c r="BB99">
        <f t="shared" si="1"/>
        <v>2.3683210486761155</v>
      </c>
      <c r="BC99">
        <f t="shared" ref="BC99:BF99" si="3">SUM(BC3:BC98)/4000</f>
        <v>1.9157526178908781E-2</v>
      </c>
      <c r="BD99">
        <f t="shared" si="3"/>
        <v>9.9517107350700264E-3</v>
      </c>
      <c r="BE99">
        <f t="shared" si="3"/>
        <v>5.7247168332221982E-3</v>
      </c>
      <c r="BF99">
        <f t="shared" si="3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11.629873721561259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0.48612872156125952</v>
      </c>
      <c r="BB3">
        <f>SUM(B3:AZ3)-BA3</f>
        <v>11.143744999999999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11.629873721561259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0.48612872156125952</v>
      </c>
      <c r="BB4">
        <f t="shared" ref="BB4:BB67" si="0">SUM(B4:AZ4)-BA4</f>
        <v>11.143744999999999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11.756868085994572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0.4914370859945727</v>
      </c>
      <c r="BB5">
        <f t="shared" si="0"/>
        <v>11.265431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12.005241077019411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0.50181907701941064</v>
      </c>
      <c r="BB6">
        <f t="shared" si="0"/>
        <v>11.503422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12.918507618451262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0.53999361845126259</v>
      </c>
      <c r="BB7">
        <f t="shared" si="0"/>
        <v>12.378513999999999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9.7509737006887907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0.40759070068879133</v>
      </c>
      <c r="BB8">
        <f t="shared" si="0"/>
        <v>9.3433829999999993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8.7187027760384037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0.36444177603840444</v>
      </c>
      <c r="BB9">
        <f t="shared" si="0"/>
        <v>8.3542609999999993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8.0404560634523055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0.33609106345230533</v>
      </c>
      <c r="BB10">
        <f t="shared" si="0"/>
        <v>7.7043650000000001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9.8467971195992465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0.41159611959924725</v>
      </c>
      <c r="BB11">
        <f t="shared" si="0"/>
        <v>9.4352009999999993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10.625675224379043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0.44415322437904337</v>
      </c>
      <c r="BB12">
        <f t="shared" si="0"/>
        <v>10.181521999999999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10.991664579419746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0.45945157941974557</v>
      </c>
      <c r="BB13">
        <f t="shared" si="0"/>
        <v>10.532213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11.629873721561259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0.48612872156125952</v>
      </c>
      <c r="BB14">
        <f t="shared" si="0"/>
        <v>11.143744999999999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11.629873721561259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0.48612872156125952</v>
      </c>
      <c r="BB15">
        <f t="shared" si="0"/>
        <v>11.143744999999999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11.629873721561259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0.48612872156125952</v>
      </c>
      <c r="BB16">
        <f t="shared" si="0"/>
        <v>11.143744999999999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11.629873721561259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0.48612872156125952</v>
      </c>
      <c r="BB17">
        <f t="shared" si="0"/>
        <v>11.143744999999999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11.629873721561259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0.48612872156125952</v>
      </c>
      <c r="BB18">
        <f t="shared" si="0"/>
        <v>11.143744999999999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11.629873721561259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0.48612872156125952</v>
      </c>
      <c r="BB19">
        <f t="shared" si="0"/>
        <v>11.143744999999999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11.629873721561259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0.48612872156125952</v>
      </c>
      <c r="BB20">
        <f t="shared" si="0"/>
        <v>11.143744999999999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11.629873721561259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0.48612872156125952</v>
      </c>
      <c r="BB21">
        <f t="shared" si="0"/>
        <v>11.143744999999999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11.629873721561259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0.48612872156125952</v>
      </c>
      <c r="BB22">
        <f t="shared" si="0"/>
        <v>11.143744999999999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11.629873721561259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0.48612872156125952</v>
      </c>
      <c r="BB23">
        <f t="shared" si="0"/>
        <v>11.143744999999999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11.629873721561259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0.48612872156125952</v>
      </c>
      <c r="BB24">
        <f t="shared" si="0"/>
        <v>11.143744999999999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11.629873721561259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0.48612872156125952</v>
      </c>
      <c r="BB25">
        <f t="shared" si="0"/>
        <v>11.143744999999999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11.629873721561259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0.48612872156125952</v>
      </c>
      <c r="BB26">
        <f t="shared" si="0"/>
        <v>11.143744999999999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14.159474013775828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0.59186601377582804</v>
      </c>
      <c r="BB27">
        <f t="shared" si="0"/>
        <v>13.567608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15.12993738259236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0.63243138259235998</v>
      </c>
      <c r="BB28">
        <f t="shared" si="0"/>
        <v>14.497506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15.12993738259236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0.63243138259235998</v>
      </c>
      <c r="BB29">
        <f t="shared" si="0"/>
        <v>14.497506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15.12993738259236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0.63243138259235998</v>
      </c>
      <c r="BB30">
        <f t="shared" si="0"/>
        <v>14.497506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15.12993738259236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0.63243138259235998</v>
      </c>
      <c r="BB31">
        <f t="shared" si="0"/>
        <v>14.497506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15.12993738259236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0.63243138259235998</v>
      </c>
      <c r="BB32">
        <f t="shared" si="0"/>
        <v>14.497506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15.12993738259236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0.63243138259235998</v>
      </c>
      <c r="BB33">
        <f t="shared" si="0"/>
        <v>14.497506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15.12993738259236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0.63243138259235998</v>
      </c>
      <c r="BB34">
        <f t="shared" si="0"/>
        <v>14.497506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15.12993738259236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0.63243138259235998</v>
      </c>
      <c r="BB35">
        <f t="shared" si="0"/>
        <v>14.497506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15.12993738259236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0.63243138259235998</v>
      </c>
      <c r="BB36">
        <f t="shared" si="0"/>
        <v>14.497506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15.12993738259236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0.63243138259235998</v>
      </c>
      <c r="BB37">
        <f t="shared" si="0"/>
        <v>14.497506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15.12993738259236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0.63243138259235998</v>
      </c>
      <c r="BB38">
        <f t="shared" si="0"/>
        <v>14.497506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15.12993738259236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0.63243138259235998</v>
      </c>
      <c r="BB39">
        <f t="shared" si="0"/>
        <v>14.497506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15.12993738259236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0.63243138259235998</v>
      </c>
      <c r="BB40">
        <f t="shared" si="0"/>
        <v>14.497506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15.12993738259236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0.63243138259235998</v>
      </c>
      <c r="BB41">
        <f t="shared" si="0"/>
        <v>14.497506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15.12993738259236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0.63243138259235998</v>
      </c>
      <c r="BB42">
        <f t="shared" si="0"/>
        <v>14.497506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15.12993738259236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0.63243138259235998</v>
      </c>
      <c r="BB43">
        <f t="shared" si="0"/>
        <v>14.497506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15.12993738259236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0.63243138259235998</v>
      </c>
      <c r="BB44">
        <f t="shared" si="0"/>
        <v>14.497506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15.12993738259236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0.63243138259235998</v>
      </c>
      <c r="BB45">
        <f t="shared" si="0"/>
        <v>14.497506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15.12993738259236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0.63243138259235998</v>
      </c>
      <c r="BB46">
        <f t="shared" si="0"/>
        <v>14.497506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15.12993738259236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0.63243138259235998</v>
      </c>
      <c r="BB47">
        <f t="shared" si="0"/>
        <v>14.497506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15.12993738259236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0.63243138259235998</v>
      </c>
      <c r="BB48">
        <f t="shared" si="0"/>
        <v>14.497506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15.12993738259236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0.63243138259235998</v>
      </c>
      <c r="BB49">
        <f t="shared" si="0"/>
        <v>14.497506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15.12993738259236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0.63243138259235998</v>
      </c>
      <c r="BB50">
        <f t="shared" si="0"/>
        <v>14.497506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15.12993738259236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0.63243138259235998</v>
      </c>
      <c r="BB51">
        <f t="shared" si="0"/>
        <v>14.497506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15.12993738259236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0.63243138259235998</v>
      </c>
      <c r="BB52">
        <f t="shared" si="0"/>
        <v>14.497506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15.12993738259236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0.63243138259235998</v>
      </c>
      <c r="BB53">
        <f t="shared" si="0"/>
        <v>14.497506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15.12993738259236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0.63243138259235998</v>
      </c>
      <c r="BB54">
        <f t="shared" si="0"/>
        <v>14.497506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15.12993738259236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0.63243138259235998</v>
      </c>
      <c r="BB55">
        <f t="shared" si="0"/>
        <v>14.497506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15.12993738259236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0.63243138259235998</v>
      </c>
      <c r="BB56">
        <f t="shared" si="0"/>
        <v>14.497506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15.12993738259236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0.63243138259235998</v>
      </c>
      <c r="BB57">
        <f t="shared" si="0"/>
        <v>14.497506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15.12993738259236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0.63243138259235998</v>
      </c>
      <c r="BB58">
        <f t="shared" si="0"/>
        <v>14.497506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15.12993738259236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0.63243138259235998</v>
      </c>
      <c r="BB59">
        <f t="shared" si="0"/>
        <v>14.497506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15.12993738259236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0.63243138259235998</v>
      </c>
      <c r="BB60">
        <f t="shared" si="0"/>
        <v>14.497506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15.12993738259236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0.63243138259235998</v>
      </c>
      <c r="BB61">
        <f t="shared" si="0"/>
        <v>14.497506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15.12993738259236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0.63243138259235998</v>
      </c>
      <c r="BB62">
        <f t="shared" si="0"/>
        <v>14.497506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15.12993738259236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0.63243138259235998</v>
      </c>
      <c r="BB63">
        <f t="shared" si="0"/>
        <v>14.497506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15.12993738259236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0.63243138259235998</v>
      </c>
      <c r="BB64">
        <f t="shared" si="0"/>
        <v>14.497506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15.12993738259236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0.63243138259235998</v>
      </c>
      <c r="BB65">
        <f t="shared" si="0"/>
        <v>14.497506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15.12993738259236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0.63243138259235998</v>
      </c>
      <c r="BB66">
        <f t="shared" si="0"/>
        <v>14.497506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15.12993738259236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0.63243138259235998</v>
      </c>
      <c r="BB67">
        <f t="shared" si="0"/>
        <v>14.497506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15.12993738259236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0.63243138259235998</v>
      </c>
      <c r="BB68">
        <f t="shared" ref="BB68:BB99" si="1">SUM(B68:AZ68)-BA68</f>
        <v>14.497506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15.12993738259236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0.63243138259235998</v>
      </c>
      <c r="BB69">
        <f t="shared" si="1"/>
        <v>14.497506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15.12993738259236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0.63243138259235998</v>
      </c>
      <c r="BB70">
        <f t="shared" si="1"/>
        <v>14.497506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15.12993738259236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0.63243138259235998</v>
      </c>
      <c r="BB71">
        <f t="shared" si="1"/>
        <v>14.497506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15.12993738259236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0.63243138259235998</v>
      </c>
      <c r="BB72">
        <f t="shared" si="1"/>
        <v>14.497506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15.12993738259236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0.63243138259235998</v>
      </c>
      <c r="BB73">
        <f t="shared" si="1"/>
        <v>14.497506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15.12993738259236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0.63243138259235998</v>
      </c>
      <c r="BB74">
        <f t="shared" si="1"/>
        <v>14.497506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11.629873721561259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0.48612872156125952</v>
      </c>
      <c r="BB75">
        <f t="shared" si="1"/>
        <v>11.143744999999999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11.629873721561259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0.48612872156125952</v>
      </c>
      <c r="BB76">
        <f t="shared" si="1"/>
        <v>11.143744999999999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11.629873721561259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0.48612872156125952</v>
      </c>
      <c r="BB77">
        <f t="shared" si="1"/>
        <v>11.143744999999999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11.629873721561259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0.48612872156125952</v>
      </c>
      <c r="BB78">
        <f t="shared" si="1"/>
        <v>11.143744999999999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11.629873721561259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0.48612872156125952</v>
      </c>
      <c r="BB79">
        <f t="shared" si="1"/>
        <v>11.143744999999999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11.629873721561259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0.48612872156125952</v>
      </c>
      <c r="BB80">
        <f t="shared" si="1"/>
        <v>11.143744999999999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11.629873721561259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0.48612872156125952</v>
      </c>
      <c r="BB81">
        <f t="shared" si="1"/>
        <v>11.143744999999999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11.629873721561259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0.48612872156125952</v>
      </c>
      <c r="BB82">
        <f t="shared" si="1"/>
        <v>11.143744999999999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11.629873721561259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0.48612872156125952</v>
      </c>
      <c r="BB83">
        <f t="shared" si="1"/>
        <v>11.143744999999999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11.629873721561259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0.48612872156125952</v>
      </c>
      <c r="BB84">
        <f t="shared" si="1"/>
        <v>11.143744999999999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11.629873721561259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0.48612872156125952</v>
      </c>
      <c r="BB85">
        <f t="shared" si="1"/>
        <v>11.143744999999999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11.629873721561259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0.48612872156125952</v>
      </c>
      <c r="BB86">
        <f t="shared" si="1"/>
        <v>11.143744999999999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11.629873721561259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0.48612872156125952</v>
      </c>
      <c r="BB87">
        <f t="shared" si="1"/>
        <v>11.143744999999999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11.629873721561259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0.48612872156125952</v>
      </c>
      <c r="BB88">
        <f t="shared" si="1"/>
        <v>11.143744999999999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11.629873721561259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0.48612872156125952</v>
      </c>
      <c r="BB89">
        <f t="shared" si="1"/>
        <v>11.143744999999999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11.629873721561259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0.48612872156125952</v>
      </c>
      <c r="BB90">
        <f t="shared" si="1"/>
        <v>11.143744999999999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11.629873721561259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0.48612872156125952</v>
      </c>
      <c r="BB91">
        <f t="shared" si="1"/>
        <v>11.143744999999999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11.629873721561259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0.48612872156125952</v>
      </c>
      <c r="BB92">
        <f t="shared" si="1"/>
        <v>11.143744999999999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11.629873721561259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0.48612872156125952</v>
      </c>
      <c r="BB93">
        <f t="shared" si="1"/>
        <v>11.143744999999999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11.629873721561259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0.48612872156125952</v>
      </c>
      <c r="BB94">
        <f t="shared" si="1"/>
        <v>11.143744999999999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11.629873721561259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0.48612872156125952</v>
      </c>
      <c r="BB95">
        <f t="shared" si="1"/>
        <v>11.143744999999999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11.629873721561259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0.48612872156125952</v>
      </c>
      <c r="BB96">
        <f t="shared" si="1"/>
        <v>11.143744999999999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11.629873721561259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0.48612872156125952</v>
      </c>
      <c r="BB97">
        <f t="shared" si="1"/>
        <v>11.143744999999999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11.629873721561259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0.48612872156125952</v>
      </c>
      <c r="BB98">
        <f t="shared" si="1"/>
        <v>11.143744999999999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0.31837162309538791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1.3307933845387135E-2</v>
      </c>
      <c r="BB99">
        <f t="shared" si="1"/>
        <v>0.30506368925000077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2.9</v>
      </c>
      <c r="M3" s="218">
        <v>63.21</v>
      </c>
      <c r="N3" s="218">
        <v>52.3</v>
      </c>
      <c r="O3" s="218">
        <v>72.94</v>
      </c>
      <c r="P3" s="218">
        <v>30.28</v>
      </c>
      <c r="Q3" s="218">
        <v>1.93</v>
      </c>
      <c r="R3" s="218">
        <v>5.1100000000000003</v>
      </c>
      <c r="S3" s="218">
        <v>4.51</v>
      </c>
      <c r="T3" s="218">
        <v>0</v>
      </c>
      <c r="U3" s="218">
        <v>39.67</v>
      </c>
      <c r="V3" s="218">
        <v>2.9</v>
      </c>
      <c r="W3" s="218">
        <v>7.32</v>
      </c>
      <c r="X3" s="218">
        <v>43.49</v>
      </c>
      <c r="Y3" s="218">
        <v>0</v>
      </c>
      <c r="Z3" s="218">
        <v>86.98</v>
      </c>
      <c r="AA3" s="218">
        <v>17.399999999999999</v>
      </c>
      <c r="AB3" s="218">
        <v>0</v>
      </c>
      <c r="AC3" s="218">
        <v>15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2.9</v>
      </c>
      <c r="M4" s="218">
        <v>63.21</v>
      </c>
      <c r="N4" s="218">
        <v>52.3</v>
      </c>
      <c r="O4" s="218">
        <v>72.94</v>
      </c>
      <c r="P4" s="218">
        <v>30.28</v>
      </c>
      <c r="Q4" s="218">
        <v>1.93</v>
      </c>
      <c r="R4" s="218">
        <v>5</v>
      </c>
      <c r="S4" s="218">
        <v>3.86</v>
      </c>
      <c r="T4" s="218">
        <v>0</v>
      </c>
      <c r="U4" s="218">
        <v>39.67</v>
      </c>
      <c r="V4" s="218">
        <v>2.9</v>
      </c>
      <c r="W4" s="218">
        <v>4.83</v>
      </c>
      <c r="X4" s="218">
        <v>43.49</v>
      </c>
      <c r="Y4" s="218">
        <v>0</v>
      </c>
      <c r="Z4" s="218">
        <v>77.319999999999993</v>
      </c>
      <c r="AA4" s="218">
        <v>17.399999999999999</v>
      </c>
      <c r="AB4" s="218">
        <v>0</v>
      </c>
      <c r="AC4" s="218">
        <v>15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2.9</v>
      </c>
      <c r="M5" s="218">
        <v>63.21</v>
      </c>
      <c r="N5" s="218">
        <v>52.3</v>
      </c>
      <c r="O5" s="218">
        <v>72.94</v>
      </c>
      <c r="P5" s="218">
        <v>30.28</v>
      </c>
      <c r="Q5" s="218">
        <v>1.93</v>
      </c>
      <c r="R5" s="218">
        <v>5.78</v>
      </c>
      <c r="S5" s="218">
        <v>4.88</v>
      </c>
      <c r="T5" s="218">
        <v>0</v>
      </c>
      <c r="U5" s="218">
        <v>39.67</v>
      </c>
      <c r="V5" s="218">
        <v>2.9</v>
      </c>
      <c r="W5" s="218">
        <v>4.83</v>
      </c>
      <c r="X5" s="218">
        <v>43.49</v>
      </c>
      <c r="Y5" s="218">
        <v>0</v>
      </c>
      <c r="Z5" s="218">
        <v>67.650000000000006</v>
      </c>
      <c r="AA5" s="218">
        <v>17.399999999999999</v>
      </c>
      <c r="AB5" s="218">
        <v>0</v>
      </c>
      <c r="AC5" s="218">
        <v>15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2.9</v>
      </c>
      <c r="M6" s="218">
        <v>63.21</v>
      </c>
      <c r="N6" s="218">
        <v>52.3</v>
      </c>
      <c r="O6" s="218">
        <v>72.94</v>
      </c>
      <c r="P6" s="218">
        <v>30.28</v>
      </c>
      <c r="Q6" s="218">
        <v>1.93</v>
      </c>
      <c r="R6" s="218">
        <v>5.78</v>
      </c>
      <c r="S6" s="218">
        <v>4.88</v>
      </c>
      <c r="T6" s="218">
        <v>0</v>
      </c>
      <c r="U6" s="218">
        <v>39.67</v>
      </c>
      <c r="V6" s="218">
        <v>2.9</v>
      </c>
      <c r="W6" s="218">
        <v>4.83</v>
      </c>
      <c r="X6" s="218">
        <v>19.329999999999998</v>
      </c>
      <c r="Y6" s="218">
        <v>0</v>
      </c>
      <c r="Z6" s="218">
        <v>57.99</v>
      </c>
      <c r="AA6" s="218">
        <v>17.399999999999999</v>
      </c>
      <c r="AB6" s="218">
        <v>0</v>
      </c>
      <c r="AC6" s="218">
        <v>15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2.9</v>
      </c>
      <c r="M7" s="218">
        <v>63.21</v>
      </c>
      <c r="N7" s="218">
        <v>52.3</v>
      </c>
      <c r="O7" s="218">
        <v>72.94</v>
      </c>
      <c r="P7" s="218">
        <v>30.28</v>
      </c>
      <c r="Q7" s="218">
        <v>1.93</v>
      </c>
      <c r="R7" s="218">
        <v>9.82</v>
      </c>
      <c r="S7" s="218">
        <v>6.06</v>
      </c>
      <c r="T7" s="218">
        <v>0</v>
      </c>
      <c r="U7" s="218">
        <v>39.67</v>
      </c>
      <c r="V7" s="218">
        <v>2.9</v>
      </c>
      <c r="W7" s="218">
        <v>4.83</v>
      </c>
      <c r="X7" s="218">
        <v>19.329999999999998</v>
      </c>
      <c r="Y7" s="218">
        <v>0</v>
      </c>
      <c r="Z7" s="218">
        <v>57.99</v>
      </c>
      <c r="AA7" s="218">
        <v>17.399999999999999</v>
      </c>
      <c r="AB7" s="218">
        <v>0</v>
      </c>
      <c r="AC7" s="218">
        <v>15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0.02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2.9</v>
      </c>
      <c r="M8" s="218">
        <v>63.21</v>
      </c>
      <c r="N8" s="218">
        <v>52.3</v>
      </c>
      <c r="O8" s="218">
        <v>72.94</v>
      </c>
      <c r="P8" s="218">
        <v>30.28</v>
      </c>
      <c r="Q8" s="218">
        <v>1.93</v>
      </c>
      <c r="R8" s="218">
        <v>9.82</v>
      </c>
      <c r="S8" s="218">
        <v>6.06</v>
      </c>
      <c r="T8" s="218">
        <v>0</v>
      </c>
      <c r="U8" s="218">
        <v>39.67</v>
      </c>
      <c r="V8" s="218">
        <v>2.9</v>
      </c>
      <c r="W8" s="218">
        <v>4.83</v>
      </c>
      <c r="X8" s="218">
        <v>19.329999999999998</v>
      </c>
      <c r="Y8" s="218">
        <v>0</v>
      </c>
      <c r="Z8" s="218">
        <v>57.99</v>
      </c>
      <c r="AA8" s="218">
        <v>17.399999999999999</v>
      </c>
      <c r="AB8" s="218">
        <v>0</v>
      </c>
      <c r="AC8" s="218">
        <v>15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2.9</v>
      </c>
      <c r="M9" s="218">
        <v>63.21</v>
      </c>
      <c r="N9" s="218">
        <v>52.3</v>
      </c>
      <c r="O9" s="218">
        <v>72.94</v>
      </c>
      <c r="P9" s="218">
        <v>30.28</v>
      </c>
      <c r="Q9" s="218">
        <v>1.93</v>
      </c>
      <c r="R9" s="218">
        <v>9.77</v>
      </c>
      <c r="S9" s="218">
        <v>6.06</v>
      </c>
      <c r="T9" s="218">
        <v>0</v>
      </c>
      <c r="U9" s="218">
        <v>39.67</v>
      </c>
      <c r="V9" s="218">
        <v>2.9</v>
      </c>
      <c r="W9" s="218">
        <v>4.83</v>
      </c>
      <c r="X9" s="218">
        <v>19.329999999999998</v>
      </c>
      <c r="Y9" s="218">
        <v>0</v>
      </c>
      <c r="Z9" s="218">
        <v>57.99</v>
      </c>
      <c r="AA9" s="218">
        <v>17.399999999999999</v>
      </c>
      <c r="AB9" s="218">
        <v>0</v>
      </c>
      <c r="AC9" s="218">
        <v>15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0.02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2.9</v>
      </c>
      <c r="M10" s="218">
        <v>63.21</v>
      </c>
      <c r="N10" s="218">
        <v>52.3</v>
      </c>
      <c r="O10" s="218">
        <v>72.94</v>
      </c>
      <c r="P10" s="218">
        <v>30.28</v>
      </c>
      <c r="Q10" s="218">
        <v>1.93</v>
      </c>
      <c r="R10" s="218">
        <v>9.77</v>
      </c>
      <c r="S10" s="218">
        <v>6.06</v>
      </c>
      <c r="T10" s="218">
        <v>0</v>
      </c>
      <c r="U10" s="218">
        <v>39.67</v>
      </c>
      <c r="V10" s="218">
        <v>2.9</v>
      </c>
      <c r="W10" s="218">
        <v>4.83</v>
      </c>
      <c r="X10" s="218">
        <v>19.329999999999998</v>
      </c>
      <c r="Y10" s="218">
        <v>0</v>
      </c>
      <c r="Z10" s="218">
        <v>57.99</v>
      </c>
      <c r="AA10" s="218">
        <v>17.399999999999999</v>
      </c>
      <c r="AB10" s="218">
        <v>0</v>
      </c>
      <c r="AC10" s="218">
        <v>15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0.02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2.9</v>
      </c>
      <c r="M11" s="218">
        <v>63.21</v>
      </c>
      <c r="N11" s="218">
        <v>52.3</v>
      </c>
      <c r="O11" s="218">
        <v>72.94</v>
      </c>
      <c r="P11" s="218">
        <v>30.28</v>
      </c>
      <c r="Q11" s="218">
        <v>1.93</v>
      </c>
      <c r="R11" s="218">
        <v>8.01</v>
      </c>
      <c r="S11" s="218">
        <v>6.06</v>
      </c>
      <c r="T11" s="218">
        <v>0</v>
      </c>
      <c r="U11" s="218">
        <v>39.67</v>
      </c>
      <c r="V11" s="218">
        <v>2.9</v>
      </c>
      <c r="W11" s="218">
        <v>4.83</v>
      </c>
      <c r="X11" s="218">
        <v>19.329999999999998</v>
      </c>
      <c r="Y11" s="218">
        <v>0</v>
      </c>
      <c r="Z11" s="218">
        <v>57.99</v>
      </c>
      <c r="AA11" s="218">
        <v>17.399999999999999</v>
      </c>
      <c r="AB11" s="218">
        <v>0</v>
      </c>
      <c r="AC11" s="218">
        <v>15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2.9</v>
      </c>
      <c r="M12" s="218">
        <v>63.21</v>
      </c>
      <c r="N12" s="218">
        <v>52.3</v>
      </c>
      <c r="O12" s="218">
        <v>72.94</v>
      </c>
      <c r="P12" s="218">
        <v>30.28</v>
      </c>
      <c r="Q12" s="218">
        <v>1.93</v>
      </c>
      <c r="R12" s="218">
        <v>8.01</v>
      </c>
      <c r="S12" s="218">
        <v>6.06</v>
      </c>
      <c r="T12" s="218">
        <v>0</v>
      </c>
      <c r="U12" s="218">
        <v>39.67</v>
      </c>
      <c r="V12" s="218">
        <v>2.9</v>
      </c>
      <c r="W12" s="218">
        <v>4.83</v>
      </c>
      <c r="X12" s="218">
        <v>19.329999999999998</v>
      </c>
      <c r="Y12" s="218">
        <v>0</v>
      </c>
      <c r="Z12" s="218">
        <v>57.99</v>
      </c>
      <c r="AA12" s="218">
        <v>17.399999999999999</v>
      </c>
      <c r="AB12" s="218">
        <v>0</v>
      </c>
      <c r="AC12" s="218">
        <v>15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2.9</v>
      </c>
      <c r="M13" s="218">
        <v>63.21</v>
      </c>
      <c r="N13" s="218">
        <v>52.3</v>
      </c>
      <c r="O13" s="218">
        <v>72.94</v>
      </c>
      <c r="P13" s="218">
        <v>30.28</v>
      </c>
      <c r="Q13" s="218">
        <v>1.93</v>
      </c>
      <c r="R13" s="218">
        <v>8.01</v>
      </c>
      <c r="S13" s="218">
        <v>6.06</v>
      </c>
      <c r="T13" s="218">
        <v>0</v>
      </c>
      <c r="U13" s="218">
        <v>39.67</v>
      </c>
      <c r="V13" s="218">
        <v>2.9</v>
      </c>
      <c r="W13" s="218">
        <v>4.83</v>
      </c>
      <c r="X13" s="218">
        <v>19.329999999999998</v>
      </c>
      <c r="Y13" s="218">
        <v>0</v>
      </c>
      <c r="Z13" s="218">
        <v>57.99</v>
      </c>
      <c r="AA13" s="218">
        <v>17.399999999999999</v>
      </c>
      <c r="AB13" s="218">
        <v>0</v>
      </c>
      <c r="AC13" s="218">
        <v>15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2.9</v>
      </c>
      <c r="M14" s="218">
        <v>63.21</v>
      </c>
      <c r="N14" s="218">
        <v>52.3</v>
      </c>
      <c r="O14" s="218">
        <v>72.94</v>
      </c>
      <c r="P14" s="218">
        <v>30.28</v>
      </c>
      <c r="Q14" s="218">
        <v>1.93</v>
      </c>
      <c r="R14" s="218">
        <v>8.01</v>
      </c>
      <c r="S14" s="218">
        <v>6.06</v>
      </c>
      <c r="T14" s="218">
        <v>0</v>
      </c>
      <c r="U14" s="218">
        <v>39.67</v>
      </c>
      <c r="V14" s="218">
        <v>2.9</v>
      </c>
      <c r="W14" s="218">
        <v>4.83</v>
      </c>
      <c r="X14" s="218">
        <v>19.329999999999998</v>
      </c>
      <c r="Y14" s="218">
        <v>0</v>
      </c>
      <c r="Z14" s="218">
        <v>57.99</v>
      </c>
      <c r="AA14" s="218">
        <v>17.399999999999999</v>
      </c>
      <c r="AB14" s="218">
        <v>0</v>
      </c>
      <c r="AC14" s="218">
        <v>15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2.9</v>
      </c>
      <c r="M15" s="218">
        <v>63.21</v>
      </c>
      <c r="N15" s="218">
        <v>52.3</v>
      </c>
      <c r="O15" s="218">
        <v>72.94</v>
      </c>
      <c r="P15" s="218">
        <v>30.28</v>
      </c>
      <c r="Q15" s="218">
        <v>1.93</v>
      </c>
      <c r="R15" s="218">
        <v>8.01</v>
      </c>
      <c r="S15" s="218">
        <v>6.06</v>
      </c>
      <c r="T15" s="218">
        <v>0</v>
      </c>
      <c r="U15" s="218">
        <v>39.67</v>
      </c>
      <c r="V15" s="218">
        <v>2.9</v>
      </c>
      <c r="W15" s="218">
        <v>4.83</v>
      </c>
      <c r="X15" s="218">
        <v>19.329999999999998</v>
      </c>
      <c r="Y15" s="218">
        <v>0</v>
      </c>
      <c r="Z15" s="218">
        <v>57.99</v>
      </c>
      <c r="AA15" s="218">
        <v>17.399999999999999</v>
      </c>
      <c r="AB15" s="218">
        <v>0</v>
      </c>
      <c r="AC15" s="218">
        <v>15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2.9</v>
      </c>
      <c r="M16" s="218">
        <v>63.21</v>
      </c>
      <c r="N16" s="218">
        <v>52.3</v>
      </c>
      <c r="O16" s="218">
        <v>72.94</v>
      </c>
      <c r="P16" s="218">
        <v>30.28</v>
      </c>
      <c r="Q16" s="218">
        <v>1.93</v>
      </c>
      <c r="R16" s="218">
        <v>8.01</v>
      </c>
      <c r="S16" s="218">
        <v>6.06</v>
      </c>
      <c r="T16" s="218">
        <v>0</v>
      </c>
      <c r="U16" s="218">
        <v>39.67</v>
      </c>
      <c r="V16" s="218">
        <v>2.9</v>
      </c>
      <c r="W16" s="218">
        <v>4.83</v>
      </c>
      <c r="X16" s="218">
        <v>19.329999999999998</v>
      </c>
      <c r="Y16" s="218">
        <v>0</v>
      </c>
      <c r="Z16" s="218">
        <v>57.99</v>
      </c>
      <c r="AA16" s="218">
        <v>17.399999999999999</v>
      </c>
      <c r="AB16" s="218">
        <v>0</v>
      </c>
      <c r="AC16" s="218">
        <v>15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2.9</v>
      </c>
      <c r="M17" s="218">
        <v>63.21</v>
      </c>
      <c r="N17" s="218">
        <v>52.3</v>
      </c>
      <c r="O17" s="218">
        <v>72.94</v>
      </c>
      <c r="P17" s="218">
        <v>30.28</v>
      </c>
      <c r="Q17" s="218">
        <v>1.93</v>
      </c>
      <c r="R17" s="218">
        <v>8.01</v>
      </c>
      <c r="S17" s="218">
        <v>6.06</v>
      </c>
      <c r="T17" s="218">
        <v>0</v>
      </c>
      <c r="U17" s="218">
        <v>39.67</v>
      </c>
      <c r="V17" s="218">
        <v>2.9</v>
      </c>
      <c r="W17" s="218">
        <v>4.83</v>
      </c>
      <c r="X17" s="218">
        <v>19.329999999999998</v>
      </c>
      <c r="Y17" s="218">
        <v>0</v>
      </c>
      <c r="Z17" s="218">
        <v>57.99</v>
      </c>
      <c r="AA17" s="218">
        <v>17.399999999999999</v>
      </c>
      <c r="AB17" s="218">
        <v>0</v>
      </c>
      <c r="AC17" s="218">
        <v>15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2.9</v>
      </c>
      <c r="M18" s="218">
        <v>63.21</v>
      </c>
      <c r="N18" s="218">
        <v>52.3</v>
      </c>
      <c r="O18" s="218">
        <v>72.94</v>
      </c>
      <c r="P18" s="218">
        <v>30.28</v>
      </c>
      <c r="Q18" s="218">
        <v>1.93</v>
      </c>
      <c r="R18" s="218">
        <v>8.01</v>
      </c>
      <c r="S18" s="218">
        <v>6.06</v>
      </c>
      <c r="T18" s="218">
        <v>0</v>
      </c>
      <c r="U18" s="218">
        <v>39.67</v>
      </c>
      <c r="V18" s="218">
        <v>2.9</v>
      </c>
      <c r="W18" s="218">
        <v>4.83</v>
      </c>
      <c r="X18" s="218">
        <v>19.329999999999998</v>
      </c>
      <c r="Y18" s="218">
        <v>0</v>
      </c>
      <c r="Z18" s="218">
        <v>57.99</v>
      </c>
      <c r="AA18" s="218">
        <v>17.399999999999999</v>
      </c>
      <c r="AB18" s="218">
        <v>0</v>
      </c>
      <c r="AC18" s="218">
        <v>15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2.9</v>
      </c>
      <c r="M19" s="218">
        <v>63.21</v>
      </c>
      <c r="N19" s="218">
        <v>52.3</v>
      </c>
      <c r="O19" s="218">
        <v>72.94</v>
      </c>
      <c r="P19" s="218">
        <v>30.28</v>
      </c>
      <c r="Q19" s="218">
        <v>1.93</v>
      </c>
      <c r="R19" s="218">
        <v>7.6</v>
      </c>
      <c r="S19" s="218">
        <v>5.89</v>
      </c>
      <c r="T19" s="218">
        <v>0</v>
      </c>
      <c r="U19" s="218">
        <v>39.67</v>
      </c>
      <c r="V19" s="218">
        <v>2.9</v>
      </c>
      <c r="W19" s="218">
        <v>4.83</v>
      </c>
      <c r="X19" s="218">
        <v>19.329999999999998</v>
      </c>
      <c r="Y19" s="218">
        <v>0</v>
      </c>
      <c r="Z19" s="218">
        <v>57.99</v>
      </c>
      <c r="AA19" s="218">
        <v>17.399999999999999</v>
      </c>
      <c r="AB19" s="218">
        <v>0</v>
      </c>
      <c r="AC19" s="218">
        <v>15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2.9</v>
      </c>
      <c r="M20" s="218">
        <v>63.21</v>
      </c>
      <c r="N20" s="218">
        <v>52.3</v>
      </c>
      <c r="O20" s="218">
        <v>72.94</v>
      </c>
      <c r="P20" s="218">
        <v>30.28</v>
      </c>
      <c r="Q20" s="218">
        <v>1.93</v>
      </c>
      <c r="R20" s="218">
        <v>7.6</v>
      </c>
      <c r="S20" s="218">
        <v>5.89</v>
      </c>
      <c r="T20" s="218">
        <v>0</v>
      </c>
      <c r="U20" s="218">
        <v>39.67</v>
      </c>
      <c r="V20" s="218">
        <v>2.9</v>
      </c>
      <c r="W20" s="218">
        <v>4.83</v>
      </c>
      <c r="X20" s="218">
        <v>19.329999999999998</v>
      </c>
      <c r="Y20" s="218">
        <v>0</v>
      </c>
      <c r="Z20" s="218">
        <v>57.99</v>
      </c>
      <c r="AA20" s="218">
        <v>17.399999999999999</v>
      </c>
      <c r="AB20" s="218">
        <v>0</v>
      </c>
      <c r="AC20" s="218">
        <v>15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2.9</v>
      </c>
      <c r="M21" s="218">
        <v>63.21</v>
      </c>
      <c r="N21" s="218">
        <v>52.3</v>
      </c>
      <c r="O21" s="218">
        <v>72.94</v>
      </c>
      <c r="P21" s="218">
        <v>30.28</v>
      </c>
      <c r="Q21" s="218">
        <v>1.93</v>
      </c>
      <c r="R21" s="218">
        <v>8.01</v>
      </c>
      <c r="S21" s="218">
        <v>6.06</v>
      </c>
      <c r="T21" s="218">
        <v>0</v>
      </c>
      <c r="U21" s="218">
        <v>39.67</v>
      </c>
      <c r="V21" s="218">
        <v>2.9</v>
      </c>
      <c r="W21" s="218">
        <v>4.83</v>
      </c>
      <c r="X21" s="218">
        <v>19.329999999999998</v>
      </c>
      <c r="Y21" s="218">
        <v>0</v>
      </c>
      <c r="Z21" s="218">
        <v>57.99</v>
      </c>
      <c r="AA21" s="218">
        <v>17.399999999999999</v>
      </c>
      <c r="AB21" s="218">
        <v>0</v>
      </c>
      <c r="AC21" s="218">
        <v>15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2.9</v>
      </c>
      <c r="M22" s="218">
        <v>63.21</v>
      </c>
      <c r="N22" s="218">
        <v>52.3</v>
      </c>
      <c r="O22" s="218">
        <v>72.94</v>
      </c>
      <c r="P22" s="218">
        <v>30.28</v>
      </c>
      <c r="Q22" s="218">
        <v>1.93</v>
      </c>
      <c r="R22" s="218">
        <v>8.01</v>
      </c>
      <c r="S22" s="218">
        <v>6.06</v>
      </c>
      <c r="T22" s="218">
        <v>0</v>
      </c>
      <c r="U22" s="218">
        <v>39.67</v>
      </c>
      <c r="V22" s="218">
        <v>2.9</v>
      </c>
      <c r="W22" s="218">
        <v>4.83</v>
      </c>
      <c r="X22" s="218">
        <v>19.329999999999998</v>
      </c>
      <c r="Y22" s="218">
        <v>0</v>
      </c>
      <c r="Z22" s="218">
        <v>57.99</v>
      </c>
      <c r="AA22" s="218">
        <v>17.399999999999999</v>
      </c>
      <c r="AB22" s="218">
        <v>0</v>
      </c>
      <c r="AC22" s="218">
        <v>15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2.9</v>
      </c>
      <c r="M23" s="218">
        <v>63.21</v>
      </c>
      <c r="N23" s="218">
        <v>52.3</v>
      </c>
      <c r="O23" s="218">
        <v>72.94</v>
      </c>
      <c r="P23" s="218">
        <v>30.28</v>
      </c>
      <c r="Q23" s="218">
        <v>1.93</v>
      </c>
      <c r="R23" s="218">
        <v>5.64</v>
      </c>
      <c r="S23" s="218">
        <v>6.06</v>
      </c>
      <c r="T23" s="218">
        <v>0</v>
      </c>
      <c r="U23" s="218">
        <v>39.67</v>
      </c>
      <c r="V23" s="218">
        <v>2.9</v>
      </c>
      <c r="W23" s="218">
        <v>4.83</v>
      </c>
      <c r="X23" s="218">
        <v>19.329999999999998</v>
      </c>
      <c r="Y23" s="218">
        <v>0</v>
      </c>
      <c r="Z23" s="218">
        <v>57.99</v>
      </c>
      <c r="AA23" s="218">
        <v>17.399999999999999</v>
      </c>
      <c r="AB23" s="218">
        <v>0</v>
      </c>
      <c r="AC23" s="218">
        <v>15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2.9</v>
      </c>
      <c r="M24" s="218">
        <v>63.21</v>
      </c>
      <c r="N24" s="218">
        <v>52.3</v>
      </c>
      <c r="O24" s="218">
        <v>72.94</v>
      </c>
      <c r="P24" s="218">
        <v>30.28</v>
      </c>
      <c r="Q24" s="218">
        <v>1.93</v>
      </c>
      <c r="R24" s="218">
        <v>5.64</v>
      </c>
      <c r="S24" s="218">
        <v>4.83</v>
      </c>
      <c r="T24" s="218">
        <v>0</v>
      </c>
      <c r="U24" s="218">
        <v>39.67</v>
      </c>
      <c r="V24" s="218">
        <v>2.9</v>
      </c>
      <c r="W24" s="218">
        <v>4.83</v>
      </c>
      <c r="X24" s="218">
        <v>43.49</v>
      </c>
      <c r="Y24" s="218">
        <v>0</v>
      </c>
      <c r="Z24" s="218">
        <v>77.319999999999993</v>
      </c>
      <c r="AA24" s="218">
        <v>17.399999999999999</v>
      </c>
      <c r="AB24" s="218">
        <v>0</v>
      </c>
      <c r="AC24" s="218">
        <v>15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2.9</v>
      </c>
      <c r="M25" s="218">
        <v>63.21</v>
      </c>
      <c r="N25" s="218">
        <v>52.3</v>
      </c>
      <c r="O25" s="218">
        <v>72.94</v>
      </c>
      <c r="P25" s="218">
        <v>30.28</v>
      </c>
      <c r="Q25" s="218">
        <v>1.93</v>
      </c>
      <c r="R25" s="218">
        <v>5.64</v>
      </c>
      <c r="S25" s="218">
        <v>4.83</v>
      </c>
      <c r="T25" s="218">
        <v>0</v>
      </c>
      <c r="U25" s="218">
        <v>39.67</v>
      </c>
      <c r="V25" s="218">
        <v>2.9</v>
      </c>
      <c r="W25" s="218">
        <v>4.83</v>
      </c>
      <c r="X25" s="218">
        <v>43.5</v>
      </c>
      <c r="Y25" s="218">
        <v>0</v>
      </c>
      <c r="Z25" s="218">
        <v>106.31</v>
      </c>
      <c r="AA25" s="218">
        <v>17.399999999999999</v>
      </c>
      <c r="AB25" s="218">
        <v>0</v>
      </c>
      <c r="AC25" s="218">
        <v>15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2.9</v>
      </c>
      <c r="M26" s="218">
        <v>63.21</v>
      </c>
      <c r="N26" s="218">
        <v>52.3</v>
      </c>
      <c r="O26" s="218">
        <v>72.94</v>
      </c>
      <c r="P26" s="218">
        <v>30.28</v>
      </c>
      <c r="Q26" s="218">
        <v>1.93</v>
      </c>
      <c r="R26" s="218">
        <v>17.399999999999999</v>
      </c>
      <c r="S26" s="218">
        <v>4.83</v>
      </c>
      <c r="T26" s="218">
        <v>0</v>
      </c>
      <c r="U26" s="218">
        <v>39.67</v>
      </c>
      <c r="V26" s="218">
        <v>8.5500000000000007</v>
      </c>
      <c r="W26" s="218">
        <v>19.7</v>
      </c>
      <c r="X26" s="218">
        <v>43.5</v>
      </c>
      <c r="Y26" s="218">
        <v>0</v>
      </c>
      <c r="Z26" s="218">
        <v>118.14</v>
      </c>
      <c r="AA26" s="218">
        <v>17.399999999999999</v>
      </c>
      <c r="AB26" s="218">
        <v>0</v>
      </c>
      <c r="AC26" s="218">
        <v>15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8.6999999999999993</v>
      </c>
      <c r="M27" s="218">
        <v>63.21</v>
      </c>
      <c r="N27" s="218">
        <v>52.3</v>
      </c>
      <c r="O27" s="218">
        <v>72.94</v>
      </c>
      <c r="P27" s="218">
        <v>30.28</v>
      </c>
      <c r="Q27" s="218">
        <v>9.58</v>
      </c>
      <c r="R27" s="218">
        <v>18.97</v>
      </c>
      <c r="S27" s="218">
        <v>11.68</v>
      </c>
      <c r="T27" s="218">
        <v>0</v>
      </c>
      <c r="U27" s="218">
        <v>39.67</v>
      </c>
      <c r="V27" s="218">
        <v>8.7899999999999991</v>
      </c>
      <c r="W27" s="218">
        <v>19.7</v>
      </c>
      <c r="X27" s="218">
        <v>43.5</v>
      </c>
      <c r="Y27" s="218">
        <v>0</v>
      </c>
      <c r="Z27" s="218">
        <v>118.14</v>
      </c>
      <c r="AA27" s="218">
        <v>27.57</v>
      </c>
      <c r="AB27" s="218">
        <v>0</v>
      </c>
      <c r="AC27" s="218">
        <v>15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8.6999999999999993</v>
      </c>
      <c r="M28" s="218">
        <v>63.21</v>
      </c>
      <c r="N28" s="218">
        <v>52.3</v>
      </c>
      <c r="O28" s="218">
        <v>72.94</v>
      </c>
      <c r="P28" s="218">
        <v>30.28</v>
      </c>
      <c r="Q28" s="218">
        <v>9.58</v>
      </c>
      <c r="R28" s="218">
        <v>18.97</v>
      </c>
      <c r="S28" s="218">
        <v>11.68</v>
      </c>
      <c r="T28" s="218">
        <v>0</v>
      </c>
      <c r="U28" s="218">
        <v>39.67</v>
      </c>
      <c r="V28" s="218">
        <v>8.7899999999999991</v>
      </c>
      <c r="W28" s="218">
        <v>19.7</v>
      </c>
      <c r="X28" s="218">
        <v>43.49</v>
      </c>
      <c r="Y28" s="218">
        <v>0</v>
      </c>
      <c r="Z28" s="218">
        <v>118.14</v>
      </c>
      <c r="AA28" s="218">
        <v>27.57</v>
      </c>
      <c r="AB28" s="218">
        <v>0</v>
      </c>
      <c r="AC28" s="218">
        <v>15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9.49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8.6999999999999993</v>
      </c>
      <c r="M29" s="218">
        <v>63.21</v>
      </c>
      <c r="N29" s="218">
        <v>52.3</v>
      </c>
      <c r="O29" s="218">
        <v>72.94</v>
      </c>
      <c r="P29" s="218">
        <v>30.28</v>
      </c>
      <c r="Q29" s="218">
        <v>9.58</v>
      </c>
      <c r="R29" s="218">
        <v>18.96</v>
      </c>
      <c r="S29" s="218">
        <v>11.68</v>
      </c>
      <c r="T29" s="218">
        <v>0</v>
      </c>
      <c r="U29" s="218">
        <v>39.67</v>
      </c>
      <c r="V29" s="218">
        <v>8.7899999999999991</v>
      </c>
      <c r="W29" s="218">
        <v>19.7</v>
      </c>
      <c r="X29" s="218">
        <v>43.49</v>
      </c>
      <c r="Y29" s="218">
        <v>0</v>
      </c>
      <c r="Z29" s="218">
        <v>118.13</v>
      </c>
      <c r="AA29" s="218">
        <v>27.57</v>
      </c>
      <c r="AB29" s="218">
        <v>0</v>
      </c>
      <c r="AC29" s="218">
        <v>15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22.94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8.6999999999999993</v>
      </c>
      <c r="M30" s="218">
        <v>63.21</v>
      </c>
      <c r="N30" s="218">
        <v>52.3</v>
      </c>
      <c r="O30" s="218">
        <v>72.94</v>
      </c>
      <c r="P30" s="218">
        <v>30.28</v>
      </c>
      <c r="Q30" s="218">
        <v>9.58</v>
      </c>
      <c r="R30" s="218">
        <v>18.96</v>
      </c>
      <c r="S30" s="218">
        <v>11.68</v>
      </c>
      <c r="T30" s="218">
        <v>0</v>
      </c>
      <c r="U30" s="218">
        <v>39.67</v>
      </c>
      <c r="V30" s="218">
        <v>8.7899999999999991</v>
      </c>
      <c r="W30" s="218">
        <v>19.7</v>
      </c>
      <c r="X30" s="218">
        <v>43.49</v>
      </c>
      <c r="Y30" s="218">
        <v>0</v>
      </c>
      <c r="Z30" s="218">
        <v>118.13</v>
      </c>
      <c r="AA30" s="218">
        <v>27.57</v>
      </c>
      <c r="AB30" s="218">
        <v>0</v>
      </c>
      <c r="AC30" s="218">
        <v>15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32.549999999999997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8.6999999999999993</v>
      </c>
      <c r="M31" s="218">
        <v>63.21</v>
      </c>
      <c r="N31" s="218">
        <v>52.3</v>
      </c>
      <c r="O31" s="218">
        <v>72.94</v>
      </c>
      <c r="P31" s="218">
        <v>30.28</v>
      </c>
      <c r="Q31" s="218">
        <v>9.58</v>
      </c>
      <c r="R31" s="218">
        <v>18.96</v>
      </c>
      <c r="S31" s="218">
        <v>11.68</v>
      </c>
      <c r="T31" s="218">
        <v>0</v>
      </c>
      <c r="U31" s="218">
        <v>39.67</v>
      </c>
      <c r="V31" s="218">
        <v>8.7899999999999991</v>
      </c>
      <c r="W31" s="218">
        <v>19.7</v>
      </c>
      <c r="X31" s="218">
        <v>43.49</v>
      </c>
      <c r="Y31" s="218">
        <v>0</v>
      </c>
      <c r="Z31" s="218">
        <v>118.13</v>
      </c>
      <c r="AA31" s="218">
        <v>27.57</v>
      </c>
      <c r="AB31" s="218">
        <v>0</v>
      </c>
      <c r="AC31" s="218">
        <v>15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45.36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8.6999999999999993</v>
      </c>
      <c r="M32" s="218">
        <v>63.21</v>
      </c>
      <c r="N32" s="218">
        <v>52.3</v>
      </c>
      <c r="O32" s="218">
        <v>72.94</v>
      </c>
      <c r="P32" s="218">
        <v>30.28</v>
      </c>
      <c r="Q32" s="218">
        <v>9.58</v>
      </c>
      <c r="R32" s="218">
        <v>18.96</v>
      </c>
      <c r="S32" s="218">
        <v>11.68</v>
      </c>
      <c r="T32" s="218">
        <v>0</v>
      </c>
      <c r="U32" s="218">
        <v>39.67</v>
      </c>
      <c r="V32" s="218">
        <v>8.7899999999999991</v>
      </c>
      <c r="W32" s="218">
        <v>19.7</v>
      </c>
      <c r="X32" s="218">
        <v>43.49</v>
      </c>
      <c r="Y32" s="218">
        <v>0</v>
      </c>
      <c r="Z32" s="218">
        <v>118.13</v>
      </c>
      <c r="AA32" s="218">
        <v>27.57</v>
      </c>
      <c r="AB32" s="218">
        <v>0</v>
      </c>
      <c r="AC32" s="218">
        <v>15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46.5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2.9</v>
      </c>
      <c r="M33" s="218">
        <v>63.21</v>
      </c>
      <c r="N33" s="218">
        <v>52.3</v>
      </c>
      <c r="O33" s="218">
        <v>72.94</v>
      </c>
      <c r="P33" s="218">
        <v>30.28</v>
      </c>
      <c r="Q33" s="218">
        <v>1.93</v>
      </c>
      <c r="R33" s="218">
        <v>12.56</v>
      </c>
      <c r="S33" s="218">
        <v>3.45</v>
      </c>
      <c r="T33" s="218">
        <v>0</v>
      </c>
      <c r="U33" s="218">
        <v>39.67</v>
      </c>
      <c r="V33" s="218">
        <v>8.7899999999999991</v>
      </c>
      <c r="W33" s="218">
        <v>19.7</v>
      </c>
      <c r="X33" s="218">
        <v>43.49</v>
      </c>
      <c r="Y33" s="218">
        <v>0</v>
      </c>
      <c r="Z33" s="218">
        <v>118.13</v>
      </c>
      <c r="AA33" s="218">
        <v>17.399999999999999</v>
      </c>
      <c r="AB33" s="218">
        <v>0</v>
      </c>
      <c r="AC33" s="218">
        <v>15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46.5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2.9</v>
      </c>
      <c r="M34" s="218">
        <v>63.21</v>
      </c>
      <c r="N34" s="218">
        <v>52.3</v>
      </c>
      <c r="O34" s="218">
        <v>72.94</v>
      </c>
      <c r="P34" s="218">
        <v>30.28</v>
      </c>
      <c r="Q34" s="218">
        <v>1.93</v>
      </c>
      <c r="R34" s="218">
        <v>4.83</v>
      </c>
      <c r="S34" s="218">
        <v>3.45</v>
      </c>
      <c r="T34" s="218">
        <v>0</v>
      </c>
      <c r="U34" s="218">
        <v>39.67</v>
      </c>
      <c r="V34" s="218">
        <v>2.9</v>
      </c>
      <c r="W34" s="218">
        <v>9</v>
      </c>
      <c r="X34" s="218">
        <v>43.49</v>
      </c>
      <c r="Y34" s="218">
        <v>0</v>
      </c>
      <c r="Z34" s="218">
        <v>115.98</v>
      </c>
      <c r="AA34" s="218">
        <v>17.399999999999999</v>
      </c>
      <c r="AB34" s="218">
        <v>0</v>
      </c>
      <c r="AC34" s="218">
        <v>15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46.5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2.9</v>
      </c>
      <c r="M35" s="218">
        <v>63.21</v>
      </c>
      <c r="N35" s="218">
        <v>52.3</v>
      </c>
      <c r="O35" s="218">
        <v>72.94</v>
      </c>
      <c r="P35" s="218">
        <v>30.28</v>
      </c>
      <c r="Q35" s="218">
        <v>1.93</v>
      </c>
      <c r="R35" s="218">
        <v>4.83</v>
      </c>
      <c r="S35" s="218">
        <v>5.89</v>
      </c>
      <c r="T35" s="218">
        <v>0</v>
      </c>
      <c r="U35" s="218">
        <v>39.67</v>
      </c>
      <c r="V35" s="218">
        <v>2.9</v>
      </c>
      <c r="W35" s="218">
        <v>4.83</v>
      </c>
      <c r="X35" s="218">
        <v>43.49</v>
      </c>
      <c r="Y35" s="218">
        <v>0</v>
      </c>
      <c r="Z35" s="218">
        <v>77.319999999999993</v>
      </c>
      <c r="AA35" s="218">
        <v>17.399999999999999</v>
      </c>
      <c r="AB35" s="218">
        <v>0</v>
      </c>
      <c r="AC35" s="218">
        <v>15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0.02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46.5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2.9</v>
      </c>
      <c r="M36" s="218">
        <v>63.21</v>
      </c>
      <c r="N36" s="218">
        <v>52.3</v>
      </c>
      <c r="O36" s="218">
        <v>72.94</v>
      </c>
      <c r="P36" s="218">
        <v>30.28</v>
      </c>
      <c r="Q36" s="218">
        <v>1.93</v>
      </c>
      <c r="R36" s="218">
        <v>4.83</v>
      </c>
      <c r="S36" s="218">
        <v>5.89</v>
      </c>
      <c r="T36" s="218">
        <v>0</v>
      </c>
      <c r="U36" s="218">
        <v>39.67</v>
      </c>
      <c r="V36" s="218">
        <v>2.9</v>
      </c>
      <c r="W36" s="218">
        <v>4.83</v>
      </c>
      <c r="X36" s="218">
        <v>43.49</v>
      </c>
      <c r="Y36" s="218">
        <v>0</v>
      </c>
      <c r="Z36" s="218">
        <v>57.99</v>
      </c>
      <c r="AA36" s="218">
        <v>17.399999999999999</v>
      </c>
      <c r="AB36" s="218">
        <v>0</v>
      </c>
      <c r="AC36" s="218">
        <v>15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0.02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46.5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2.9</v>
      </c>
      <c r="M37" s="218">
        <v>63.21</v>
      </c>
      <c r="N37" s="218">
        <v>52.3</v>
      </c>
      <c r="O37" s="218">
        <v>72.94</v>
      </c>
      <c r="P37" s="218">
        <v>30.28</v>
      </c>
      <c r="Q37" s="218">
        <v>1.93</v>
      </c>
      <c r="R37" s="218">
        <v>4.83</v>
      </c>
      <c r="S37" s="218">
        <v>5.89</v>
      </c>
      <c r="T37" s="218">
        <v>0</v>
      </c>
      <c r="U37" s="218">
        <v>39.67</v>
      </c>
      <c r="V37" s="218">
        <v>2.9</v>
      </c>
      <c r="W37" s="218">
        <v>4.83</v>
      </c>
      <c r="X37" s="218">
        <v>33.9</v>
      </c>
      <c r="Y37" s="218">
        <v>0</v>
      </c>
      <c r="Z37" s="218">
        <v>57.99</v>
      </c>
      <c r="AA37" s="218">
        <v>17.399999999999999</v>
      </c>
      <c r="AB37" s="218">
        <v>0</v>
      </c>
      <c r="AC37" s="218">
        <v>15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46.5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2.9</v>
      </c>
      <c r="M38" s="218">
        <v>63.21</v>
      </c>
      <c r="N38" s="218">
        <v>52.3</v>
      </c>
      <c r="O38" s="218">
        <v>72.94</v>
      </c>
      <c r="P38" s="218">
        <v>30.28</v>
      </c>
      <c r="Q38" s="218">
        <v>1.93</v>
      </c>
      <c r="R38" s="218">
        <v>4.83</v>
      </c>
      <c r="S38" s="218">
        <v>5.89</v>
      </c>
      <c r="T38" s="218">
        <v>0</v>
      </c>
      <c r="U38" s="218">
        <v>39.67</v>
      </c>
      <c r="V38" s="218">
        <v>2.9</v>
      </c>
      <c r="W38" s="218">
        <v>4.83</v>
      </c>
      <c r="X38" s="218">
        <v>14.5</v>
      </c>
      <c r="Y38" s="218">
        <v>0</v>
      </c>
      <c r="Z38" s="218">
        <v>57.99</v>
      </c>
      <c r="AA38" s="218">
        <v>17.399999999999999</v>
      </c>
      <c r="AB38" s="218">
        <v>0</v>
      </c>
      <c r="AC38" s="218">
        <v>15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46.5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2.9</v>
      </c>
      <c r="M39" s="218">
        <v>63.21</v>
      </c>
      <c r="N39" s="218">
        <v>52.3</v>
      </c>
      <c r="O39" s="218">
        <v>72.94</v>
      </c>
      <c r="P39" s="218">
        <v>30.28</v>
      </c>
      <c r="Q39" s="218">
        <v>1.93</v>
      </c>
      <c r="R39" s="218">
        <v>6.72</v>
      </c>
      <c r="S39" s="218">
        <v>5.89</v>
      </c>
      <c r="T39" s="218">
        <v>0</v>
      </c>
      <c r="U39" s="218">
        <v>39.67</v>
      </c>
      <c r="V39" s="218">
        <v>2.9</v>
      </c>
      <c r="W39" s="218">
        <v>4.83</v>
      </c>
      <c r="X39" s="218">
        <v>14.5</v>
      </c>
      <c r="Y39" s="218">
        <v>0</v>
      </c>
      <c r="Z39" s="218">
        <v>58.83</v>
      </c>
      <c r="AA39" s="218">
        <v>17.399999999999999</v>
      </c>
      <c r="AB39" s="218">
        <v>0</v>
      </c>
      <c r="AC39" s="218">
        <v>15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46.5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2.9</v>
      </c>
      <c r="M40" s="218">
        <v>63.21</v>
      </c>
      <c r="N40" s="218">
        <v>52.3</v>
      </c>
      <c r="O40" s="218">
        <v>72.94</v>
      </c>
      <c r="P40" s="218">
        <v>30.28</v>
      </c>
      <c r="Q40" s="218">
        <v>1.93</v>
      </c>
      <c r="R40" s="218">
        <v>9.51</v>
      </c>
      <c r="S40" s="218">
        <v>5.89</v>
      </c>
      <c r="T40" s="218">
        <v>0</v>
      </c>
      <c r="U40" s="218">
        <v>39.67</v>
      </c>
      <c r="V40" s="218">
        <v>2.9</v>
      </c>
      <c r="W40" s="218">
        <v>4.83</v>
      </c>
      <c r="X40" s="218">
        <v>14.5</v>
      </c>
      <c r="Y40" s="218">
        <v>0</v>
      </c>
      <c r="Z40" s="218">
        <v>58.83</v>
      </c>
      <c r="AA40" s="218">
        <v>17.399999999999999</v>
      </c>
      <c r="AB40" s="218">
        <v>0</v>
      </c>
      <c r="AC40" s="218">
        <v>15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46.5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2.9</v>
      </c>
      <c r="M41" s="218">
        <v>63.21</v>
      </c>
      <c r="N41" s="218">
        <v>52.3</v>
      </c>
      <c r="O41" s="218">
        <v>72.94</v>
      </c>
      <c r="P41" s="218">
        <v>30.28</v>
      </c>
      <c r="Q41" s="218">
        <v>1.93</v>
      </c>
      <c r="R41" s="218">
        <v>9.51</v>
      </c>
      <c r="S41" s="218">
        <v>5.89</v>
      </c>
      <c r="T41" s="218">
        <v>0</v>
      </c>
      <c r="U41" s="218">
        <v>39.67</v>
      </c>
      <c r="V41" s="218">
        <v>2.9</v>
      </c>
      <c r="W41" s="218">
        <v>5.82</v>
      </c>
      <c r="X41" s="218">
        <v>14.5</v>
      </c>
      <c r="Y41" s="218">
        <v>0</v>
      </c>
      <c r="Z41" s="218">
        <v>57.99</v>
      </c>
      <c r="AA41" s="218">
        <v>17.399999999999999</v>
      </c>
      <c r="AB41" s="218">
        <v>0</v>
      </c>
      <c r="AC41" s="218">
        <v>15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46.5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2.9</v>
      </c>
      <c r="M42" s="218">
        <v>63.21</v>
      </c>
      <c r="N42" s="218">
        <v>52.3</v>
      </c>
      <c r="O42" s="218">
        <v>72.94</v>
      </c>
      <c r="P42" s="218">
        <v>30.28</v>
      </c>
      <c r="Q42" s="218">
        <v>1.93</v>
      </c>
      <c r="R42" s="218">
        <v>9.51</v>
      </c>
      <c r="S42" s="218">
        <v>5.89</v>
      </c>
      <c r="T42" s="218">
        <v>0</v>
      </c>
      <c r="U42" s="218">
        <v>39.67</v>
      </c>
      <c r="V42" s="218">
        <v>2.9</v>
      </c>
      <c r="W42" s="218">
        <v>4.83</v>
      </c>
      <c r="X42" s="218">
        <v>14.5</v>
      </c>
      <c r="Y42" s="218">
        <v>0</v>
      </c>
      <c r="Z42" s="218">
        <v>57.99</v>
      </c>
      <c r="AA42" s="218">
        <v>17.399999999999999</v>
      </c>
      <c r="AB42" s="218">
        <v>0</v>
      </c>
      <c r="AC42" s="218">
        <v>15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46.5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2.9</v>
      </c>
      <c r="M43" s="218">
        <v>63.21</v>
      </c>
      <c r="N43" s="218">
        <v>52.3</v>
      </c>
      <c r="O43" s="218">
        <v>72.94</v>
      </c>
      <c r="P43" s="218">
        <v>30.28</v>
      </c>
      <c r="Q43" s="218">
        <v>1.93</v>
      </c>
      <c r="R43" s="218">
        <v>9.51</v>
      </c>
      <c r="S43" s="218">
        <v>5.94</v>
      </c>
      <c r="T43" s="218">
        <v>0</v>
      </c>
      <c r="U43" s="218">
        <v>39.67</v>
      </c>
      <c r="V43" s="218">
        <v>2.9</v>
      </c>
      <c r="W43" s="218">
        <v>4.83</v>
      </c>
      <c r="X43" s="218">
        <v>14.5</v>
      </c>
      <c r="Y43" s="218">
        <v>0</v>
      </c>
      <c r="Z43" s="218">
        <v>57.99</v>
      </c>
      <c r="AA43" s="218">
        <v>17.399999999999999</v>
      </c>
      <c r="AB43" s="218">
        <v>0</v>
      </c>
      <c r="AC43" s="218">
        <v>15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46.5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2.9</v>
      </c>
      <c r="M44" s="218">
        <v>63.21</v>
      </c>
      <c r="N44" s="218">
        <v>52.3</v>
      </c>
      <c r="O44" s="218">
        <v>72.94</v>
      </c>
      <c r="P44" s="218">
        <v>30.28</v>
      </c>
      <c r="Q44" s="218">
        <v>1.93</v>
      </c>
      <c r="R44" s="218">
        <v>9.51</v>
      </c>
      <c r="S44" s="218">
        <v>5.94</v>
      </c>
      <c r="T44" s="218">
        <v>0</v>
      </c>
      <c r="U44" s="218">
        <v>39.67</v>
      </c>
      <c r="V44" s="218">
        <v>2.9</v>
      </c>
      <c r="W44" s="218">
        <v>4.83</v>
      </c>
      <c r="X44" s="218">
        <v>14.5</v>
      </c>
      <c r="Y44" s="218">
        <v>0</v>
      </c>
      <c r="Z44" s="218">
        <v>57.99</v>
      </c>
      <c r="AA44" s="218">
        <v>17.399999999999999</v>
      </c>
      <c r="AB44" s="218">
        <v>0</v>
      </c>
      <c r="AC44" s="218">
        <v>14.95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46.5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2.9</v>
      </c>
      <c r="M45" s="218">
        <v>63.21</v>
      </c>
      <c r="N45" s="218">
        <v>52.3</v>
      </c>
      <c r="O45" s="218">
        <v>72.94</v>
      </c>
      <c r="P45" s="218">
        <v>30.28</v>
      </c>
      <c r="Q45" s="218">
        <v>1.93</v>
      </c>
      <c r="R45" s="218">
        <v>9.51</v>
      </c>
      <c r="S45" s="218">
        <v>5.94</v>
      </c>
      <c r="T45" s="218">
        <v>0</v>
      </c>
      <c r="U45" s="218">
        <v>39.67</v>
      </c>
      <c r="V45" s="218">
        <v>2.9</v>
      </c>
      <c r="W45" s="218">
        <v>4.83</v>
      </c>
      <c r="X45" s="218">
        <v>14.5</v>
      </c>
      <c r="Y45" s="218">
        <v>0</v>
      </c>
      <c r="Z45" s="218">
        <v>57.99</v>
      </c>
      <c r="AA45" s="218">
        <v>17.399999999999999</v>
      </c>
      <c r="AB45" s="218">
        <v>0</v>
      </c>
      <c r="AC45" s="218">
        <v>14.95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46.5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2.9</v>
      </c>
      <c r="M46" s="218">
        <v>63.21</v>
      </c>
      <c r="N46" s="218">
        <v>52.3</v>
      </c>
      <c r="O46" s="218">
        <v>72.94</v>
      </c>
      <c r="P46" s="218">
        <v>30.28</v>
      </c>
      <c r="Q46" s="218">
        <v>1.93</v>
      </c>
      <c r="R46" s="218">
        <v>9.51</v>
      </c>
      <c r="S46" s="218">
        <v>5.94</v>
      </c>
      <c r="T46" s="218">
        <v>0</v>
      </c>
      <c r="U46" s="218">
        <v>39.67</v>
      </c>
      <c r="V46" s="218">
        <v>2.9</v>
      </c>
      <c r="W46" s="218">
        <v>4.83</v>
      </c>
      <c r="X46" s="218">
        <v>14.5</v>
      </c>
      <c r="Y46" s="218">
        <v>0</v>
      </c>
      <c r="Z46" s="218">
        <v>57.99</v>
      </c>
      <c r="AA46" s="218">
        <v>17.399999999999999</v>
      </c>
      <c r="AB46" s="218">
        <v>0</v>
      </c>
      <c r="AC46" s="218">
        <v>14.95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46.5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2.9</v>
      </c>
      <c r="M47" s="218">
        <v>63.21</v>
      </c>
      <c r="N47" s="218">
        <v>52.3</v>
      </c>
      <c r="O47" s="218">
        <v>72.94</v>
      </c>
      <c r="P47" s="218">
        <v>30.28</v>
      </c>
      <c r="Q47" s="218">
        <v>1.93</v>
      </c>
      <c r="R47" s="218">
        <v>9.51</v>
      </c>
      <c r="S47" s="218">
        <v>5.94</v>
      </c>
      <c r="T47" s="218">
        <v>0</v>
      </c>
      <c r="U47" s="218">
        <v>39.67</v>
      </c>
      <c r="V47" s="218">
        <v>2.9</v>
      </c>
      <c r="W47" s="218">
        <v>4.83</v>
      </c>
      <c r="X47" s="218">
        <v>14.5</v>
      </c>
      <c r="Y47" s="218">
        <v>0</v>
      </c>
      <c r="Z47" s="218">
        <v>57.99</v>
      </c>
      <c r="AA47" s="218">
        <v>17.399999999999999</v>
      </c>
      <c r="AB47" s="218">
        <v>0</v>
      </c>
      <c r="AC47" s="218">
        <v>14.95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0.02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46.5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2.9</v>
      </c>
      <c r="M48" s="218">
        <v>63.21</v>
      </c>
      <c r="N48" s="218">
        <v>52.3</v>
      </c>
      <c r="O48" s="218">
        <v>72.94</v>
      </c>
      <c r="P48" s="218">
        <v>30.28</v>
      </c>
      <c r="Q48" s="218">
        <v>1.93</v>
      </c>
      <c r="R48" s="218">
        <v>9.51</v>
      </c>
      <c r="S48" s="218">
        <v>5.94</v>
      </c>
      <c r="T48" s="218">
        <v>0</v>
      </c>
      <c r="U48" s="218">
        <v>39.67</v>
      </c>
      <c r="V48" s="218">
        <v>2.9</v>
      </c>
      <c r="W48" s="218">
        <v>4.83</v>
      </c>
      <c r="X48" s="218">
        <v>14.5</v>
      </c>
      <c r="Y48" s="218">
        <v>0</v>
      </c>
      <c r="Z48" s="218">
        <v>57.99</v>
      </c>
      <c r="AA48" s="218">
        <v>17.399999999999999</v>
      </c>
      <c r="AB48" s="218">
        <v>0</v>
      </c>
      <c r="AC48" s="218">
        <v>11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0.02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46.5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2.9</v>
      </c>
      <c r="M49" s="218">
        <v>63.21</v>
      </c>
      <c r="N49" s="218">
        <v>52.3</v>
      </c>
      <c r="O49" s="218">
        <v>72.94</v>
      </c>
      <c r="P49" s="218">
        <v>30.28</v>
      </c>
      <c r="Q49" s="218">
        <v>1.93</v>
      </c>
      <c r="R49" s="218">
        <v>9.51</v>
      </c>
      <c r="S49" s="218">
        <v>5.94</v>
      </c>
      <c r="T49" s="218">
        <v>0</v>
      </c>
      <c r="U49" s="218">
        <v>39.67</v>
      </c>
      <c r="V49" s="218">
        <v>2.9</v>
      </c>
      <c r="W49" s="218">
        <v>4.8899999999999997</v>
      </c>
      <c r="X49" s="218">
        <v>14.5</v>
      </c>
      <c r="Y49" s="218">
        <v>0</v>
      </c>
      <c r="Z49" s="218">
        <v>57.99</v>
      </c>
      <c r="AA49" s="218">
        <v>17.399999999999999</v>
      </c>
      <c r="AB49" s="218">
        <v>0</v>
      </c>
      <c r="AC49" s="218">
        <v>11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0.02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46.5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2.9</v>
      </c>
      <c r="M50" s="218">
        <v>63.21</v>
      </c>
      <c r="N50" s="218">
        <v>52.3</v>
      </c>
      <c r="O50" s="218">
        <v>72.94</v>
      </c>
      <c r="P50" s="218">
        <v>30.28</v>
      </c>
      <c r="Q50" s="218">
        <v>1.93</v>
      </c>
      <c r="R50" s="218">
        <v>9.51</v>
      </c>
      <c r="S50" s="218">
        <v>5.94</v>
      </c>
      <c r="T50" s="218">
        <v>0</v>
      </c>
      <c r="U50" s="218">
        <v>39.67</v>
      </c>
      <c r="V50" s="218">
        <v>2.9</v>
      </c>
      <c r="W50" s="218">
        <v>4.8899999999999997</v>
      </c>
      <c r="X50" s="218">
        <v>14.5</v>
      </c>
      <c r="Y50" s="218">
        <v>0</v>
      </c>
      <c r="Z50" s="218">
        <v>57.99</v>
      </c>
      <c r="AA50" s="218">
        <v>17.399999999999999</v>
      </c>
      <c r="AB50" s="218">
        <v>0</v>
      </c>
      <c r="AC50" s="218">
        <v>11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0.02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46.5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2.8</v>
      </c>
      <c r="M51" s="218">
        <v>63.21</v>
      </c>
      <c r="N51" s="218">
        <v>52.3</v>
      </c>
      <c r="O51" s="218">
        <v>72.94</v>
      </c>
      <c r="P51" s="218">
        <v>30.28</v>
      </c>
      <c r="Q51" s="218">
        <v>1.86</v>
      </c>
      <c r="R51" s="218">
        <v>9.58</v>
      </c>
      <c r="S51" s="218">
        <v>6.08</v>
      </c>
      <c r="T51" s="218">
        <v>0</v>
      </c>
      <c r="U51" s="218">
        <v>39.67</v>
      </c>
      <c r="V51" s="218">
        <v>2.81</v>
      </c>
      <c r="W51" s="218">
        <v>4.67</v>
      </c>
      <c r="X51" s="218">
        <v>14.01</v>
      </c>
      <c r="Y51" s="218">
        <v>0</v>
      </c>
      <c r="Z51" s="218">
        <v>57.34</v>
      </c>
      <c r="AA51" s="218">
        <v>17.09</v>
      </c>
      <c r="AB51" s="218">
        <v>0</v>
      </c>
      <c r="AC51" s="218">
        <v>11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0.02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46.5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2.8</v>
      </c>
      <c r="M52" s="218">
        <v>63.21</v>
      </c>
      <c r="N52" s="218">
        <v>52.3</v>
      </c>
      <c r="O52" s="218">
        <v>72.94</v>
      </c>
      <c r="P52" s="218">
        <v>30.28</v>
      </c>
      <c r="Q52" s="218">
        <v>1.86</v>
      </c>
      <c r="R52" s="218">
        <v>9.58</v>
      </c>
      <c r="S52" s="218">
        <v>6.08</v>
      </c>
      <c r="T52" s="218">
        <v>0</v>
      </c>
      <c r="U52" s="218">
        <v>39.67</v>
      </c>
      <c r="V52" s="218">
        <v>2.81</v>
      </c>
      <c r="W52" s="218">
        <v>4.67</v>
      </c>
      <c r="X52" s="218">
        <v>14.01</v>
      </c>
      <c r="Y52" s="218">
        <v>0</v>
      </c>
      <c r="Z52" s="218">
        <v>57.34</v>
      </c>
      <c r="AA52" s="218">
        <v>17.09</v>
      </c>
      <c r="AB52" s="218">
        <v>0</v>
      </c>
      <c r="AC52" s="218">
        <v>11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0.02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46.5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2.8</v>
      </c>
      <c r="M53" s="218">
        <v>63.21</v>
      </c>
      <c r="N53" s="218">
        <v>52.3</v>
      </c>
      <c r="O53" s="218">
        <v>72.94</v>
      </c>
      <c r="P53" s="218">
        <v>30.28</v>
      </c>
      <c r="Q53" s="218">
        <v>1.86</v>
      </c>
      <c r="R53" s="218">
        <v>9.58</v>
      </c>
      <c r="S53" s="218">
        <v>6.08</v>
      </c>
      <c r="T53" s="218">
        <v>0</v>
      </c>
      <c r="U53" s="218">
        <v>39.67</v>
      </c>
      <c r="V53" s="218">
        <v>2.8</v>
      </c>
      <c r="W53" s="218">
        <v>4.67</v>
      </c>
      <c r="X53" s="218">
        <v>14.01</v>
      </c>
      <c r="Y53" s="218">
        <v>0</v>
      </c>
      <c r="Z53" s="218">
        <v>90.97</v>
      </c>
      <c r="AA53" s="218">
        <v>17.399999999999999</v>
      </c>
      <c r="AB53" s="218">
        <v>0</v>
      </c>
      <c r="AC53" s="218">
        <v>11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0.02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46.5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2.8</v>
      </c>
      <c r="M54" s="218">
        <v>28.99</v>
      </c>
      <c r="N54" s="218">
        <v>24.16</v>
      </c>
      <c r="O54" s="218">
        <v>72.94</v>
      </c>
      <c r="P54" s="218">
        <v>30.28</v>
      </c>
      <c r="Q54" s="218">
        <v>1.86</v>
      </c>
      <c r="R54" s="218">
        <v>9.58</v>
      </c>
      <c r="S54" s="218">
        <v>6.08</v>
      </c>
      <c r="T54" s="218">
        <v>0</v>
      </c>
      <c r="U54" s="218">
        <v>39.67</v>
      </c>
      <c r="V54" s="218">
        <v>2.8</v>
      </c>
      <c r="W54" s="218">
        <v>4.67</v>
      </c>
      <c r="X54" s="218">
        <v>14.01</v>
      </c>
      <c r="Y54" s="218">
        <v>0</v>
      </c>
      <c r="Z54" s="218">
        <v>72.33</v>
      </c>
      <c r="AA54" s="218">
        <v>17.399999999999999</v>
      </c>
      <c r="AB54" s="218">
        <v>0</v>
      </c>
      <c r="AC54" s="218">
        <v>11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0.02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46.5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2.8</v>
      </c>
      <c r="M55" s="218">
        <v>28.99</v>
      </c>
      <c r="N55" s="218">
        <v>24.16</v>
      </c>
      <c r="O55" s="218">
        <v>72.94</v>
      </c>
      <c r="P55" s="218">
        <v>30.28</v>
      </c>
      <c r="Q55" s="218">
        <v>1.86</v>
      </c>
      <c r="R55" s="218">
        <v>9.58</v>
      </c>
      <c r="S55" s="218">
        <v>6.08</v>
      </c>
      <c r="T55" s="218">
        <v>0</v>
      </c>
      <c r="U55" s="218">
        <v>39.67</v>
      </c>
      <c r="V55" s="218">
        <v>2.8</v>
      </c>
      <c r="W55" s="218">
        <v>4.67</v>
      </c>
      <c r="X55" s="218">
        <v>14.01</v>
      </c>
      <c r="Y55" s="218">
        <v>0</v>
      </c>
      <c r="Z55" s="218">
        <v>56.05</v>
      </c>
      <c r="AA55" s="218">
        <v>13.53</v>
      </c>
      <c r="AB55" s="218">
        <v>0</v>
      </c>
      <c r="AC55" s="218">
        <v>11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0.02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46.5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2.8</v>
      </c>
      <c r="M56" s="218">
        <v>28.99</v>
      </c>
      <c r="N56" s="218">
        <v>24.16</v>
      </c>
      <c r="O56" s="218">
        <v>72.94</v>
      </c>
      <c r="P56" s="218">
        <v>30.28</v>
      </c>
      <c r="Q56" s="218">
        <v>1.86</v>
      </c>
      <c r="R56" s="218">
        <v>9.58</v>
      </c>
      <c r="S56" s="218">
        <v>6.08</v>
      </c>
      <c r="T56" s="218">
        <v>0</v>
      </c>
      <c r="U56" s="218">
        <v>39.67</v>
      </c>
      <c r="V56" s="218">
        <v>2.8</v>
      </c>
      <c r="W56" s="218">
        <v>4.67</v>
      </c>
      <c r="X56" s="218">
        <v>14.01</v>
      </c>
      <c r="Y56" s="218">
        <v>0</v>
      </c>
      <c r="Z56" s="218">
        <v>56.05</v>
      </c>
      <c r="AA56" s="218">
        <v>13.53</v>
      </c>
      <c r="AB56" s="218">
        <v>0</v>
      </c>
      <c r="AC56" s="218">
        <v>11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0.02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46.5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2.8</v>
      </c>
      <c r="M57" s="218">
        <v>28.99</v>
      </c>
      <c r="N57" s="218">
        <v>24.16</v>
      </c>
      <c r="O57" s="218">
        <v>72.94</v>
      </c>
      <c r="P57" s="218">
        <v>30.04</v>
      </c>
      <c r="Q57" s="218">
        <v>1.86</v>
      </c>
      <c r="R57" s="218">
        <v>9.58</v>
      </c>
      <c r="S57" s="218">
        <v>6.08</v>
      </c>
      <c r="T57" s="218">
        <v>0</v>
      </c>
      <c r="U57" s="218">
        <v>39.67</v>
      </c>
      <c r="V57" s="218">
        <v>2.8</v>
      </c>
      <c r="W57" s="218">
        <v>4.67</v>
      </c>
      <c r="X57" s="218">
        <v>14.19</v>
      </c>
      <c r="Y57" s="218">
        <v>0</v>
      </c>
      <c r="Z57" s="218">
        <v>56.05</v>
      </c>
      <c r="AA57" s="218">
        <v>13.53</v>
      </c>
      <c r="AB57" s="218">
        <v>0</v>
      </c>
      <c r="AC57" s="218">
        <v>11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0.02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46.5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2.8</v>
      </c>
      <c r="M58" s="218">
        <v>28.99</v>
      </c>
      <c r="N58" s="218">
        <v>24.16</v>
      </c>
      <c r="O58" s="218">
        <v>72.94</v>
      </c>
      <c r="P58" s="218">
        <v>30.04</v>
      </c>
      <c r="Q58" s="218">
        <v>1.86</v>
      </c>
      <c r="R58" s="218">
        <v>9.58</v>
      </c>
      <c r="S58" s="218">
        <v>6.08</v>
      </c>
      <c r="T58" s="218">
        <v>0</v>
      </c>
      <c r="U58" s="218">
        <v>39.67</v>
      </c>
      <c r="V58" s="218">
        <v>2.8</v>
      </c>
      <c r="W58" s="218">
        <v>4.67</v>
      </c>
      <c r="X58" s="218">
        <v>14.19</v>
      </c>
      <c r="Y58" s="218">
        <v>0</v>
      </c>
      <c r="Z58" s="218">
        <v>56.05</v>
      </c>
      <c r="AA58" s="218">
        <v>13.53</v>
      </c>
      <c r="AB58" s="218">
        <v>0</v>
      </c>
      <c r="AC58" s="218">
        <v>11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0.02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46.5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2.8</v>
      </c>
      <c r="M59" s="218">
        <v>28.99</v>
      </c>
      <c r="N59" s="218">
        <v>24.16</v>
      </c>
      <c r="O59" s="218">
        <v>72.94</v>
      </c>
      <c r="P59" s="218">
        <v>30.28</v>
      </c>
      <c r="Q59" s="218">
        <v>1.86</v>
      </c>
      <c r="R59" s="218">
        <v>9.58</v>
      </c>
      <c r="S59" s="218">
        <v>6.08</v>
      </c>
      <c r="T59" s="218">
        <v>0</v>
      </c>
      <c r="U59" s="218">
        <v>39.67</v>
      </c>
      <c r="V59" s="218">
        <v>2.8</v>
      </c>
      <c r="W59" s="218">
        <v>4.67</v>
      </c>
      <c r="X59" s="218">
        <v>14.01</v>
      </c>
      <c r="Y59" s="218">
        <v>0</v>
      </c>
      <c r="Z59" s="218">
        <v>56.05</v>
      </c>
      <c r="AA59" s="218">
        <v>13.53</v>
      </c>
      <c r="AB59" s="218">
        <v>0</v>
      </c>
      <c r="AC59" s="218">
        <v>11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0.02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46.5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2.8</v>
      </c>
      <c r="M60" s="218">
        <v>28.99</v>
      </c>
      <c r="N60" s="218">
        <v>24.16</v>
      </c>
      <c r="O60" s="218">
        <v>72.94</v>
      </c>
      <c r="P60" s="218">
        <v>30.28</v>
      </c>
      <c r="Q60" s="218">
        <v>1.86</v>
      </c>
      <c r="R60" s="218">
        <v>9.6</v>
      </c>
      <c r="S60" s="218">
        <v>6.19</v>
      </c>
      <c r="T60" s="218">
        <v>0</v>
      </c>
      <c r="U60" s="218">
        <v>39.67</v>
      </c>
      <c r="V60" s="218">
        <v>2.8</v>
      </c>
      <c r="W60" s="218">
        <v>4.67</v>
      </c>
      <c r="X60" s="218">
        <v>14.01</v>
      </c>
      <c r="Y60" s="218">
        <v>0</v>
      </c>
      <c r="Z60" s="218">
        <v>56.05</v>
      </c>
      <c r="AA60" s="218">
        <v>13.53</v>
      </c>
      <c r="AB60" s="218">
        <v>0</v>
      </c>
      <c r="AC60" s="218">
        <v>11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0.02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46.5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2.8</v>
      </c>
      <c r="M61" s="218">
        <v>28.99</v>
      </c>
      <c r="N61" s="218">
        <v>24.16</v>
      </c>
      <c r="O61" s="218">
        <v>72.94</v>
      </c>
      <c r="P61" s="218">
        <v>30.28</v>
      </c>
      <c r="Q61" s="218">
        <v>1.86</v>
      </c>
      <c r="R61" s="218">
        <v>9.6</v>
      </c>
      <c r="S61" s="218">
        <v>6.19</v>
      </c>
      <c r="T61" s="218">
        <v>0</v>
      </c>
      <c r="U61" s="218">
        <v>39.67</v>
      </c>
      <c r="V61" s="218">
        <v>2.8</v>
      </c>
      <c r="W61" s="218">
        <v>4.67</v>
      </c>
      <c r="X61" s="218">
        <v>14.01</v>
      </c>
      <c r="Y61" s="218">
        <v>0</v>
      </c>
      <c r="Z61" s="218">
        <v>56.05</v>
      </c>
      <c r="AA61" s="218">
        <v>13.53</v>
      </c>
      <c r="AB61" s="218">
        <v>0</v>
      </c>
      <c r="AC61" s="218">
        <v>11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0.02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46.5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2.8</v>
      </c>
      <c r="M62" s="218">
        <v>28.99</v>
      </c>
      <c r="N62" s="218">
        <v>24.16</v>
      </c>
      <c r="O62" s="218">
        <v>72.94</v>
      </c>
      <c r="P62" s="218">
        <v>30.28</v>
      </c>
      <c r="Q62" s="218">
        <v>1.86</v>
      </c>
      <c r="R62" s="218">
        <v>9.6</v>
      </c>
      <c r="S62" s="218">
        <v>6.19</v>
      </c>
      <c r="T62" s="218">
        <v>0</v>
      </c>
      <c r="U62" s="218">
        <v>39.67</v>
      </c>
      <c r="V62" s="218">
        <v>2.8</v>
      </c>
      <c r="W62" s="218">
        <v>4.67</v>
      </c>
      <c r="X62" s="218">
        <v>14.01</v>
      </c>
      <c r="Y62" s="218">
        <v>0</v>
      </c>
      <c r="Z62" s="218">
        <v>56.05</v>
      </c>
      <c r="AA62" s="218">
        <v>13.53</v>
      </c>
      <c r="AB62" s="218">
        <v>0</v>
      </c>
      <c r="AC62" s="218">
        <v>11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0.02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46.5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2.8</v>
      </c>
      <c r="M63" s="218">
        <v>63.21</v>
      </c>
      <c r="N63" s="218">
        <v>52.3</v>
      </c>
      <c r="O63" s="218">
        <v>72.94</v>
      </c>
      <c r="P63" s="218">
        <v>30.28</v>
      </c>
      <c r="Q63" s="218">
        <v>1.86</v>
      </c>
      <c r="R63" s="218">
        <v>9.6</v>
      </c>
      <c r="S63" s="218">
        <v>6.19</v>
      </c>
      <c r="T63" s="218">
        <v>0</v>
      </c>
      <c r="U63" s="218">
        <v>39.67</v>
      </c>
      <c r="V63" s="218">
        <v>2.8</v>
      </c>
      <c r="W63" s="218">
        <v>4.67</v>
      </c>
      <c r="X63" s="218">
        <v>14.01</v>
      </c>
      <c r="Y63" s="218">
        <v>0</v>
      </c>
      <c r="Z63" s="218">
        <v>56.05</v>
      </c>
      <c r="AA63" s="218">
        <v>13.53</v>
      </c>
      <c r="AB63" s="218">
        <v>0</v>
      </c>
      <c r="AC63" s="218">
        <v>11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0.02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46.5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2.8</v>
      </c>
      <c r="M64" s="218">
        <v>63.21</v>
      </c>
      <c r="N64" s="218">
        <v>52.3</v>
      </c>
      <c r="O64" s="218">
        <v>72.94</v>
      </c>
      <c r="P64" s="218">
        <v>30.28</v>
      </c>
      <c r="Q64" s="218">
        <v>1.86</v>
      </c>
      <c r="R64" s="218">
        <v>9.6</v>
      </c>
      <c r="S64" s="218">
        <v>6.19</v>
      </c>
      <c r="T64" s="218">
        <v>0</v>
      </c>
      <c r="U64" s="218">
        <v>39.67</v>
      </c>
      <c r="V64" s="218">
        <v>2.8</v>
      </c>
      <c r="W64" s="218">
        <v>4.67</v>
      </c>
      <c r="X64" s="218">
        <v>14.01</v>
      </c>
      <c r="Y64" s="218">
        <v>0</v>
      </c>
      <c r="Z64" s="218">
        <v>56.05</v>
      </c>
      <c r="AA64" s="218">
        <v>13.53</v>
      </c>
      <c r="AB64" s="218">
        <v>0</v>
      </c>
      <c r="AC64" s="218">
        <v>11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0.02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46.5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2.8</v>
      </c>
      <c r="M65" s="218">
        <v>63.21</v>
      </c>
      <c r="N65" s="218">
        <v>52.3</v>
      </c>
      <c r="O65" s="218">
        <v>72.94</v>
      </c>
      <c r="P65" s="218">
        <v>30.28</v>
      </c>
      <c r="Q65" s="218">
        <v>1.86</v>
      </c>
      <c r="R65" s="218">
        <v>4.83</v>
      </c>
      <c r="S65" s="218">
        <v>6.19</v>
      </c>
      <c r="T65" s="218">
        <v>0</v>
      </c>
      <c r="U65" s="218">
        <v>39.67</v>
      </c>
      <c r="V65" s="218">
        <v>2.8</v>
      </c>
      <c r="W65" s="218">
        <v>4.67</v>
      </c>
      <c r="X65" s="218">
        <v>14.01</v>
      </c>
      <c r="Y65" s="218">
        <v>0</v>
      </c>
      <c r="Z65" s="218">
        <v>56.05</v>
      </c>
      <c r="AA65" s="218">
        <v>13.53</v>
      </c>
      <c r="AB65" s="218">
        <v>0</v>
      </c>
      <c r="AC65" s="218">
        <v>11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0.02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46.5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2.8</v>
      </c>
      <c r="M66" s="218">
        <v>63.21</v>
      </c>
      <c r="N66" s="218">
        <v>52.3</v>
      </c>
      <c r="O66" s="218">
        <v>72.94</v>
      </c>
      <c r="P66" s="218">
        <v>30.28</v>
      </c>
      <c r="Q66" s="218">
        <v>1.86</v>
      </c>
      <c r="R66" s="218">
        <v>4.83</v>
      </c>
      <c r="S66" s="218">
        <v>6.19</v>
      </c>
      <c r="T66" s="218">
        <v>0</v>
      </c>
      <c r="U66" s="218">
        <v>39.67</v>
      </c>
      <c r="V66" s="218">
        <v>2.8</v>
      </c>
      <c r="W66" s="218">
        <v>4.67</v>
      </c>
      <c r="X66" s="218">
        <v>14.01</v>
      </c>
      <c r="Y66" s="218">
        <v>0</v>
      </c>
      <c r="Z66" s="218">
        <v>56.05</v>
      </c>
      <c r="AA66" s="218">
        <v>13.53</v>
      </c>
      <c r="AB66" s="218">
        <v>0</v>
      </c>
      <c r="AC66" s="218">
        <v>11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0.02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46.5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2.8</v>
      </c>
      <c r="M67" s="218">
        <v>63.21</v>
      </c>
      <c r="N67" s="218">
        <v>52.3</v>
      </c>
      <c r="O67" s="218">
        <v>72.94</v>
      </c>
      <c r="P67" s="218">
        <v>30.28</v>
      </c>
      <c r="Q67" s="218">
        <v>1.86</v>
      </c>
      <c r="R67" s="218">
        <v>4.84</v>
      </c>
      <c r="S67" s="218">
        <v>6.2</v>
      </c>
      <c r="T67" s="218">
        <v>0</v>
      </c>
      <c r="U67" s="218">
        <v>39.67</v>
      </c>
      <c r="V67" s="218">
        <v>2.8</v>
      </c>
      <c r="W67" s="218">
        <v>5.62</v>
      </c>
      <c r="X67" s="218">
        <v>14.01</v>
      </c>
      <c r="Y67" s="218">
        <v>0</v>
      </c>
      <c r="Z67" s="218">
        <v>56.05</v>
      </c>
      <c r="AA67" s="218">
        <v>13.53</v>
      </c>
      <c r="AB67" s="218">
        <v>0</v>
      </c>
      <c r="AC67" s="218">
        <v>11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0.02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46.5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2.8</v>
      </c>
      <c r="M68" s="218">
        <v>63.21</v>
      </c>
      <c r="N68" s="218">
        <v>52.3</v>
      </c>
      <c r="O68" s="218">
        <v>72.94</v>
      </c>
      <c r="P68" s="218">
        <v>30.28</v>
      </c>
      <c r="Q68" s="218">
        <v>1.86</v>
      </c>
      <c r="R68" s="218">
        <v>4.84</v>
      </c>
      <c r="S68" s="218">
        <v>6.2</v>
      </c>
      <c r="T68" s="218">
        <v>0</v>
      </c>
      <c r="U68" s="218">
        <v>39.67</v>
      </c>
      <c r="V68" s="218">
        <v>2.8</v>
      </c>
      <c r="W68" s="218">
        <v>5.31</v>
      </c>
      <c r="X68" s="218">
        <v>14.01</v>
      </c>
      <c r="Y68" s="218">
        <v>0</v>
      </c>
      <c r="Z68" s="218">
        <v>56.05</v>
      </c>
      <c r="AA68" s="218">
        <v>13.53</v>
      </c>
      <c r="AB68" s="218">
        <v>0</v>
      </c>
      <c r="AC68" s="218">
        <v>11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0.02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46.5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2.8</v>
      </c>
      <c r="M69" s="218">
        <v>63.21</v>
      </c>
      <c r="N69" s="218">
        <v>52.3</v>
      </c>
      <c r="O69" s="218">
        <v>72.94</v>
      </c>
      <c r="P69" s="218">
        <v>30.28</v>
      </c>
      <c r="Q69" s="218">
        <v>1.86</v>
      </c>
      <c r="R69" s="218">
        <v>4.74</v>
      </c>
      <c r="S69" s="218">
        <v>6.2</v>
      </c>
      <c r="T69" s="218">
        <v>0</v>
      </c>
      <c r="U69" s="218">
        <v>39.67</v>
      </c>
      <c r="V69" s="218">
        <v>2.8</v>
      </c>
      <c r="W69" s="218">
        <v>5.31</v>
      </c>
      <c r="X69" s="218">
        <v>14.01</v>
      </c>
      <c r="Y69" s="218">
        <v>0</v>
      </c>
      <c r="Z69" s="218">
        <v>56.05</v>
      </c>
      <c r="AA69" s="218">
        <v>13.53</v>
      </c>
      <c r="AB69" s="218">
        <v>0</v>
      </c>
      <c r="AC69" s="218">
        <v>11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0.02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46.5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2.8</v>
      </c>
      <c r="M70" s="218">
        <v>63.21</v>
      </c>
      <c r="N70" s="218">
        <v>52.3</v>
      </c>
      <c r="O70" s="218">
        <v>72.94</v>
      </c>
      <c r="P70" s="218">
        <v>30.28</v>
      </c>
      <c r="Q70" s="218">
        <v>1.86</v>
      </c>
      <c r="R70" s="218">
        <v>4.74</v>
      </c>
      <c r="S70" s="218">
        <v>6.2</v>
      </c>
      <c r="T70" s="218">
        <v>0</v>
      </c>
      <c r="U70" s="218">
        <v>39.67</v>
      </c>
      <c r="V70" s="218">
        <v>2.8</v>
      </c>
      <c r="W70" s="218">
        <v>5.31</v>
      </c>
      <c r="X70" s="218">
        <v>14.01</v>
      </c>
      <c r="Y70" s="218">
        <v>0</v>
      </c>
      <c r="Z70" s="218">
        <v>56.05</v>
      </c>
      <c r="AA70" s="218">
        <v>13.53</v>
      </c>
      <c r="AB70" s="218">
        <v>0</v>
      </c>
      <c r="AC70" s="218">
        <v>11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0.02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46.5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2.8</v>
      </c>
      <c r="M71" s="218">
        <v>63.21</v>
      </c>
      <c r="N71" s="218">
        <v>52.3</v>
      </c>
      <c r="O71" s="218">
        <v>72.94</v>
      </c>
      <c r="P71" s="218">
        <v>30.28</v>
      </c>
      <c r="Q71" s="218">
        <v>1.86</v>
      </c>
      <c r="R71" s="218">
        <v>4.74</v>
      </c>
      <c r="S71" s="218">
        <v>6.2</v>
      </c>
      <c r="T71" s="218">
        <v>0</v>
      </c>
      <c r="U71" s="218">
        <v>39.67</v>
      </c>
      <c r="V71" s="218">
        <v>2.8</v>
      </c>
      <c r="W71" s="218">
        <v>5.31</v>
      </c>
      <c r="X71" s="218">
        <v>53.82</v>
      </c>
      <c r="Y71" s="218">
        <v>0</v>
      </c>
      <c r="Z71" s="218">
        <v>56.05</v>
      </c>
      <c r="AA71" s="218">
        <v>13.53</v>
      </c>
      <c r="AB71" s="218">
        <v>0</v>
      </c>
      <c r="AC71" s="218">
        <v>11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0.02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43.34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2.8</v>
      </c>
      <c r="M72" s="218">
        <v>63.21</v>
      </c>
      <c r="N72" s="218">
        <v>52.3</v>
      </c>
      <c r="O72" s="218">
        <v>72.94</v>
      </c>
      <c r="P72" s="218">
        <v>30.28</v>
      </c>
      <c r="Q72" s="218">
        <v>1.86</v>
      </c>
      <c r="R72" s="218">
        <v>4.74</v>
      </c>
      <c r="S72" s="218">
        <v>6.2</v>
      </c>
      <c r="T72" s="218">
        <v>0</v>
      </c>
      <c r="U72" s="218">
        <v>39.67</v>
      </c>
      <c r="V72" s="218">
        <v>2.8</v>
      </c>
      <c r="W72" s="218">
        <v>5.31</v>
      </c>
      <c r="X72" s="218">
        <v>62.04</v>
      </c>
      <c r="Y72" s="218">
        <v>0</v>
      </c>
      <c r="Z72" s="218">
        <v>62.82</v>
      </c>
      <c r="AA72" s="218">
        <v>13.53</v>
      </c>
      <c r="AB72" s="218">
        <v>0</v>
      </c>
      <c r="AC72" s="218">
        <v>11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0.02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32.9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2.8</v>
      </c>
      <c r="M73" s="218">
        <v>63.21</v>
      </c>
      <c r="N73" s="218">
        <v>52.3</v>
      </c>
      <c r="O73" s="218">
        <v>72.94</v>
      </c>
      <c r="P73" s="218">
        <v>30.28</v>
      </c>
      <c r="Q73" s="218">
        <v>1.86</v>
      </c>
      <c r="R73" s="218">
        <v>4.74</v>
      </c>
      <c r="S73" s="218">
        <v>6.2</v>
      </c>
      <c r="T73" s="218">
        <v>0</v>
      </c>
      <c r="U73" s="218">
        <v>40.11</v>
      </c>
      <c r="V73" s="218">
        <v>2.8</v>
      </c>
      <c r="W73" s="218">
        <v>5.31</v>
      </c>
      <c r="X73" s="218">
        <v>62.62</v>
      </c>
      <c r="Y73" s="218">
        <v>0</v>
      </c>
      <c r="Z73" s="218">
        <v>89.88</v>
      </c>
      <c r="AA73" s="218">
        <v>13.53</v>
      </c>
      <c r="AB73" s="218">
        <v>0</v>
      </c>
      <c r="AC73" s="218">
        <v>11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0.02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13.42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2.8</v>
      </c>
      <c r="M74" s="218">
        <v>63.21</v>
      </c>
      <c r="N74" s="218">
        <v>52.3</v>
      </c>
      <c r="O74" s="218">
        <v>72.94</v>
      </c>
      <c r="P74" s="218">
        <v>30.28</v>
      </c>
      <c r="Q74" s="218">
        <v>1.86</v>
      </c>
      <c r="R74" s="218">
        <v>4.74</v>
      </c>
      <c r="S74" s="218">
        <v>6.2</v>
      </c>
      <c r="T74" s="218">
        <v>0</v>
      </c>
      <c r="U74" s="218">
        <v>40.159999999999997</v>
      </c>
      <c r="V74" s="218">
        <v>2.8</v>
      </c>
      <c r="W74" s="218">
        <v>5.31</v>
      </c>
      <c r="X74" s="218">
        <v>62.62</v>
      </c>
      <c r="Y74" s="218">
        <v>0</v>
      </c>
      <c r="Z74" s="218">
        <v>118.13</v>
      </c>
      <c r="AA74" s="218">
        <v>13.53</v>
      </c>
      <c r="AB74" s="218">
        <v>0</v>
      </c>
      <c r="AC74" s="218">
        <v>11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0.02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3.2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2.8</v>
      </c>
      <c r="M75" s="218">
        <v>63.21</v>
      </c>
      <c r="N75" s="218">
        <v>52.3</v>
      </c>
      <c r="O75" s="218">
        <v>72.94</v>
      </c>
      <c r="P75" s="218">
        <v>30.28</v>
      </c>
      <c r="Q75" s="218">
        <v>1.87</v>
      </c>
      <c r="R75" s="218">
        <v>4.74</v>
      </c>
      <c r="S75" s="218">
        <v>4.91</v>
      </c>
      <c r="T75" s="218">
        <v>0</v>
      </c>
      <c r="U75" s="218">
        <v>40.159999999999997</v>
      </c>
      <c r="V75" s="218">
        <v>8.8000000000000007</v>
      </c>
      <c r="W75" s="218">
        <v>16.52</v>
      </c>
      <c r="X75" s="218">
        <v>62.62</v>
      </c>
      <c r="Y75" s="218">
        <v>0</v>
      </c>
      <c r="Z75" s="218">
        <v>118.13</v>
      </c>
      <c r="AA75" s="218">
        <v>13.53</v>
      </c>
      <c r="AB75" s="218">
        <v>0</v>
      </c>
      <c r="AC75" s="218">
        <v>10.95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0.02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2.8</v>
      </c>
      <c r="M76" s="218">
        <v>63.21</v>
      </c>
      <c r="N76" s="218">
        <v>52.3</v>
      </c>
      <c r="O76" s="218">
        <v>72.94</v>
      </c>
      <c r="P76" s="218">
        <v>30.28</v>
      </c>
      <c r="Q76" s="218">
        <v>1.87</v>
      </c>
      <c r="R76" s="218">
        <v>4.74</v>
      </c>
      <c r="S76" s="218">
        <v>4.91</v>
      </c>
      <c r="T76" s="218">
        <v>0</v>
      </c>
      <c r="U76" s="218">
        <v>40.159999999999997</v>
      </c>
      <c r="V76" s="218">
        <v>8.8000000000000007</v>
      </c>
      <c r="W76" s="218">
        <v>16.52</v>
      </c>
      <c r="X76" s="218">
        <v>62.62</v>
      </c>
      <c r="Y76" s="218">
        <v>0</v>
      </c>
      <c r="Z76" s="218">
        <v>118.13</v>
      </c>
      <c r="AA76" s="218">
        <v>13.53</v>
      </c>
      <c r="AB76" s="218">
        <v>0</v>
      </c>
      <c r="AC76" s="218">
        <v>10.95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0.02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8.6999999999999993</v>
      </c>
      <c r="M77" s="218">
        <v>63.21</v>
      </c>
      <c r="N77" s="218">
        <v>52.3</v>
      </c>
      <c r="O77" s="218">
        <v>72.94</v>
      </c>
      <c r="P77" s="218">
        <v>30.28</v>
      </c>
      <c r="Q77" s="218">
        <v>9.19</v>
      </c>
      <c r="R77" s="218">
        <v>18.96</v>
      </c>
      <c r="S77" s="218">
        <v>11.69</v>
      </c>
      <c r="T77" s="218">
        <v>0</v>
      </c>
      <c r="U77" s="218">
        <v>40.159999999999997</v>
      </c>
      <c r="V77" s="218">
        <v>8.8000000000000007</v>
      </c>
      <c r="W77" s="218">
        <v>16.510000000000002</v>
      </c>
      <c r="X77" s="218">
        <v>62.62</v>
      </c>
      <c r="Y77" s="218">
        <v>0</v>
      </c>
      <c r="Z77" s="218">
        <v>118.13</v>
      </c>
      <c r="AA77" s="218">
        <v>27.57</v>
      </c>
      <c r="AB77" s="218">
        <v>0</v>
      </c>
      <c r="AC77" s="218">
        <v>11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0.02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8.06</v>
      </c>
      <c r="M78" s="218">
        <v>63.21</v>
      </c>
      <c r="N78" s="218">
        <v>52.3</v>
      </c>
      <c r="O78" s="218">
        <v>72.94</v>
      </c>
      <c r="P78" s="218">
        <v>30.28</v>
      </c>
      <c r="Q78" s="218">
        <v>9.58</v>
      </c>
      <c r="R78" s="218">
        <v>18.96</v>
      </c>
      <c r="S78" s="218">
        <v>11.69</v>
      </c>
      <c r="T78" s="218">
        <v>0</v>
      </c>
      <c r="U78" s="218">
        <v>40.159999999999997</v>
      </c>
      <c r="V78" s="218">
        <v>8.8000000000000007</v>
      </c>
      <c r="W78" s="218">
        <v>16.510000000000002</v>
      </c>
      <c r="X78" s="218">
        <v>62.62</v>
      </c>
      <c r="Y78" s="218">
        <v>0</v>
      </c>
      <c r="Z78" s="218">
        <v>118.13</v>
      </c>
      <c r="AA78" s="218">
        <v>27.57</v>
      </c>
      <c r="AB78" s="218">
        <v>0</v>
      </c>
      <c r="AC78" s="218">
        <v>11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0.02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8.6999999999999993</v>
      </c>
      <c r="M79" s="218">
        <v>63.21</v>
      </c>
      <c r="N79" s="218">
        <v>52.3</v>
      </c>
      <c r="O79" s="218">
        <v>72.94</v>
      </c>
      <c r="P79" s="218">
        <v>30.28</v>
      </c>
      <c r="Q79" s="218">
        <v>9.58</v>
      </c>
      <c r="R79" s="218">
        <v>18.96</v>
      </c>
      <c r="S79" s="218">
        <v>11.69</v>
      </c>
      <c r="T79" s="218">
        <v>0</v>
      </c>
      <c r="U79" s="218">
        <v>42.17</v>
      </c>
      <c r="V79" s="218">
        <v>8.8000000000000007</v>
      </c>
      <c r="W79" s="218">
        <v>16.510000000000002</v>
      </c>
      <c r="X79" s="218">
        <v>62.62</v>
      </c>
      <c r="Y79" s="218">
        <v>0</v>
      </c>
      <c r="Z79" s="218">
        <v>118.13</v>
      </c>
      <c r="AA79" s="218">
        <v>27.57</v>
      </c>
      <c r="AB79" s="218">
        <v>0</v>
      </c>
      <c r="AC79" s="218">
        <v>11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0.02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8.6999999999999993</v>
      </c>
      <c r="M80" s="218">
        <v>63.21</v>
      </c>
      <c r="N80" s="218">
        <v>52.3</v>
      </c>
      <c r="O80" s="218">
        <v>72.94</v>
      </c>
      <c r="P80" s="218">
        <v>30.28</v>
      </c>
      <c r="Q80" s="218">
        <v>9.58</v>
      </c>
      <c r="R80" s="218">
        <v>18.96</v>
      </c>
      <c r="S80" s="218">
        <v>11.69</v>
      </c>
      <c r="T80" s="218">
        <v>0</v>
      </c>
      <c r="U80" s="218">
        <v>44.59</v>
      </c>
      <c r="V80" s="218">
        <v>8.8000000000000007</v>
      </c>
      <c r="W80" s="218">
        <v>16.510000000000002</v>
      </c>
      <c r="X80" s="218">
        <v>45.32</v>
      </c>
      <c r="Y80" s="218">
        <v>0</v>
      </c>
      <c r="Z80" s="218">
        <v>118.13</v>
      </c>
      <c r="AA80" s="218">
        <v>27.57</v>
      </c>
      <c r="AB80" s="218">
        <v>0</v>
      </c>
      <c r="AC80" s="218">
        <v>11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0.02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8.6999999999999993</v>
      </c>
      <c r="M81" s="218">
        <v>63.21</v>
      </c>
      <c r="N81" s="218">
        <v>52.3</v>
      </c>
      <c r="O81" s="218">
        <v>72.94</v>
      </c>
      <c r="P81" s="218">
        <v>30.28</v>
      </c>
      <c r="Q81" s="218">
        <v>9.58</v>
      </c>
      <c r="R81" s="218">
        <v>18.96</v>
      </c>
      <c r="S81" s="218">
        <v>11.69</v>
      </c>
      <c r="T81" s="218">
        <v>0</v>
      </c>
      <c r="U81" s="218">
        <v>46.47</v>
      </c>
      <c r="V81" s="218">
        <v>8.8000000000000007</v>
      </c>
      <c r="W81" s="218">
        <v>16.510000000000002</v>
      </c>
      <c r="X81" s="218">
        <v>45.32</v>
      </c>
      <c r="Y81" s="218">
        <v>0</v>
      </c>
      <c r="Z81" s="218">
        <v>118.13</v>
      </c>
      <c r="AA81" s="218">
        <v>27.57</v>
      </c>
      <c r="AB81" s="218">
        <v>0</v>
      </c>
      <c r="AC81" s="218">
        <v>11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0.02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8.6999999999999993</v>
      </c>
      <c r="M82" s="218">
        <v>63.21</v>
      </c>
      <c r="N82" s="218">
        <v>52.3</v>
      </c>
      <c r="O82" s="218">
        <v>72.94</v>
      </c>
      <c r="P82" s="218">
        <v>30.28</v>
      </c>
      <c r="Q82" s="218">
        <v>9.58</v>
      </c>
      <c r="R82" s="218">
        <v>18.96</v>
      </c>
      <c r="S82" s="218">
        <v>11.69</v>
      </c>
      <c r="T82" s="218">
        <v>0</v>
      </c>
      <c r="U82" s="218">
        <v>47.28</v>
      </c>
      <c r="V82" s="218">
        <v>8.8000000000000007</v>
      </c>
      <c r="W82" s="218">
        <v>16.510000000000002</v>
      </c>
      <c r="X82" s="218">
        <v>45.32</v>
      </c>
      <c r="Y82" s="218">
        <v>0</v>
      </c>
      <c r="Z82" s="218">
        <v>118.13</v>
      </c>
      <c r="AA82" s="218">
        <v>27.57</v>
      </c>
      <c r="AB82" s="218">
        <v>0</v>
      </c>
      <c r="AC82" s="218">
        <v>11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0.02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6.77</v>
      </c>
      <c r="M83" s="218">
        <v>63.21</v>
      </c>
      <c r="N83" s="218">
        <v>52.3</v>
      </c>
      <c r="O83" s="218">
        <v>72.94</v>
      </c>
      <c r="P83" s="218">
        <v>30.28</v>
      </c>
      <c r="Q83" s="218">
        <v>4.84</v>
      </c>
      <c r="R83" s="218">
        <v>18.96</v>
      </c>
      <c r="S83" s="218">
        <v>11.69</v>
      </c>
      <c r="T83" s="218">
        <v>0</v>
      </c>
      <c r="U83" s="218">
        <v>48.08</v>
      </c>
      <c r="V83" s="218">
        <v>8.8000000000000007</v>
      </c>
      <c r="W83" s="218">
        <v>16.510000000000002</v>
      </c>
      <c r="X83" s="218">
        <v>45.32</v>
      </c>
      <c r="Y83" s="218">
        <v>0</v>
      </c>
      <c r="Z83" s="218">
        <v>118.13</v>
      </c>
      <c r="AA83" s="218">
        <v>27.81</v>
      </c>
      <c r="AB83" s="218">
        <v>0</v>
      </c>
      <c r="AC83" s="218">
        <v>11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0.02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6.77</v>
      </c>
      <c r="M84" s="218">
        <v>63.21</v>
      </c>
      <c r="N84" s="218">
        <v>52.3</v>
      </c>
      <c r="O84" s="218">
        <v>72.94</v>
      </c>
      <c r="P84" s="218">
        <v>30.28</v>
      </c>
      <c r="Q84" s="218">
        <v>4.84</v>
      </c>
      <c r="R84" s="218">
        <v>18.96</v>
      </c>
      <c r="S84" s="218">
        <v>11.69</v>
      </c>
      <c r="T84" s="218">
        <v>0</v>
      </c>
      <c r="U84" s="218">
        <v>48.9</v>
      </c>
      <c r="V84" s="218">
        <v>8.8000000000000007</v>
      </c>
      <c r="W84" s="218">
        <v>16.510000000000002</v>
      </c>
      <c r="X84" s="218">
        <v>45.32</v>
      </c>
      <c r="Y84" s="218">
        <v>0</v>
      </c>
      <c r="Z84" s="218">
        <v>118.13</v>
      </c>
      <c r="AA84" s="218">
        <v>27.81</v>
      </c>
      <c r="AB84" s="218">
        <v>0</v>
      </c>
      <c r="AC84" s="218">
        <v>11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0.02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6.77</v>
      </c>
      <c r="M85" s="218">
        <v>63.21</v>
      </c>
      <c r="N85" s="218">
        <v>52.3</v>
      </c>
      <c r="O85" s="218">
        <v>72.94</v>
      </c>
      <c r="P85" s="218">
        <v>30.28</v>
      </c>
      <c r="Q85" s="218">
        <v>4.84</v>
      </c>
      <c r="R85" s="218">
        <v>18.96</v>
      </c>
      <c r="S85" s="218">
        <v>11.69</v>
      </c>
      <c r="T85" s="218">
        <v>0</v>
      </c>
      <c r="U85" s="218">
        <v>49.58</v>
      </c>
      <c r="V85" s="218">
        <v>8.8000000000000007</v>
      </c>
      <c r="W85" s="218">
        <v>16.510000000000002</v>
      </c>
      <c r="X85" s="218">
        <v>45.32</v>
      </c>
      <c r="Y85" s="218">
        <v>0</v>
      </c>
      <c r="Z85" s="218">
        <v>118.13</v>
      </c>
      <c r="AA85" s="218">
        <v>27.57</v>
      </c>
      <c r="AB85" s="218">
        <v>0</v>
      </c>
      <c r="AC85" s="218">
        <v>11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0.02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6.77</v>
      </c>
      <c r="M86" s="218">
        <v>63.21</v>
      </c>
      <c r="N86" s="218">
        <v>52.3</v>
      </c>
      <c r="O86" s="218">
        <v>72.94</v>
      </c>
      <c r="P86" s="218">
        <v>30.28</v>
      </c>
      <c r="Q86" s="218">
        <v>4.84</v>
      </c>
      <c r="R86" s="218">
        <v>18.96</v>
      </c>
      <c r="S86" s="218">
        <v>11.69</v>
      </c>
      <c r="T86" s="218">
        <v>0</v>
      </c>
      <c r="U86" s="218">
        <v>49.67</v>
      </c>
      <c r="V86" s="218">
        <v>8.8000000000000007</v>
      </c>
      <c r="W86" s="218">
        <v>16.52</v>
      </c>
      <c r="X86" s="218">
        <v>45.32</v>
      </c>
      <c r="Y86" s="218">
        <v>0</v>
      </c>
      <c r="Z86" s="218">
        <v>118.13</v>
      </c>
      <c r="AA86" s="218">
        <v>27.57</v>
      </c>
      <c r="AB86" s="218">
        <v>0</v>
      </c>
      <c r="AC86" s="218">
        <v>11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0.02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6.77</v>
      </c>
      <c r="M87" s="218">
        <v>63.21</v>
      </c>
      <c r="N87" s="218">
        <v>52.3</v>
      </c>
      <c r="O87" s="218">
        <v>72.94</v>
      </c>
      <c r="P87" s="218">
        <v>30.28</v>
      </c>
      <c r="Q87" s="218">
        <v>4.84</v>
      </c>
      <c r="R87" s="218">
        <v>18.96</v>
      </c>
      <c r="S87" s="218">
        <v>11.69</v>
      </c>
      <c r="T87" s="218">
        <v>0</v>
      </c>
      <c r="U87" s="218">
        <v>49.67</v>
      </c>
      <c r="V87" s="218">
        <v>8.8000000000000007</v>
      </c>
      <c r="W87" s="218">
        <v>15.25</v>
      </c>
      <c r="X87" s="218">
        <v>35.71</v>
      </c>
      <c r="Y87" s="218">
        <v>0</v>
      </c>
      <c r="Z87" s="218">
        <v>118.13</v>
      </c>
      <c r="AA87" s="218">
        <v>27.57</v>
      </c>
      <c r="AB87" s="218">
        <v>0</v>
      </c>
      <c r="AC87" s="218">
        <v>11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0.02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6.77</v>
      </c>
      <c r="M88" s="218">
        <v>63.21</v>
      </c>
      <c r="N88" s="218">
        <v>52.3</v>
      </c>
      <c r="O88" s="218">
        <v>72.94</v>
      </c>
      <c r="P88" s="218">
        <v>30.28</v>
      </c>
      <c r="Q88" s="218">
        <v>4.84</v>
      </c>
      <c r="R88" s="218">
        <v>18.96</v>
      </c>
      <c r="S88" s="218">
        <v>11.69</v>
      </c>
      <c r="T88" s="218">
        <v>0</v>
      </c>
      <c r="U88" s="218">
        <v>49.67</v>
      </c>
      <c r="V88" s="218">
        <v>8.8000000000000007</v>
      </c>
      <c r="W88" s="218">
        <v>15.25</v>
      </c>
      <c r="X88" s="218">
        <v>35.71</v>
      </c>
      <c r="Y88" s="218">
        <v>0</v>
      </c>
      <c r="Z88" s="218">
        <v>118.13</v>
      </c>
      <c r="AA88" s="218">
        <v>27.57</v>
      </c>
      <c r="AB88" s="218">
        <v>0</v>
      </c>
      <c r="AC88" s="218">
        <v>11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0.02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6.77</v>
      </c>
      <c r="M89" s="218">
        <v>63.21</v>
      </c>
      <c r="N89" s="218">
        <v>52.3</v>
      </c>
      <c r="O89" s="218">
        <v>72.94</v>
      </c>
      <c r="P89" s="218">
        <v>30.28</v>
      </c>
      <c r="Q89" s="218">
        <v>4.83</v>
      </c>
      <c r="R89" s="218">
        <v>18.96</v>
      </c>
      <c r="S89" s="218">
        <v>11.68</v>
      </c>
      <c r="T89" s="218">
        <v>0</v>
      </c>
      <c r="U89" s="218">
        <v>49.67</v>
      </c>
      <c r="V89" s="218">
        <v>8.8000000000000007</v>
      </c>
      <c r="W89" s="218">
        <v>15.09</v>
      </c>
      <c r="X89" s="218">
        <v>35.71</v>
      </c>
      <c r="Y89" s="218">
        <v>0</v>
      </c>
      <c r="Z89" s="218">
        <v>118.13</v>
      </c>
      <c r="AA89" s="218">
        <v>27.57</v>
      </c>
      <c r="AB89" s="218">
        <v>0</v>
      </c>
      <c r="AC89" s="218">
        <v>11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0.02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6.77</v>
      </c>
      <c r="M90" s="218">
        <v>63.21</v>
      </c>
      <c r="N90" s="218">
        <v>52.3</v>
      </c>
      <c r="O90" s="218">
        <v>72.94</v>
      </c>
      <c r="P90" s="218">
        <v>30.28</v>
      </c>
      <c r="Q90" s="218">
        <v>4.83</v>
      </c>
      <c r="R90" s="218">
        <v>18.96</v>
      </c>
      <c r="S90" s="218">
        <v>11.68</v>
      </c>
      <c r="T90" s="218">
        <v>0</v>
      </c>
      <c r="U90" s="218">
        <v>49.67</v>
      </c>
      <c r="V90" s="218">
        <v>8.8000000000000007</v>
      </c>
      <c r="W90" s="218">
        <v>14.67</v>
      </c>
      <c r="X90" s="218">
        <v>35.71</v>
      </c>
      <c r="Y90" s="218">
        <v>0</v>
      </c>
      <c r="Z90" s="218">
        <v>118.13</v>
      </c>
      <c r="AA90" s="218">
        <v>27.57</v>
      </c>
      <c r="AB90" s="218">
        <v>0</v>
      </c>
      <c r="AC90" s="218">
        <v>11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0.02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2.9</v>
      </c>
      <c r="M91" s="218">
        <v>63.21</v>
      </c>
      <c r="N91" s="218">
        <v>52.3</v>
      </c>
      <c r="O91" s="218">
        <v>72.94</v>
      </c>
      <c r="P91" s="218">
        <v>30.28</v>
      </c>
      <c r="Q91" s="218">
        <v>0.97</v>
      </c>
      <c r="R91" s="218">
        <v>18.96</v>
      </c>
      <c r="S91" s="218">
        <v>4</v>
      </c>
      <c r="T91" s="218">
        <v>0</v>
      </c>
      <c r="U91" s="218">
        <v>49.67</v>
      </c>
      <c r="V91" s="218">
        <v>8.7899999999999991</v>
      </c>
      <c r="W91" s="218">
        <v>15.46</v>
      </c>
      <c r="X91" s="218">
        <v>43.49</v>
      </c>
      <c r="Y91" s="218">
        <v>0</v>
      </c>
      <c r="Z91" s="218">
        <v>118.13</v>
      </c>
      <c r="AA91" s="218">
        <v>14.5</v>
      </c>
      <c r="AB91" s="218">
        <v>0</v>
      </c>
      <c r="AC91" s="218">
        <v>11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0.02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2.9</v>
      </c>
      <c r="M92" s="218">
        <v>63.21</v>
      </c>
      <c r="N92" s="218">
        <v>52.3</v>
      </c>
      <c r="O92" s="218">
        <v>72.94</v>
      </c>
      <c r="P92" s="218">
        <v>30.28</v>
      </c>
      <c r="Q92" s="218">
        <v>0.97</v>
      </c>
      <c r="R92" s="218">
        <v>8</v>
      </c>
      <c r="S92" s="218">
        <v>4</v>
      </c>
      <c r="T92" s="218">
        <v>0</v>
      </c>
      <c r="U92" s="218">
        <v>49.67</v>
      </c>
      <c r="V92" s="218">
        <v>8.7899999999999991</v>
      </c>
      <c r="W92" s="218">
        <v>15.46</v>
      </c>
      <c r="X92" s="218">
        <v>43.49</v>
      </c>
      <c r="Y92" s="218">
        <v>0</v>
      </c>
      <c r="Z92" s="218">
        <v>118.13</v>
      </c>
      <c r="AA92" s="218">
        <v>14.5</v>
      </c>
      <c r="AB92" s="218">
        <v>0</v>
      </c>
      <c r="AC92" s="218">
        <v>11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0.02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2.9</v>
      </c>
      <c r="M93" s="218">
        <v>63.21</v>
      </c>
      <c r="N93" s="218">
        <v>52.3</v>
      </c>
      <c r="O93" s="218">
        <v>72.94</v>
      </c>
      <c r="P93" s="218">
        <v>30.28</v>
      </c>
      <c r="Q93" s="218">
        <v>0.97</v>
      </c>
      <c r="R93" s="218">
        <v>7.73</v>
      </c>
      <c r="S93" s="218">
        <v>4</v>
      </c>
      <c r="T93" s="218">
        <v>0</v>
      </c>
      <c r="U93" s="218">
        <v>49.67</v>
      </c>
      <c r="V93" s="218">
        <v>2.9</v>
      </c>
      <c r="W93" s="218">
        <v>4.83</v>
      </c>
      <c r="X93" s="218">
        <v>62.62</v>
      </c>
      <c r="Y93" s="218">
        <v>0</v>
      </c>
      <c r="Z93" s="218">
        <v>118.13</v>
      </c>
      <c r="AA93" s="218">
        <v>14.5</v>
      </c>
      <c r="AB93" s="218">
        <v>0</v>
      </c>
      <c r="AC93" s="218">
        <v>11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0.02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2.9</v>
      </c>
      <c r="M94" s="218">
        <v>63.21</v>
      </c>
      <c r="N94" s="218">
        <v>52.3</v>
      </c>
      <c r="O94" s="218">
        <v>72.94</v>
      </c>
      <c r="P94" s="218">
        <v>30.28</v>
      </c>
      <c r="Q94" s="218">
        <v>0.97</v>
      </c>
      <c r="R94" s="218">
        <v>7.73</v>
      </c>
      <c r="S94" s="218">
        <v>4</v>
      </c>
      <c r="T94" s="218">
        <v>0</v>
      </c>
      <c r="U94" s="218">
        <v>49.67</v>
      </c>
      <c r="V94" s="218">
        <v>2.9</v>
      </c>
      <c r="W94" s="218">
        <v>4.83</v>
      </c>
      <c r="X94" s="218">
        <v>62.62</v>
      </c>
      <c r="Y94" s="218">
        <v>0</v>
      </c>
      <c r="Z94" s="218">
        <v>118.13</v>
      </c>
      <c r="AA94" s="218">
        <v>14.5</v>
      </c>
      <c r="AB94" s="218">
        <v>0</v>
      </c>
      <c r="AC94" s="218">
        <v>11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0.02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2.9</v>
      </c>
      <c r="M95" s="218">
        <v>63.21</v>
      </c>
      <c r="N95" s="218">
        <v>52.3</v>
      </c>
      <c r="O95" s="218">
        <v>72.94</v>
      </c>
      <c r="P95" s="218">
        <v>30.28</v>
      </c>
      <c r="Q95" s="218">
        <v>0.97</v>
      </c>
      <c r="R95" s="218">
        <v>7.73</v>
      </c>
      <c r="S95" s="218">
        <v>4</v>
      </c>
      <c r="T95" s="218">
        <v>0</v>
      </c>
      <c r="U95" s="218">
        <v>49.67</v>
      </c>
      <c r="V95" s="218">
        <v>2.9</v>
      </c>
      <c r="W95" s="218">
        <v>4.58</v>
      </c>
      <c r="X95" s="218">
        <v>62.62</v>
      </c>
      <c r="Y95" s="218">
        <v>0</v>
      </c>
      <c r="Z95" s="218">
        <v>118.13</v>
      </c>
      <c r="AA95" s="218">
        <v>14.5</v>
      </c>
      <c r="AB95" s="218">
        <v>0</v>
      </c>
      <c r="AC95" s="218">
        <v>11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2.9</v>
      </c>
      <c r="M96" s="218">
        <v>63.21</v>
      </c>
      <c r="N96" s="218">
        <v>52.3</v>
      </c>
      <c r="O96" s="218">
        <v>72.94</v>
      </c>
      <c r="P96" s="218">
        <v>30.28</v>
      </c>
      <c r="Q96" s="218">
        <v>0.97</v>
      </c>
      <c r="R96" s="218">
        <v>7.73</v>
      </c>
      <c r="S96" s="218">
        <v>4</v>
      </c>
      <c r="T96" s="218">
        <v>0</v>
      </c>
      <c r="U96" s="218">
        <v>49.67</v>
      </c>
      <c r="V96" s="218">
        <v>2.9</v>
      </c>
      <c r="W96" s="218">
        <v>4.34</v>
      </c>
      <c r="X96" s="218">
        <v>62.62</v>
      </c>
      <c r="Y96" s="218">
        <v>0</v>
      </c>
      <c r="Z96" s="218">
        <v>118.13</v>
      </c>
      <c r="AA96" s="218">
        <v>14.5</v>
      </c>
      <c r="AB96" s="218">
        <v>0</v>
      </c>
      <c r="AC96" s="218">
        <v>11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2.9</v>
      </c>
      <c r="M97" s="218">
        <v>63.21</v>
      </c>
      <c r="N97" s="218">
        <v>52.3</v>
      </c>
      <c r="O97" s="218">
        <v>72.94</v>
      </c>
      <c r="P97" s="218">
        <v>30.28</v>
      </c>
      <c r="Q97" s="218">
        <v>0.97</v>
      </c>
      <c r="R97" s="218">
        <v>7.73</v>
      </c>
      <c r="S97" s="218">
        <v>4</v>
      </c>
      <c r="T97" s="218">
        <v>0</v>
      </c>
      <c r="U97" s="218">
        <v>49.67</v>
      </c>
      <c r="V97" s="218">
        <v>2.9</v>
      </c>
      <c r="W97" s="218">
        <v>4.34</v>
      </c>
      <c r="X97" s="218">
        <v>62.62</v>
      </c>
      <c r="Y97" s="218">
        <v>0</v>
      </c>
      <c r="Z97" s="218">
        <v>118.13</v>
      </c>
      <c r="AA97" s="218">
        <v>14.5</v>
      </c>
      <c r="AB97" s="218">
        <v>0</v>
      </c>
      <c r="AC97" s="218">
        <v>11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2.9</v>
      </c>
      <c r="M98" s="218">
        <v>63.21</v>
      </c>
      <c r="N98" s="218">
        <v>52.3</v>
      </c>
      <c r="O98" s="218">
        <v>72.94</v>
      </c>
      <c r="P98" s="218">
        <v>30.28</v>
      </c>
      <c r="Q98" s="218">
        <v>0.97</v>
      </c>
      <c r="R98" s="218">
        <v>7.73</v>
      </c>
      <c r="S98" s="218">
        <v>4</v>
      </c>
      <c r="T98" s="218">
        <v>0</v>
      </c>
      <c r="U98" s="218">
        <v>49.67</v>
      </c>
      <c r="V98" s="218">
        <v>2.9</v>
      </c>
      <c r="W98" s="218">
        <v>4.34</v>
      </c>
      <c r="X98" s="218">
        <v>62.62</v>
      </c>
      <c r="Y98" s="218">
        <v>0</v>
      </c>
      <c r="Z98" s="218">
        <v>118.13</v>
      </c>
      <c r="AA98" s="218">
        <v>14.5</v>
      </c>
      <c r="AB98" s="218">
        <v>0</v>
      </c>
      <c r="AC98" s="218">
        <v>11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9.3929999999999986E-2</v>
      </c>
      <c r="M99">
        <f t="shared" si="0"/>
        <v>1.440045</v>
      </c>
      <c r="N99">
        <f t="shared" si="0"/>
        <v>1.1918850000000014</v>
      </c>
      <c r="O99">
        <f t="shared" si="0"/>
        <v>1.7505599999999968</v>
      </c>
      <c r="P99">
        <f t="shared" si="0"/>
        <v>0.72660000000000102</v>
      </c>
      <c r="Q99">
        <f t="shared" si="0"/>
        <v>7.2617500000000154E-2</v>
      </c>
      <c r="R99">
        <f t="shared" si="0"/>
        <v>0.24563750000000018</v>
      </c>
      <c r="S99">
        <f t="shared" si="0"/>
        <v>0.16500750000000003</v>
      </c>
      <c r="T99">
        <f t="shared" si="0"/>
        <v>0</v>
      </c>
      <c r="U99">
        <f t="shared" si="0"/>
        <v>0.9976475000000008</v>
      </c>
      <c r="V99">
        <f t="shared" si="0"/>
        <v>0.10727000000000009</v>
      </c>
      <c r="W99">
        <f t="shared" si="0"/>
        <v>0.19816750000000002</v>
      </c>
      <c r="X99">
        <f t="shared" si="0"/>
        <v>0.75593749999999982</v>
      </c>
      <c r="Y99">
        <f t="shared" si="0"/>
        <v>0</v>
      </c>
      <c r="Z99">
        <f t="shared" si="0"/>
        <v>1.9515200000000008</v>
      </c>
      <c r="AA99">
        <f t="shared" si="0"/>
        <v>0.44132999999999956</v>
      </c>
      <c r="AB99">
        <f t="shared" si="0"/>
        <v>0</v>
      </c>
      <c r="AC99">
        <f t="shared" si="0"/>
        <v>0.30892500000000006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0.50442500000000001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10.050000000000001</v>
      </c>
      <c r="M3" s="218">
        <v>0</v>
      </c>
      <c r="N3" s="218">
        <v>28.58</v>
      </c>
      <c r="O3" s="218">
        <v>47.96</v>
      </c>
      <c r="P3" s="218">
        <v>63.26</v>
      </c>
      <c r="Q3" s="218">
        <v>2.0099999999999998</v>
      </c>
      <c r="R3" s="218">
        <v>10.58</v>
      </c>
      <c r="S3" s="218">
        <v>3.12</v>
      </c>
      <c r="T3" s="218">
        <v>0</v>
      </c>
      <c r="U3" s="218">
        <v>186.78</v>
      </c>
      <c r="V3" s="218">
        <v>5.09</v>
      </c>
      <c r="W3" s="218">
        <v>11.79</v>
      </c>
      <c r="X3" s="218">
        <v>36.21</v>
      </c>
      <c r="Y3" s="218">
        <v>0</v>
      </c>
      <c r="Z3" s="218">
        <v>68.31</v>
      </c>
      <c r="AA3" s="218">
        <v>22.14</v>
      </c>
      <c r="AB3" s="218">
        <v>0</v>
      </c>
      <c r="AC3" s="218">
        <v>7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10.050000000000001</v>
      </c>
      <c r="M4" s="218">
        <v>0</v>
      </c>
      <c r="N4" s="218">
        <v>28.58</v>
      </c>
      <c r="O4" s="218">
        <v>47.96</v>
      </c>
      <c r="P4" s="218">
        <v>63.26</v>
      </c>
      <c r="Q4" s="218">
        <v>2.0099999999999998</v>
      </c>
      <c r="R4" s="218">
        <v>10.58</v>
      </c>
      <c r="S4" s="218">
        <v>3.12</v>
      </c>
      <c r="T4" s="218">
        <v>0</v>
      </c>
      <c r="U4" s="218">
        <v>186.78</v>
      </c>
      <c r="V4" s="218">
        <v>5.09</v>
      </c>
      <c r="W4" s="218">
        <v>11.4</v>
      </c>
      <c r="X4" s="218">
        <v>36.21</v>
      </c>
      <c r="Y4" s="218">
        <v>0</v>
      </c>
      <c r="Z4" s="218">
        <v>68.31</v>
      </c>
      <c r="AA4" s="218">
        <v>22.14</v>
      </c>
      <c r="AB4" s="218">
        <v>0</v>
      </c>
      <c r="AC4" s="218">
        <v>7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10.050000000000001</v>
      </c>
      <c r="M5" s="218">
        <v>0</v>
      </c>
      <c r="N5" s="218">
        <v>28.58</v>
      </c>
      <c r="O5" s="218">
        <v>47.96</v>
      </c>
      <c r="P5" s="218">
        <v>63.26</v>
      </c>
      <c r="Q5" s="218">
        <v>2.0099999999999998</v>
      </c>
      <c r="R5" s="218">
        <v>10.58</v>
      </c>
      <c r="S5" s="218">
        <v>3.12</v>
      </c>
      <c r="T5" s="218">
        <v>0</v>
      </c>
      <c r="U5" s="218">
        <v>186.78</v>
      </c>
      <c r="V5" s="218">
        <v>5.09</v>
      </c>
      <c r="W5" s="218">
        <v>11.4</v>
      </c>
      <c r="X5" s="218">
        <v>36.21</v>
      </c>
      <c r="Y5" s="218">
        <v>0</v>
      </c>
      <c r="Z5" s="218">
        <v>68.31</v>
      </c>
      <c r="AA5" s="218">
        <v>22.14</v>
      </c>
      <c r="AB5" s="218">
        <v>0</v>
      </c>
      <c r="AC5" s="218">
        <v>7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10.050000000000001</v>
      </c>
      <c r="M6" s="218">
        <v>0</v>
      </c>
      <c r="N6" s="218">
        <v>28.58</v>
      </c>
      <c r="O6" s="218">
        <v>47.96</v>
      </c>
      <c r="P6" s="218">
        <v>63.26</v>
      </c>
      <c r="Q6" s="218">
        <v>2.0099999999999998</v>
      </c>
      <c r="R6" s="218">
        <v>10.58</v>
      </c>
      <c r="S6" s="218">
        <v>3.12</v>
      </c>
      <c r="T6" s="218">
        <v>0</v>
      </c>
      <c r="U6" s="218">
        <v>186.78</v>
      </c>
      <c r="V6" s="218">
        <v>5.09</v>
      </c>
      <c r="W6" s="218">
        <v>11.4</v>
      </c>
      <c r="X6" s="218">
        <v>36.21</v>
      </c>
      <c r="Y6" s="218">
        <v>0</v>
      </c>
      <c r="Z6" s="218">
        <v>68.31</v>
      </c>
      <c r="AA6" s="218">
        <v>22.14</v>
      </c>
      <c r="AB6" s="218">
        <v>0</v>
      </c>
      <c r="AC6" s="218">
        <v>7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10.050000000000001</v>
      </c>
      <c r="M7" s="218">
        <v>0</v>
      </c>
      <c r="N7" s="218">
        <v>28.58</v>
      </c>
      <c r="O7" s="218">
        <v>47.96</v>
      </c>
      <c r="P7" s="218">
        <v>63.26</v>
      </c>
      <c r="Q7" s="218">
        <v>2.0099999999999998</v>
      </c>
      <c r="R7" s="218">
        <v>5.3</v>
      </c>
      <c r="S7" s="218">
        <v>3.31</v>
      </c>
      <c r="T7" s="218">
        <v>0</v>
      </c>
      <c r="U7" s="218">
        <v>186.78</v>
      </c>
      <c r="V7" s="218">
        <v>5.09</v>
      </c>
      <c r="W7" s="218">
        <v>11.4</v>
      </c>
      <c r="X7" s="218">
        <v>36.21</v>
      </c>
      <c r="Y7" s="218">
        <v>0</v>
      </c>
      <c r="Z7" s="218">
        <v>68.31</v>
      </c>
      <c r="AA7" s="218">
        <v>10.050000000000001</v>
      </c>
      <c r="AB7" s="218">
        <v>0</v>
      </c>
      <c r="AC7" s="218">
        <v>7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10.050000000000001</v>
      </c>
      <c r="M8" s="218">
        <v>0</v>
      </c>
      <c r="N8" s="218">
        <v>28.58</v>
      </c>
      <c r="O8" s="218">
        <v>47.96</v>
      </c>
      <c r="P8" s="218">
        <v>63.26</v>
      </c>
      <c r="Q8" s="218">
        <v>2.0099999999999998</v>
      </c>
      <c r="R8" s="218">
        <v>5.3</v>
      </c>
      <c r="S8" s="218">
        <v>3.31</v>
      </c>
      <c r="T8" s="218">
        <v>0</v>
      </c>
      <c r="U8" s="218">
        <v>186.78</v>
      </c>
      <c r="V8" s="218">
        <v>5.09</v>
      </c>
      <c r="W8" s="218">
        <v>11.4</v>
      </c>
      <c r="X8" s="218">
        <v>36.21</v>
      </c>
      <c r="Y8" s="218">
        <v>0</v>
      </c>
      <c r="Z8" s="218">
        <v>68.31</v>
      </c>
      <c r="AA8" s="218">
        <v>10.050000000000001</v>
      </c>
      <c r="AB8" s="218">
        <v>0</v>
      </c>
      <c r="AC8" s="218">
        <v>7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10.1</v>
      </c>
      <c r="M9" s="218">
        <v>0</v>
      </c>
      <c r="N9" s="218">
        <v>28.58</v>
      </c>
      <c r="O9" s="218">
        <v>47.96</v>
      </c>
      <c r="P9" s="218">
        <v>63.26</v>
      </c>
      <c r="Q9" s="218">
        <v>2.02</v>
      </c>
      <c r="R9" s="218">
        <v>5.41</v>
      </c>
      <c r="S9" s="218">
        <v>3.32</v>
      </c>
      <c r="T9" s="218">
        <v>0</v>
      </c>
      <c r="U9" s="218">
        <v>186.78</v>
      </c>
      <c r="V9" s="218">
        <v>5.09</v>
      </c>
      <c r="W9" s="218">
        <v>11.4</v>
      </c>
      <c r="X9" s="218">
        <v>36.21</v>
      </c>
      <c r="Y9" s="218">
        <v>0</v>
      </c>
      <c r="Z9" s="218">
        <v>68.31</v>
      </c>
      <c r="AA9" s="218">
        <v>10.1</v>
      </c>
      <c r="AB9" s="218">
        <v>0</v>
      </c>
      <c r="AC9" s="218">
        <v>7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10.1</v>
      </c>
      <c r="M10" s="218">
        <v>0</v>
      </c>
      <c r="N10" s="218">
        <v>28.58</v>
      </c>
      <c r="O10" s="218">
        <v>47.96</v>
      </c>
      <c r="P10" s="218">
        <v>63.26</v>
      </c>
      <c r="Q10" s="218">
        <v>2.02</v>
      </c>
      <c r="R10" s="218">
        <v>5.41</v>
      </c>
      <c r="S10" s="218">
        <v>3.32</v>
      </c>
      <c r="T10" s="218">
        <v>0</v>
      </c>
      <c r="U10" s="218">
        <v>186.78</v>
      </c>
      <c r="V10" s="218">
        <v>5.09</v>
      </c>
      <c r="W10" s="218">
        <v>11.4</v>
      </c>
      <c r="X10" s="218">
        <v>36.21</v>
      </c>
      <c r="Y10" s="218">
        <v>0</v>
      </c>
      <c r="Z10" s="218">
        <v>68.31</v>
      </c>
      <c r="AA10" s="218">
        <v>10.1</v>
      </c>
      <c r="AB10" s="218">
        <v>0</v>
      </c>
      <c r="AC10" s="218">
        <v>7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10.1</v>
      </c>
      <c r="M11" s="218">
        <v>0</v>
      </c>
      <c r="N11" s="218">
        <v>28.58</v>
      </c>
      <c r="O11" s="218">
        <v>47.96</v>
      </c>
      <c r="P11" s="218">
        <v>63.26</v>
      </c>
      <c r="Q11" s="218">
        <v>2.02</v>
      </c>
      <c r="R11" s="218">
        <v>5.41</v>
      </c>
      <c r="S11" s="218">
        <v>3.32</v>
      </c>
      <c r="T11" s="218">
        <v>0</v>
      </c>
      <c r="U11" s="218">
        <v>186.78</v>
      </c>
      <c r="V11" s="218">
        <v>5.09</v>
      </c>
      <c r="W11" s="218">
        <v>11.4</v>
      </c>
      <c r="X11" s="218">
        <v>36.21</v>
      </c>
      <c r="Y11" s="218">
        <v>0</v>
      </c>
      <c r="Z11" s="218">
        <v>68.31</v>
      </c>
      <c r="AA11" s="218">
        <v>10.1</v>
      </c>
      <c r="AB11" s="218">
        <v>0</v>
      </c>
      <c r="AC11" s="218">
        <v>7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10.1</v>
      </c>
      <c r="M12" s="218">
        <v>0</v>
      </c>
      <c r="N12" s="218">
        <v>28.58</v>
      </c>
      <c r="O12" s="218">
        <v>47.96</v>
      </c>
      <c r="P12" s="218">
        <v>63.26</v>
      </c>
      <c r="Q12" s="218">
        <v>2.02</v>
      </c>
      <c r="R12" s="218">
        <v>5.41</v>
      </c>
      <c r="S12" s="218">
        <v>3.32</v>
      </c>
      <c r="T12" s="218">
        <v>0</v>
      </c>
      <c r="U12" s="218">
        <v>186.78</v>
      </c>
      <c r="V12" s="218">
        <v>5.09</v>
      </c>
      <c r="W12" s="218">
        <v>11.4</v>
      </c>
      <c r="X12" s="218">
        <v>36.21</v>
      </c>
      <c r="Y12" s="218">
        <v>0</v>
      </c>
      <c r="Z12" s="218">
        <v>68.31</v>
      </c>
      <c r="AA12" s="218">
        <v>10.1</v>
      </c>
      <c r="AB12" s="218">
        <v>0</v>
      </c>
      <c r="AC12" s="218">
        <v>7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10.1</v>
      </c>
      <c r="M13" s="218">
        <v>0</v>
      </c>
      <c r="N13" s="218">
        <v>28.58</v>
      </c>
      <c r="O13" s="218">
        <v>47.96</v>
      </c>
      <c r="P13" s="218">
        <v>63.26</v>
      </c>
      <c r="Q13" s="218">
        <v>2.02</v>
      </c>
      <c r="R13" s="218">
        <v>5.41</v>
      </c>
      <c r="S13" s="218">
        <v>3.32</v>
      </c>
      <c r="T13" s="218">
        <v>0</v>
      </c>
      <c r="U13" s="218">
        <v>186.78</v>
      </c>
      <c r="V13" s="218">
        <v>5.09</v>
      </c>
      <c r="W13" s="218">
        <v>11.4</v>
      </c>
      <c r="X13" s="218">
        <v>36.21</v>
      </c>
      <c r="Y13" s="218">
        <v>0</v>
      </c>
      <c r="Z13" s="218">
        <v>68.31</v>
      </c>
      <c r="AA13" s="218">
        <v>10.1</v>
      </c>
      <c r="AB13" s="218">
        <v>0</v>
      </c>
      <c r="AC13" s="218">
        <v>7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10.1</v>
      </c>
      <c r="M14" s="218">
        <v>0</v>
      </c>
      <c r="N14" s="218">
        <v>28.58</v>
      </c>
      <c r="O14" s="218">
        <v>47.96</v>
      </c>
      <c r="P14" s="218">
        <v>63.26</v>
      </c>
      <c r="Q14" s="218">
        <v>2.02</v>
      </c>
      <c r="R14" s="218">
        <v>5.41</v>
      </c>
      <c r="S14" s="218">
        <v>3.32</v>
      </c>
      <c r="T14" s="218">
        <v>0</v>
      </c>
      <c r="U14" s="218">
        <v>186.78</v>
      </c>
      <c r="V14" s="218">
        <v>5.09</v>
      </c>
      <c r="W14" s="218">
        <v>11.4</v>
      </c>
      <c r="X14" s="218">
        <v>36.21</v>
      </c>
      <c r="Y14" s="218">
        <v>0</v>
      </c>
      <c r="Z14" s="218">
        <v>68.31</v>
      </c>
      <c r="AA14" s="218">
        <v>10.1</v>
      </c>
      <c r="AB14" s="218">
        <v>0</v>
      </c>
      <c r="AC14" s="218">
        <v>7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10.1</v>
      </c>
      <c r="M15" s="218">
        <v>0</v>
      </c>
      <c r="N15" s="218">
        <v>28.58</v>
      </c>
      <c r="O15" s="218">
        <v>47.96</v>
      </c>
      <c r="P15" s="218">
        <v>63.26</v>
      </c>
      <c r="Q15" s="218">
        <v>2.02</v>
      </c>
      <c r="R15" s="218">
        <v>5.41</v>
      </c>
      <c r="S15" s="218">
        <v>3.32</v>
      </c>
      <c r="T15" s="218">
        <v>0</v>
      </c>
      <c r="U15" s="218">
        <v>186.78</v>
      </c>
      <c r="V15" s="218">
        <v>5.09</v>
      </c>
      <c r="W15" s="218">
        <v>11.4</v>
      </c>
      <c r="X15" s="218">
        <v>36.21</v>
      </c>
      <c r="Y15" s="218">
        <v>0</v>
      </c>
      <c r="Z15" s="218">
        <v>68.31</v>
      </c>
      <c r="AA15" s="218">
        <v>10.1</v>
      </c>
      <c r="AB15" s="218">
        <v>0</v>
      </c>
      <c r="AC15" s="218">
        <v>7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10.1</v>
      </c>
      <c r="M16" s="218">
        <v>0</v>
      </c>
      <c r="N16" s="218">
        <v>28.58</v>
      </c>
      <c r="O16" s="218">
        <v>47.96</v>
      </c>
      <c r="P16" s="218">
        <v>63.26</v>
      </c>
      <c r="Q16" s="218">
        <v>2.02</v>
      </c>
      <c r="R16" s="218">
        <v>5.41</v>
      </c>
      <c r="S16" s="218">
        <v>3.32</v>
      </c>
      <c r="T16" s="218">
        <v>0</v>
      </c>
      <c r="U16" s="218">
        <v>186.78</v>
      </c>
      <c r="V16" s="218">
        <v>5.09</v>
      </c>
      <c r="W16" s="218">
        <v>11.4</v>
      </c>
      <c r="X16" s="218">
        <v>36.21</v>
      </c>
      <c r="Y16" s="218">
        <v>0</v>
      </c>
      <c r="Z16" s="218">
        <v>68.31</v>
      </c>
      <c r="AA16" s="218">
        <v>10.1</v>
      </c>
      <c r="AB16" s="218">
        <v>0</v>
      </c>
      <c r="AC16" s="218">
        <v>7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10.1</v>
      </c>
      <c r="M17" s="218">
        <v>0</v>
      </c>
      <c r="N17" s="218">
        <v>28.58</v>
      </c>
      <c r="O17" s="218">
        <v>47.96</v>
      </c>
      <c r="P17" s="218">
        <v>63.26</v>
      </c>
      <c r="Q17" s="218">
        <v>2.02</v>
      </c>
      <c r="R17" s="218">
        <v>5.41</v>
      </c>
      <c r="S17" s="218">
        <v>3.32</v>
      </c>
      <c r="T17" s="218">
        <v>0</v>
      </c>
      <c r="U17" s="218">
        <v>186.78</v>
      </c>
      <c r="V17" s="218">
        <v>5.09</v>
      </c>
      <c r="W17" s="218">
        <v>11.4</v>
      </c>
      <c r="X17" s="218">
        <v>36.21</v>
      </c>
      <c r="Y17" s="218">
        <v>0</v>
      </c>
      <c r="Z17" s="218">
        <v>68.31</v>
      </c>
      <c r="AA17" s="218">
        <v>10.1</v>
      </c>
      <c r="AB17" s="218">
        <v>0</v>
      </c>
      <c r="AC17" s="218">
        <v>7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10.1</v>
      </c>
      <c r="M18" s="218">
        <v>0</v>
      </c>
      <c r="N18" s="218">
        <v>28.58</v>
      </c>
      <c r="O18" s="218">
        <v>47.96</v>
      </c>
      <c r="P18" s="218">
        <v>63.26</v>
      </c>
      <c r="Q18" s="218">
        <v>2.02</v>
      </c>
      <c r="R18" s="218">
        <v>5.41</v>
      </c>
      <c r="S18" s="218">
        <v>3.32</v>
      </c>
      <c r="T18" s="218">
        <v>0</v>
      </c>
      <c r="U18" s="218">
        <v>186.78</v>
      </c>
      <c r="V18" s="218">
        <v>5.09</v>
      </c>
      <c r="W18" s="218">
        <v>11.4</v>
      </c>
      <c r="X18" s="218">
        <v>36.21</v>
      </c>
      <c r="Y18" s="218">
        <v>0</v>
      </c>
      <c r="Z18" s="218">
        <v>68.31</v>
      </c>
      <c r="AA18" s="218">
        <v>10.1</v>
      </c>
      <c r="AB18" s="218">
        <v>0</v>
      </c>
      <c r="AC18" s="218">
        <v>7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10.1</v>
      </c>
      <c r="M19" s="218">
        <v>0</v>
      </c>
      <c r="N19" s="218">
        <v>28.58</v>
      </c>
      <c r="O19" s="218">
        <v>47.96</v>
      </c>
      <c r="P19" s="218">
        <v>63.26</v>
      </c>
      <c r="Q19" s="218">
        <v>2.02</v>
      </c>
      <c r="R19" s="218">
        <v>5.41</v>
      </c>
      <c r="S19" s="218">
        <v>3.24</v>
      </c>
      <c r="T19" s="218">
        <v>0</v>
      </c>
      <c r="U19" s="218">
        <v>186.78</v>
      </c>
      <c r="V19" s="218">
        <v>5.09</v>
      </c>
      <c r="W19" s="218">
        <v>11.4</v>
      </c>
      <c r="X19" s="218">
        <v>36.21</v>
      </c>
      <c r="Y19" s="218">
        <v>0</v>
      </c>
      <c r="Z19" s="218">
        <v>68.31</v>
      </c>
      <c r="AA19" s="218">
        <v>10.1</v>
      </c>
      <c r="AB19" s="218">
        <v>0</v>
      </c>
      <c r="AC19" s="218">
        <v>7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10.1</v>
      </c>
      <c r="M20" s="218">
        <v>0</v>
      </c>
      <c r="N20" s="218">
        <v>28.58</v>
      </c>
      <c r="O20" s="218">
        <v>47.96</v>
      </c>
      <c r="P20" s="218">
        <v>63.26</v>
      </c>
      <c r="Q20" s="218">
        <v>2.02</v>
      </c>
      <c r="R20" s="218">
        <v>5.41</v>
      </c>
      <c r="S20" s="218">
        <v>3.24</v>
      </c>
      <c r="T20" s="218">
        <v>0</v>
      </c>
      <c r="U20" s="218">
        <v>186.78</v>
      </c>
      <c r="V20" s="218">
        <v>5.09</v>
      </c>
      <c r="W20" s="218">
        <v>11.4</v>
      </c>
      <c r="X20" s="218">
        <v>36.21</v>
      </c>
      <c r="Y20" s="218">
        <v>0</v>
      </c>
      <c r="Z20" s="218">
        <v>68.31</v>
      </c>
      <c r="AA20" s="218">
        <v>10.1</v>
      </c>
      <c r="AB20" s="218">
        <v>0</v>
      </c>
      <c r="AC20" s="218">
        <v>7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10.1</v>
      </c>
      <c r="M21" s="218">
        <v>0</v>
      </c>
      <c r="N21" s="218">
        <v>28.58</v>
      </c>
      <c r="O21" s="218">
        <v>47.96</v>
      </c>
      <c r="P21" s="218">
        <v>63.26</v>
      </c>
      <c r="Q21" s="218">
        <v>2.02</v>
      </c>
      <c r="R21" s="218">
        <v>5.41</v>
      </c>
      <c r="S21" s="218">
        <v>3.32</v>
      </c>
      <c r="T21" s="218">
        <v>0</v>
      </c>
      <c r="U21" s="218">
        <v>186.78</v>
      </c>
      <c r="V21" s="218">
        <v>5.09</v>
      </c>
      <c r="W21" s="218">
        <v>11.4</v>
      </c>
      <c r="X21" s="218">
        <v>36.21</v>
      </c>
      <c r="Y21" s="218">
        <v>0</v>
      </c>
      <c r="Z21" s="218">
        <v>68.31</v>
      </c>
      <c r="AA21" s="218">
        <v>10.1</v>
      </c>
      <c r="AB21" s="218">
        <v>0</v>
      </c>
      <c r="AC21" s="218">
        <v>7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10.1</v>
      </c>
      <c r="M22" s="218">
        <v>0</v>
      </c>
      <c r="N22" s="218">
        <v>28.58</v>
      </c>
      <c r="O22" s="218">
        <v>47.96</v>
      </c>
      <c r="P22" s="218">
        <v>63.26</v>
      </c>
      <c r="Q22" s="218">
        <v>2.02</v>
      </c>
      <c r="R22" s="218">
        <v>5.41</v>
      </c>
      <c r="S22" s="218">
        <v>3.32</v>
      </c>
      <c r="T22" s="218">
        <v>0</v>
      </c>
      <c r="U22" s="218">
        <v>186.78</v>
      </c>
      <c r="V22" s="218">
        <v>5.09</v>
      </c>
      <c r="W22" s="218">
        <v>11.4</v>
      </c>
      <c r="X22" s="218">
        <v>36.21</v>
      </c>
      <c r="Y22" s="218">
        <v>0</v>
      </c>
      <c r="Z22" s="218">
        <v>68.31</v>
      </c>
      <c r="AA22" s="218">
        <v>10.1</v>
      </c>
      <c r="AB22" s="218">
        <v>0</v>
      </c>
      <c r="AC22" s="218">
        <v>7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10.1</v>
      </c>
      <c r="M23" s="218">
        <v>0</v>
      </c>
      <c r="N23" s="218">
        <v>28.58</v>
      </c>
      <c r="O23" s="218">
        <v>47.96</v>
      </c>
      <c r="P23" s="218">
        <v>63.26</v>
      </c>
      <c r="Q23" s="218">
        <v>2.02</v>
      </c>
      <c r="R23" s="218">
        <v>5.2</v>
      </c>
      <c r="S23" s="218">
        <v>3.32</v>
      </c>
      <c r="T23" s="218">
        <v>0</v>
      </c>
      <c r="U23" s="218">
        <v>186.78</v>
      </c>
      <c r="V23" s="218">
        <v>5.09</v>
      </c>
      <c r="W23" s="218">
        <v>11.4</v>
      </c>
      <c r="X23" s="218">
        <v>36.21</v>
      </c>
      <c r="Y23" s="218">
        <v>0</v>
      </c>
      <c r="Z23" s="218">
        <v>68.31</v>
      </c>
      <c r="AA23" s="218">
        <v>10.050000000000001</v>
      </c>
      <c r="AB23" s="218">
        <v>0</v>
      </c>
      <c r="AC23" s="218">
        <v>7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10.1</v>
      </c>
      <c r="M24" s="218">
        <v>0</v>
      </c>
      <c r="N24" s="218">
        <v>28.58</v>
      </c>
      <c r="O24" s="218">
        <v>47.96</v>
      </c>
      <c r="P24" s="218">
        <v>63.26</v>
      </c>
      <c r="Q24" s="218">
        <v>2.02</v>
      </c>
      <c r="R24" s="218">
        <v>5.2</v>
      </c>
      <c r="S24" s="218">
        <v>3.24</v>
      </c>
      <c r="T24" s="218">
        <v>0</v>
      </c>
      <c r="U24" s="218">
        <v>186.78</v>
      </c>
      <c r="V24" s="218">
        <v>5.09</v>
      </c>
      <c r="W24" s="218">
        <v>11.4</v>
      </c>
      <c r="X24" s="218">
        <v>36.21</v>
      </c>
      <c r="Y24" s="218">
        <v>0</v>
      </c>
      <c r="Z24" s="218">
        <v>68.31</v>
      </c>
      <c r="AA24" s="218">
        <v>10.050000000000001</v>
      </c>
      <c r="AB24" s="218">
        <v>0</v>
      </c>
      <c r="AC24" s="218">
        <v>7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10.1</v>
      </c>
      <c r="M25" s="218">
        <v>0</v>
      </c>
      <c r="N25" s="218">
        <v>28.58</v>
      </c>
      <c r="O25" s="218">
        <v>47.96</v>
      </c>
      <c r="P25" s="218">
        <v>63.26</v>
      </c>
      <c r="Q25" s="218">
        <v>2.02</v>
      </c>
      <c r="R25" s="218">
        <v>5.2</v>
      </c>
      <c r="S25" s="218">
        <v>3.24</v>
      </c>
      <c r="T25" s="218">
        <v>0</v>
      </c>
      <c r="U25" s="218">
        <v>186.78</v>
      </c>
      <c r="V25" s="218">
        <v>5.09</v>
      </c>
      <c r="W25" s="218">
        <v>11.4</v>
      </c>
      <c r="X25" s="218">
        <v>36.22</v>
      </c>
      <c r="Y25" s="218">
        <v>0</v>
      </c>
      <c r="Z25" s="218">
        <v>68.31</v>
      </c>
      <c r="AA25" s="218">
        <v>10.050000000000001</v>
      </c>
      <c r="AB25" s="218">
        <v>0</v>
      </c>
      <c r="AC25" s="218">
        <v>7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10.1</v>
      </c>
      <c r="M26" s="218">
        <v>0</v>
      </c>
      <c r="N26" s="218">
        <v>28.58</v>
      </c>
      <c r="O26" s="218">
        <v>47.96</v>
      </c>
      <c r="P26" s="218">
        <v>63.26</v>
      </c>
      <c r="Q26" s="218">
        <v>2.02</v>
      </c>
      <c r="R26" s="218">
        <v>10.050000000000001</v>
      </c>
      <c r="S26" s="218">
        <v>3.24</v>
      </c>
      <c r="T26" s="218">
        <v>0</v>
      </c>
      <c r="U26" s="218">
        <v>186.78</v>
      </c>
      <c r="V26" s="218">
        <v>4.95</v>
      </c>
      <c r="W26" s="218">
        <v>11.4</v>
      </c>
      <c r="X26" s="218">
        <v>36.22</v>
      </c>
      <c r="Y26" s="218">
        <v>0</v>
      </c>
      <c r="Z26" s="218">
        <v>68.31</v>
      </c>
      <c r="AA26" s="218">
        <v>10.050000000000001</v>
      </c>
      <c r="AB26" s="218">
        <v>0</v>
      </c>
      <c r="AC26" s="218">
        <v>7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10.050000000000001</v>
      </c>
      <c r="M27" s="218">
        <v>0</v>
      </c>
      <c r="N27" s="218">
        <v>28.58</v>
      </c>
      <c r="O27" s="218">
        <v>47.96</v>
      </c>
      <c r="P27" s="218">
        <v>63.26</v>
      </c>
      <c r="Q27" s="218">
        <v>2.0099999999999998</v>
      </c>
      <c r="R27" s="218">
        <v>10.050000000000001</v>
      </c>
      <c r="S27" s="218">
        <v>3.02</v>
      </c>
      <c r="T27" s="218">
        <v>0</v>
      </c>
      <c r="U27" s="218">
        <v>186.78</v>
      </c>
      <c r="V27" s="218">
        <v>5.09</v>
      </c>
      <c r="W27" s="218">
        <v>11.4</v>
      </c>
      <c r="X27" s="218">
        <v>36.22</v>
      </c>
      <c r="Y27" s="218">
        <v>0</v>
      </c>
      <c r="Z27" s="218">
        <v>68.31</v>
      </c>
      <c r="AA27" s="218">
        <v>10.050000000000001</v>
      </c>
      <c r="AB27" s="218">
        <v>0</v>
      </c>
      <c r="AC27" s="218">
        <v>7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6.87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10.050000000000001</v>
      </c>
      <c r="M28" s="218">
        <v>0</v>
      </c>
      <c r="N28" s="218">
        <v>28.58</v>
      </c>
      <c r="O28" s="218">
        <v>47.96</v>
      </c>
      <c r="P28" s="218">
        <v>63.26</v>
      </c>
      <c r="Q28" s="218">
        <v>2.0099999999999998</v>
      </c>
      <c r="R28" s="218">
        <v>10.050000000000001</v>
      </c>
      <c r="S28" s="218">
        <v>3.02</v>
      </c>
      <c r="T28" s="218">
        <v>0</v>
      </c>
      <c r="U28" s="218">
        <v>186.78</v>
      </c>
      <c r="V28" s="218">
        <v>5.09</v>
      </c>
      <c r="W28" s="218">
        <v>11.4</v>
      </c>
      <c r="X28" s="218">
        <v>36.21</v>
      </c>
      <c r="Y28" s="218">
        <v>0</v>
      </c>
      <c r="Z28" s="218">
        <v>68.31</v>
      </c>
      <c r="AA28" s="218">
        <v>15.95</v>
      </c>
      <c r="AB28" s="218">
        <v>0</v>
      </c>
      <c r="AC28" s="218">
        <v>7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9.75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10.050000000000001</v>
      </c>
      <c r="M29" s="218">
        <v>0</v>
      </c>
      <c r="N29" s="218">
        <v>28.58</v>
      </c>
      <c r="O29" s="218">
        <v>47.96</v>
      </c>
      <c r="P29" s="218">
        <v>63.26</v>
      </c>
      <c r="Q29" s="218">
        <v>2.0099999999999998</v>
      </c>
      <c r="R29" s="218">
        <v>10.23</v>
      </c>
      <c r="S29" s="218">
        <v>3.02</v>
      </c>
      <c r="T29" s="218">
        <v>0</v>
      </c>
      <c r="U29" s="218">
        <v>186.78</v>
      </c>
      <c r="V29" s="218">
        <v>5.09</v>
      </c>
      <c r="W29" s="218">
        <v>11.4</v>
      </c>
      <c r="X29" s="218">
        <v>36.21</v>
      </c>
      <c r="Y29" s="218">
        <v>0</v>
      </c>
      <c r="Z29" s="218">
        <v>68.31</v>
      </c>
      <c r="AA29" s="218">
        <v>15.95</v>
      </c>
      <c r="AB29" s="218">
        <v>0</v>
      </c>
      <c r="AC29" s="218">
        <v>7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14.63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10.050000000000001</v>
      </c>
      <c r="M30" s="218">
        <v>0</v>
      </c>
      <c r="N30" s="218">
        <v>28.58</v>
      </c>
      <c r="O30" s="218">
        <v>47.96</v>
      </c>
      <c r="P30" s="218">
        <v>63.26</v>
      </c>
      <c r="Q30" s="218">
        <v>2.0099999999999998</v>
      </c>
      <c r="R30" s="218">
        <v>10.23</v>
      </c>
      <c r="S30" s="218">
        <v>3.02</v>
      </c>
      <c r="T30" s="218">
        <v>0</v>
      </c>
      <c r="U30" s="218">
        <v>186.78</v>
      </c>
      <c r="V30" s="218">
        <v>5.09</v>
      </c>
      <c r="W30" s="218">
        <v>11.4</v>
      </c>
      <c r="X30" s="218">
        <v>36.21</v>
      </c>
      <c r="Y30" s="218">
        <v>0</v>
      </c>
      <c r="Z30" s="218">
        <v>68.31</v>
      </c>
      <c r="AA30" s="218">
        <v>15.95</v>
      </c>
      <c r="AB30" s="218">
        <v>0</v>
      </c>
      <c r="AC30" s="218">
        <v>7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24.46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10.050000000000001</v>
      </c>
      <c r="M31" s="218">
        <v>0</v>
      </c>
      <c r="N31" s="218">
        <v>28.58</v>
      </c>
      <c r="O31" s="218">
        <v>47.96</v>
      </c>
      <c r="P31" s="218">
        <v>63.26</v>
      </c>
      <c r="Q31" s="218">
        <v>2.0099999999999998</v>
      </c>
      <c r="R31" s="218">
        <v>10.23</v>
      </c>
      <c r="S31" s="218">
        <v>3.02</v>
      </c>
      <c r="T31" s="218">
        <v>0</v>
      </c>
      <c r="U31" s="218">
        <v>186.78</v>
      </c>
      <c r="V31" s="218">
        <v>5.09</v>
      </c>
      <c r="W31" s="218">
        <v>11.4</v>
      </c>
      <c r="X31" s="218">
        <v>36.21</v>
      </c>
      <c r="Y31" s="218">
        <v>0</v>
      </c>
      <c r="Z31" s="218">
        <v>68.31</v>
      </c>
      <c r="AA31" s="218">
        <v>15.95</v>
      </c>
      <c r="AB31" s="218">
        <v>0</v>
      </c>
      <c r="AC31" s="218">
        <v>7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26.3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10.050000000000001</v>
      </c>
      <c r="M32" s="218">
        <v>0</v>
      </c>
      <c r="N32" s="218">
        <v>28.58</v>
      </c>
      <c r="O32" s="218">
        <v>47.96</v>
      </c>
      <c r="P32" s="218">
        <v>63.26</v>
      </c>
      <c r="Q32" s="218">
        <v>2.0099999999999998</v>
      </c>
      <c r="R32" s="218">
        <v>10.23</v>
      </c>
      <c r="S32" s="218">
        <v>3.02</v>
      </c>
      <c r="T32" s="218">
        <v>0</v>
      </c>
      <c r="U32" s="218">
        <v>186.78</v>
      </c>
      <c r="V32" s="218">
        <v>5.09</v>
      </c>
      <c r="W32" s="218">
        <v>11.4</v>
      </c>
      <c r="X32" s="218">
        <v>36.21</v>
      </c>
      <c r="Y32" s="218">
        <v>0</v>
      </c>
      <c r="Z32" s="218">
        <v>68.31</v>
      </c>
      <c r="AA32" s="218">
        <v>15.95</v>
      </c>
      <c r="AB32" s="218">
        <v>0</v>
      </c>
      <c r="AC32" s="218">
        <v>7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26.3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10.25</v>
      </c>
      <c r="M33" s="218">
        <v>0</v>
      </c>
      <c r="N33" s="218">
        <v>28.58</v>
      </c>
      <c r="O33" s="218">
        <v>47.96</v>
      </c>
      <c r="P33" s="218">
        <v>63.26</v>
      </c>
      <c r="Q33" s="218">
        <v>2.02</v>
      </c>
      <c r="R33" s="218">
        <v>10.23</v>
      </c>
      <c r="S33" s="218">
        <v>3.24</v>
      </c>
      <c r="T33" s="218">
        <v>0</v>
      </c>
      <c r="U33" s="218">
        <v>186.78</v>
      </c>
      <c r="V33" s="218">
        <v>5.09</v>
      </c>
      <c r="W33" s="218">
        <v>11.4</v>
      </c>
      <c r="X33" s="218">
        <v>36.21</v>
      </c>
      <c r="Y33" s="218">
        <v>0</v>
      </c>
      <c r="Z33" s="218">
        <v>68.31</v>
      </c>
      <c r="AA33" s="218">
        <v>15.95</v>
      </c>
      <c r="AB33" s="218">
        <v>0</v>
      </c>
      <c r="AC33" s="218">
        <v>7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26.3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10.1</v>
      </c>
      <c r="M34" s="218">
        <v>0</v>
      </c>
      <c r="N34" s="218">
        <v>28.58</v>
      </c>
      <c r="O34" s="218">
        <v>47.96</v>
      </c>
      <c r="P34" s="218">
        <v>63.26</v>
      </c>
      <c r="Q34" s="218">
        <v>2.02</v>
      </c>
      <c r="R34" s="218">
        <v>10.23</v>
      </c>
      <c r="S34" s="218">
        <v>3.24</v>
      </c>
      <c r="T34" s="218">
        <v>0</v>
      </c>
      <c r="U34" s="218">
        <v>186.78</v>
      </c>
      <c r="V34" s="218">
        <v>5.09</v>
      </c>
      <c r="W34" s="218">
        <v>11.79</v>
      </c>
      <c r="X34" s="218">
        <v>36.21</v>
      </c>
      <c r="Y34" s="218">
        <v>0</v>
      </c>
      <c r="Z34" s="218">
        <v>68.31</v>
      </c>
      <c r="AA34" s="218">
        <v>15.95</v>
      </c>
      <c r="AB34" s="218">
        <v>0</v>
      </c>
      <c r="AC34" s="218">
        <v>7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26.3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10.1</v>
      </c>
      <c r="M35" s="218">
        <v>0</v>
      </c>
      <c r="N35" s="218">
        <v>28.58</v>
      </c>
      <c r="O35" s="218">
        <v>47.96</v>
      </c>
      <c r="P35" s="218">
        <v>63.26</v>
      </c>
      <c r="Q35" s="218">
        <v>2.02</v>
      </c>
      <c r="R35" s="218">
        <v>10.23</v>
      </c>
      <c r="S35" s="218">
        <v>3.24</v>
      </c>
      <c r="T35" s="218">
        <v>0</v>
      </c>
      <c r="U35" s="218">
        <v>186.78</v>
      </c>
      <c r="V35" s="218">
        <v>5.09</v>
      </c>
      <c r="W35" s="218">
        <v>11.4</v>
      </c>
      <c r="X35" s="218">
        <v>36.21</v>
      </c>
      <c r="Y35" s="218">
        <v>0</v>
      </c>
      <c r="Z35" s="218">
        <v>68.31</v>
      </c>
      <c r="AA35" s="218">
        <v>15.95</v>
      </c>
      <c r="AB35" s="218">
        <v>0</v>
      </c>
      <c r="AC35" s="218">
        <v>7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26.3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10.1</v>
      </c>
      <c r="M36" s="218">
        <v>0</v>
      </c>
      <c r="N36" s="218">
        <v>28.58</v>
      </c>
      <c r="O36" s="218">
        <v>47.96</v>
      </c>
      <c r="P36" s="218">
        <v>63.26</v>
      </c>
      <c r="Q36" s="218">
        <v>2.02</v>
      </c>
      <c r="R36" s="218">
        <v>10.23</v>
      </c>
      <c r="S36" s="218">
        <v>3.24</v>
      </c>
      <c r="T36" s="218">
        <v>0</v>
      </c>
      <c r="U36" s="218">
        <v>186.78</v>
      </c>
      <c r="V36" s="218">
        <v>5.09</v>
      </c>
      <c r="W36" s="218">
        <v>11.4</v>
      </c>
      <c r="X36" s="218">
        <v>36.21</v>
      </c>
      <c r="Y36" s="218">
        <v>0</v>
      </c>
      <c r="Z36" s="218">
        <v>68.31</v>
      </c>
      <c r="AA36" s="218">
        <v>15.95</v>
      </c>
      <c r="AB36" s="218">
        <v>0</v>
      </c>
      <c r="AC36" s="218">
        <v>7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26.3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10.1</v>
      </c>
      <c r="M37" s="218">
        <v>0</v>
      </c>
      <c r="N37" s="218">
        <v>28.58</v>
      </c>
      <c r="O37" s="218">
        <v>47.96</v>
      </c>
      <c r="P37" s="218">
        <v>63.26</v>
      </c>
      <c r="Q37" s="218">
        <v>2.02</v>
      </c>
      <c r="R37" s="218">
        <v>10.23</v>
      </c>
      <c r="S37" s="218">
        <v>3.24</v>
      </c>
      <c r="T37" s="218">
        <v>0</v>
      </c>
      <c r="U37" s="218">
        <v>186.78</v>
      </c>
      <c r="V37" s="218">
        <v>5.09</v>
      </c>
      <c r="W37" s="218">
        <v>11.4</v>
      </c>
      <c r="X37" s="218">
        <v>37.47</v>
      </c>
      <c r="Y37" s="218">
        <v>0</v>
      </c>
      <c r="Z37" s="218">
        <v>68.31</v>
      </c>
      <c r="AA37" s="218">
        <v>15.95</v>
      </c>
      <c r="AB37" s="218">
        <v>0</v>
      </c>
      <c r="AC37" s="218">
        <v>7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26.3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10.1</v>
      </c>
      <c r="M38" s="218">
        <v>0</v>
      </c>
      <c r="N38" s="218">
        <v>28.58</v>
      </c>
      <c r="O38" s="218">
        <v>47.96</v>
      </c>
      <c r="P38" s="218">
        <v>63.26</v>
      </c>
      <c r="Q38" s="218">
        <v>2.02</v>
      </c>
      <c r="R38" s="218">
        <v>10.23</v>
      </c>
      <c r="S38" s="218">
        <v>3.24</v>
      </c>
      <c r="T38" s="218">
        <v>0</v>
      </c>
      <c r="U38" s="218">
        <v>186.78</v>
      </c>
      <c r="V38" s="218">
        <v>5.09</v>
      </c>
      <c r="W38" s="218">
        <v>11.4</v>
      </c>
      <c r="X38" s="218">
        <v>36.21</v>
      </c>
      <c r="Y38" s="218">
        <v>0</v>
      </c>
      <c r="Z38" s="218">
        <v>68.31</v>
      </c>
      <c r="AA38" s="218">
        <v>15.95</v>
      </c>
      <c r="AB38" s="218">
        <v>0</v>
      </c>
      <c r="AC38" s="218">
        <v>7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26.3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10.1</v>
      </c>
      <c r="M39" s="218">
        <v>0</v>
      </c>
      <c r="N39" s="218">
        <v>28.58</v>
      </c>
      <c r="O39" s="218">
        <v>47.96</v>
      </c>
      <c r="P39" s="218">
        <v>63.26</v>
      </c>
      <c r="Q39" s="218">
        <v>2.02</v>
      </c>
      <c r="R39" s="218">
        <v>10.58</v>
      </c>
      <c r="S39" s="218">
        <v>3.24</v>
      </c>
      <c r="T39" s="218">
        <v>0</v>
      </c>
      <c r="U39" s="218">
        <v>186.78</v>
      </c>
      <c r="V39" s="218">
        <v>4.92</v>
      </c>
      <c r="W39" s="218">
        <v>11.02</v>
      </c>
      <c r="X39" s="218">
        <v>36.21</v>
      </c>
      <c r="Y39" s="218">
        <v>0</v>
      </c>
      <c r="Z39" s="218">
        <v>66.98</v>
      </c>
      <c r="AA39" s="218">
        <v>15.95</v>
      </c>
      <c r="AB39" s="218">
        <v>0</v>
      </c>
      <c r="AC39" s="218">
        <v>7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26.3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10.1</v>
      </c>
      <c r="M40" s="218">
        <v>0</v>
      </c>
      <c r="N40" s="218">
        <v>28.58</v>
      </c>
      <c r="O40" s="218">
        <v>47.96</v>
      </c>
      <c r="P40" s="218">
        <v>63.26</v>
      </c>
      <c r="Q40" s="218">
        <v>2.02</v>
      </c>
      <c r="R40" s="218">
        <v>5.41</v>
      </c>
      <c r="S40" s="218">
        <v>3.24</v>
      </c>
      <c r="T40" s="218">
        <v>0</v>
      </c>
      <c r="U40" s="218">
        <v>186.78</v>
      </c>
      <c r="V40" s="218">
        <v>4.92</v>
      </c>
      <c r="W40" s="218">
        <v>11.02</v>
      </c>
      <c r="X40" s="218">
        <v>36.21</v>
      </c>
      <c r="Y40" s="218">
        <v>0</v>
      </c>
      <c r="Z40" s="218">
        <v>66.98</v>
      </c>
      <c r="AA40" s="218">
        <v>10.1</v>
      </c>
      <c r="AB40" s="218">
        <v>0</v>
      </c>
      <c r="AC40" s="218">
        <v>7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26.3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10.1</v>
      </c>
      <c r="M41" s="218">
        <v>0</v>
      </c>
      <c r="N41" s="218">
        <v>28.58</v>
      </c>
      <c r="O41" s="218">
        <v>47.96</v>
      </c>
      <c r="P41" s="218">
        <v>63.26</v>
      </c>
      <c r="Q41" s="218">
        <v>2.02</v>
      </c>
      <c r="R41" s="218">
        <v>5.41</v>
      </c>
      <c r="S41" s="218">
        <v>3.24</v>
      </c>
      <c r="T41" s="218">
        <v>0</v>
      </c>
      <c r="U41" s="218">
        <v>186.78</v>
      </c>
      <c r="V41" s="218">
        <v>0</v>
      </c>
      <c r="W41" s="218">
        <v>5</v>
      </c>
      <c r="X41" s="218">
        <v>36.21</v>
      </c>
      <c r="Y41" s="218">
        <v>0</v>
      </c>
      <c r="Z41" s="218">
        <v>48.32</v>
      </c>
      <c r="AA41" s="218">
        <v>10.1</v>
      </c>
      <c r="AB41" s="218">
        <v>0</v>
      </c>
      <c r="AC41" s="218">
        <v>7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26.3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10.1</v>
      </c>
      <c r="M42" s="218">
        <v>0</v>
      </c>
      <c r="N42" s="218">
        <v>28.58</v>
      </c>
      <c r="O42" s="218">
        <v>47.96</v>
      </c>
      <c r="P42" s="218">
        <v>63.26</v>
      </c>
      <c r="Q42" s="218">
        <v>2.02</v>
      </c>
      <c r="R42" s="218">
        <v>5.41</v>
      </c>
      <c r="S42" s="218">
        <v>3.24</v>
      </c>
      <c r="T42" s="218">
        <v>0</v>
      </c>
      <c r="U42" s="218">
        <v>186.78</v>
      </c>
      <c r="V42" s="218">
        <v>0</v>
      </c>
      <c r="W42" s="218">
        <v>4.83</v>
      </c>
      <c r="X42" s="218">
        <v>36.22</v>
      </c>
      <c r="Y42" s="218">
        <v>0</v>
      </c>
      <c r="Z42" s="218">
        <v>48.32</v>
      </c>
      <c r="AA42" s="218">
        <v>10.1</v>
      </c>
      <c r="AB42" s="218">
        <v>0</v>
      </c>
      <c r="AC42" s="218">
        <v>7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26.3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10.1</v>
      </c>
      <c r="M43" s="218">
        <v>0</v>
      </c>
      <c r="N43" s="218">
        <v>28.58</v>
      </c>
      <c r="O43" s="218">
        <v>47.96</v>
      </c>
      <c r="P43" s="218">
        <v>63.26</v>
      </c>
      <c r="Q43" s="218">
        <v>2.02</v>
      </c>
      <c r="R43" s="218">
        <v>5.41</v>
      </c>
      <c r="S43" s="218">
        <v>3.25</v>
      </c>
      <c r="T43" s="218">
        <v>0</v>
      </c>
      <c r="U43" s="218">
        <v>186.78</v>
      </c>
      <c r="V43" s="218">
        <v>0</v>
      </c>
      <c r="W43" s="218">
        <v>4.83</v>
      </c>
      <c r="X43" s="218">
        <v>36.22</v>
      </c>
      <c r="Y43" s="218">
        <v>0</v>
      </c>
      <c r="Z43" s="218">
        <v>48.32</v>
      </c>
      <c r="AA43" s="218">
        <v>10.1</v>
      </c>
      <c r="AB43" s="218">
        <v>0</v>
      </c>
      <c r="AC43" s="218">
        <v>7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26.3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10.1</v>
      </c>
      <c r="M44" s="218">
        <v>0</v>
      </c>
      <c r="N44" s="218">
        <v>28.58</v>
      </c>
      <c r="O44" s="218">
        <v>47.96</v>
      </c>
      <c r="P44" s="218">
        <v>63.26</v>
      </c>
      <c r="Q44" s="218">
        <v>2.02</v>
      </c>
      <c r="R44" s="218">
        <v>5.41</v>
      </c>
      <c r="S44" s="218">
        <v>3.25</v>
      </c>
      <c r="T44" s="218">
        <v>0</v>
      </c>
      <c r="U44" s="218">
        <v>186.78</v>
      </c>
      <c r="V44" s="218">
        <v>0</v>
      </c>
      <c r="W44" s="218">
        <v>4.83</v>
      </c>
      <c r="X44" s="218">
        <v>36.22</v>
      </c>
      <c r="Y44" s="218">
        <v>0</v>
      </c>
      <c r="Z44" s="218">
        <v>48.32</v>
      </c>
      <c r="AA44" s="218">
        <v>10.1</v>
      </c>
      <c r="AB44" s="218">
        <v>0</v>
      </c>
      <c r="AC44" s="218">
        <v>7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26.3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10.1</v>
      </c>
      <c r="M45" s="218">
        <v>0</v>
      </c>
      <c r="N45" s="218">
        <v>28.58</v>
      </c>
      <c r="O45" s="218">
        <v>47.96</v>
      </c>
      <c r="P45" s="218">
        <v>63.26</v>
      </c>
      <c r="Q45" s="218">
        <v>2.02</v>
      </c>
      <c r="R45" s="218">
        <v>5.41</v>
      </c>
      <c r="S45" s="218">
        <v>3.25</v>
      </c>
      <c r="T45" s="218">
        <v>0</v>
      </c>
      <c r="U45" s="218">
        <v>186.78</v>
      </c>
      <c r="V45" s="218">
        <v>0</v>
      </c>
      <c r="W45" s="218">
        <v>4.83</v>
      </c>
      <c r="X45" s="218">
        <v>36.22</v>
      </c>
      <c r="Y45" s="218">
        <v>0</v>
      </c>
      <c r="Z45" s="218">
        <v>48.32</v>
      </c>
      <c r="AA45" s="218">
        <v>10.1</v>
      </c>
      <c r="AB45" s="218">
        <v>0</v>
      </c>
      <c r="AC45" s="218">
        <v>7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26.3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10.1</v>
      </c>
      <c r="M46" s="218">
        <v>0</v>
      </c>
      <c r="N46" s="218">
        <v>28.58</v>
      </c>
      <c r="O46" s="218">
        <v>47.96</v>
      </c>
      <c r="P46" s="218">
        <v>63.26</v>
      </c>
      <c r="Q46" s="218">
        <v>2.02</v>
      </c>
      <c r="R46" s="218">
        <v>5.41</v>
      </c>
      <c r="S46" s="218">
        <v>3.25</v>
      </c>
      <c r="T46" s="218">
        <v>0</v>
      </c>
      <c r="U46" s="218">
        <v>186.78</v>
      </c>
      <c r="V46" s="218">
        <v>0</v>
      </c>
      <c r="W46" s="218">
        <v>4.83</v>
      </c>
      <c r="X46" s="218">
        <v>36.22</v>
      </c>
      <c r="Y46" s="218">
        <v>0</v>
      </c>
      <c r="Z46" s="218">
        <v>48.32</v>
      </c>
      <c r="AA46" s="218">
        <v>10.1</v>
      </c>
      <c r="AB46" s="218">
        <v>0</v>
      </c>
      <c r="AC46" s="218">
        <v>7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26.3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10.1</v>
      </c>
      <c r="M47" s="218">
        <v>0</v>
      </c>
      <c r="N47" s="218">
        <v>28.58</v>
      </c>
      <c r="O47" s="218">
        <v>47.96</v>
      </c>
      <c r="P47" s="218">
        <v>63.26</v>
      </c>
      <c r="Q47" s="218">
        <v>2.02</v>
      </c>
      <c r="R47" s="218">
        <v>5.41</v>
      </c>
      <c r="S47" s="218">
        <v>3.25</v>
      </c>
      <c r="T47" s="218">
        <v>0</v>
      </c>
      <c r="U47" s="218">
        <v>186.78</v>
      </c>
      <c r="V47" s="218">
        <v>0</v>
      </c>
      <c r="W47" s="218">
        <v>4.83</v>
      </c>
      <c r="X47" s="218">
        <v>36.22</v>
      </c>
      <c r="Y47" s="218">
        <v>0</v>
      </c>
      <c r="Z47" s="218">
        <v>48.32</v>
      </c>
      <c r="AA47" s="218">
        <v>10.1</v>
      </c>
      <c r="AB47" s="218">
        <v>0</v>
      </c>
      <c r="AC47" s="218">
        <v>7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26.3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10.1</v>
      </c>
      <c r="M48" s="218">
        <v>0</v>
      </c>
      <c r="N48" s="218">
        <v>28.58</v>
      </c>
      <c r="O48" s="218">
        <v>47.96</v>
      </c>
      <c r="P48" s="218">
        <v>63.26</v>
      </c>
      <c r="Q48" s="218">
        <v>2.02</v>
      </c>
      <c r="R48" s="218">
        <v>5.41</v>
      </c>
      <c r="S48" s="218">
        <v>3.25</v>
      </c>
      <c r="T48" s="218">
        <v>0</v>
      </c>
      <c r="U48" s="218">
        <v>186.78</v>
      </c>
      <c r="V48" s="218">
        <v>0</v>
      </c>
      <c r="W48" s="218">
        <v>4.83</v>
      </c>
      <c r="X48" s="218">
        <v>36.22</v>
      </c>
      <c r="Y48" s="218">
        <v>0</v>
      </c>
      <c r="Z48" s="218">
        <v>48.32</v>
      </c>
      <c r="AA48" s="218">
        <v>10.1</v>
      </c>
      <c r="AB48" s="218">
        <v>0</v>
      </c>
      <c r="AC48" s="218">
        <v>7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26.3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10.1</v>
      </c>
      <c r="M49" s="218">
        <v>0</v>
      </c>
      <c r="N49" s="218">
        <v>28.58</v>
      </c>
      <c r="O49" s="218">
        <v>47.96</v>
      </c>
      <c r="P49" s="218">
        <v>63.26</v>
      </c>
      <c r="Q49" s="218">
        <v>2.02</v>
      </c>
      <c r="R49" s="218">
        <v>5.41</v>
      </c>
      <c r="S49" s="218">
        <v>3.25</v>
      </c>
      <c r="T49" s="218">
        <v>0</v>
      </c>
      <c r="U49" s="218">
        <v>186.78</v>
      </c>
      <c r="V49" s="218">
        <v>0</v>
      </c>
      <c r="W49" s="218">
        <v>4.72</v>
      </c>
      <c r="X49" s="218">
        <v>36.22</v>
      </c>
      <c r="Y49" s="218">
        <v>0</v>
      </c>
      <c r="Z49" s="218">
        <v>48.32</v>
      </c>
      <c r="AA49" s="218">
        <v>10.1</v>
      </c>
      <c r="AB49" s="218">
        <v>0</v>
      </c>
      <c r="AC49" s="218">
        <v>7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26.3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10.1</v>
      </c>
      <c r="M50" s="218">
        <v>0</v>
      </c>
      <c r="N50" s="218">
        <v>28.58</v>
      </c>
      <c r="O50" s="218">
        <v>47.96</v>
      </c>
      <c r="P50" s="218">
        <v>63.26</v>
      </c>
      <c r="Q50" s="218">
        <v>2.02</v>
      </c>
      <c r="R50" s="218">
        <v>5.41</v>
      </c>
      <c r="S50" s="218">
        <v>3.25</v>
      </c>
      <c r="T50" s="218">
        <v>0</v>
      </c>
      <c r="U50" s="218">
        <v>186.78</v>
      </c>
      <c r="V50" s="218">
        <v>0</v>
      </c>
      <c r="W50" s="218">
        <v>4.72</v>
      </c>
      <c r="X50" s="218">
        <v>36.22</v>
      </c>
      <c r="Y50" s="218">
        <v>0</v>
      </c>
      <c r="Z50" s="218">
        <v>48.32</v>
      </c>
      <c r="AA50" s="218">
        <v>10.1</v>
      </c>
      <c r="AB50" s="218">
        <v>0</v>
      </c>
      <c r="AC50" s="218">
        <v>7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26.3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10.1</v>
      </c>
      <c r="M51" s="218">
        <v>0</v>
      </c>
      <c r="N51" s="218">
        <v>28.58</v>
      </c>
      <c r="O51" s="218">
        <v>47.96</v>
      </c>
      <c r="P51" s="218">
        <v>63.26</v>
      </c>
      <c r="Q51" s="218">
        <v>2.02</v>
      </c>
      <c r="R51" s="218">
        <v>5.41</v>
      </c>
      <c r="S51" s="218">
        <v>3.33</v>
      </c>
      <c r="T51" s="218">
        <v>0</v>
      </c>
      <c r="U51" s="218">
        <v>186.78</v>
      </c>
      <c r="V51" s="218">
        <v>0</v>
      </c>
      <c r="W51" s="218">
        <v>4.83</v>
      </c>
      <c r="X51" s="218">
        <v>17.399999999999999</v>
      </c>
      <c r="Y51" s="218">
        <v>0</v>
      </c>
      <c r="Z51" s="218">
        <v>67.239999999999995</v>
      </c>
      <c r="AA51" s="218">
        <v>10.27</v>
      </c>
      <c r="AB51" s="218">
        <v>0</v>
      </c>
      <c r="AC51" s="218">
        <v>7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26.3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10.1</v>
      </c>
      <c r="M52" s="218">
        <v>0</v>
      </c>
      <c r="N52" s="218">
        <v>28.58</v>
      </c>
      <c r="O52" s="218">
        <v>47.96</v>
      </c>
      <c r="P52" s="218">
        <v>63.26</v>
      </c>
      <c r="Q52" s="218">
        <v>2.02</v>
      </c>
      <c r="R52" s="218">
        <v>5.41</v>
      </c>
      <c r="S52" s="218">
        <v>3.33</v>
      </c>
      <c r="T52" s="218">
        <v>0</v>
      </c>
      <c r="U52" s="218">
        <v>186.78</v>
      </c>
      <c r="V52" s="218">
        <v>0</v>
      </c>
      <c r="W52" s="218">
        <v>4.83</v>
      </c>
      <c r="X52" s="218">
        <v>17.399999999999999</v>
      </c>
      <c r="Y52" s="218">
        <v>0</v>
      </c>
      <c r="Z52" s="218">
        <v>67.239999999999995</v>
      </c>
      <c r="AA52" s="218">
        <v>10.27</v>
      </c>
      <c r="AB52" s="218">
        <v>0</v>
      </c>
      <c r="AC52" s="218">
        <v>7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26.3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10.1</v>
      </c>
      <c r="M53" s="218">
        <v>0</v>
      </c>
      <c r="N53" s="218">
        <v>28.58</v>
      </c>
      <c r="O53" s="218">
        <v>47.96</v>
      </c>
      <c r="P53" s="218">
        <v>63.26</v>
      </c>
      <c r="Q53" s="218">
        <v>2.02</v>
      </c>
      <c r="R53" s="218">
        <v>5.41</v>
      </c>
      <c r="S53" s="218">
        <v>3.33</v>
      </c>
      <c r="T53" s="218">
        <v>0</v>
      </c>
      <c r="U53" s="218">
        <v>186.78</v>
      </c>
      <c r="V53" s="218">
        <v>0</v>
      </c>
      <c r="W53" s="218">
        <v>4.83</v>
      </c>
      <c r="X53" s="218">
        <v>17.399999999999999</v>
      </c>
      <c r="Y53" s="218">
        <v>0</v>
      </c>
      <c r="Z53" s="218">
        <v>52.6</v>
      </c>
      <c r="AA53" s="218">
        <v>10.45</v>
      </c>
      <c r="AB53" s="218">
        <v>0</v>
      </c>
      <c r="AC53" s="218">
        <v>7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26.3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10.1</v>
      </c>
      <c r="M54" s="218">
        <v>0</v>
      </c>
      <c r="N54" s="218">
        <v>28.58</v>
      </c>
      <c r="O54" s="218">
        <v>47.96</v>
      </c>
      <c r="P54" s="218">
        <v>63.26</v>
      </c>
      <c r="Q54" s="218">
        <v>2.02</v>
      </c>
      <c r="R54" s="218">
        <v>5.41</v>
      </c>
      <c r="S54" s="218">
        <v>3.33</v>
      </c>
      <c r="T54" s="218">
        <v>0</v>
      </c>
      <c r="U54" s="218">
        <v>186.78</v>
      </c>
      <c r="V54" s="218">
        <v>0</v>
      </c>
      <c r="W54" s="218">
        <v>4.83</v>
      </c>
      <c r="X54" s="218">
        <v>17.399999999999999</v>
      </c>
      <c r="Y54" s="218">
        <v>0</v>
      </c>
      <c r="Z54" s="218">
        <v>41.83</v>
      </c>
      <c r="AA54" s="218">
        <v>10.45</v>
      </c>
      <c r="AB54" s="218">
        <v>0</v>
      </c>
      <c r="AC54" s="218">
        <v>7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26.3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10.1</v>
      </c>
      <c r="M55" s="218">
        <v>0</v>
      </c>
      <c r="N55" s="218">
        <v>28.58</v>
      </c>
      <c r="O55" s="218">
        <v>47.96</v>
      </c>
      <c r="P55" s="218">
        <v>63.26</v>
      </c>
      <c r="Q55" s="218">
        <v>2.02</v>
      </c>
      <c r="R55" s="218">
        <v>5.41</v>
      </c>
      <c r="S55" s="218">
        <v>3.33</v>
      </c>
      <c r="T55" s="218">
        <v>0</v>
      </c>
      <c r="U55" s="218">
        <v>186.78</v>
      </c>
      <c r="V55" s="218">
        <v>0</v>
      </c>
      <c r="W55" s="218">
        <v>4.83</v>
      </c>
      <c r="X55" s="218">
        <v>17.399999999999999</v>
      </c>
      <c r="Y55" s="218">
        <v>0</v>
      </c>
      <c r="Z55" s="218">
        <v>33.83</v>
      </c>
      <c r="AA55" s="218">
        <v>10.1</v>
      </c>
      <c r="AB55" s="218">
        <v>0</v>
      </c>
      <c r="AC55" s="218">
        <v>7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26.3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10.1</v>
      </c>
      <c r="M56" s="218">
        <v>0</v>
      </c>
      <c r="N56" s="218">
        <v>28.58</v>
      </c>
      <c r="O56" s="218">
        <v>47.96</v>
      </c>
      <c r="P56" s="218">
        <v>63.26</v>
      </c>
      <c r="Q56" s="218">
        <v>2.02</v>
      </c>
      <c r="R56" s="218">
        <v>5.41</v>
      </c>
      <c r="S56" s="218">
        <v>3.33</v>
      </c>
      <c r="T56" s="218">
        <v>0</v>
      </c>
      <c r="U56" s="218">
        <v>186.78</v>
      </c>
      <c r="V56" s="218">
        <v>0</v>
      </c>
      <c r="W56" s="218">
        <v>4.83</v>
      </c>
      <c r="X56" s="218">
        <v>17.399999999999999</v>
      </c>
      <c r="Y56" s="218">
        <v>0</v>
      </c>
      <c r="Z56" s="218">
        <v>33.83</v>
      </c>
      <c r="AA56" s="218">
        <v>10.1</v>
      </c>
      <c r="AB56" s="218">
        <v>0</v>
      </c>
      <c r="AC56" s="218">
        <v>7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26.3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10.1</v>
      </c>
      <c r="M57" s="218">
        <v>0</v>
      </c>
      <c r="N57" s="218">
        <v>28.58</v>
      </c>
      <c r="O57" s="218">
        <v>47.96</v>
      </c>
      <c r="P57" s="218">
        <v>63.82</v>
      </c>
      <c r="Q57" s="218">
        <v>2.02</v>
      </c>
      <c r="R57" s="218">
        <v>5.41</v>
      </c>
      <c r="S57" s="218">
        <v>3.33</v>
      </c>
      <c r="T57" s="218">
        <v>0</v>
      </c>
      <c r="U57" s="218">
        <v>186.78</v>
      </c>
      <c r="V57" s="218">
        <v>0</v>
      </c>
      <c r="W57" s="218">
        <v>4.83</v>
      </c>
      <c r="X57" s="218">
        <v>17.03</v>
      </c>
      <c r="Y57" s="218">
        <v>0</v>
      </c>
      <c r="Z57" s="218">
        <v>33.83</v>
      </c>
      <c r="AA57" s="218">
        <v>10.1</v>
      </c>
      <c r="AB57" s="218">
        <v>0</v>
      </c>
      <c r="AC57" s="218">
        <v>7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26.3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10.1</v>
      </c>
      <c r="M58" s="218">
        <v>0</v>
      </c>
      <c r="N58" s="218">
        <v>28.58</v>
      </c>
      <c r="O58" s="218">
        <v>47.96</v>
      </c>
      <c r="P58" s="218">
        <v>63.82</v>
      </c>
      <c r="Q58" s="218">
        <v>2.02</v>
      </c>
      <c r="R58" s="218">
        <v>5.41</v>
      </c>
      <c r="S58" s="218">
        <v>3.33</v>
      </c>
      <c r="T58" s="218">
        <v>0</v>
      </c>
      <c r="U58" s="218">
        <v>186.78</v>
      </c>
      <c r="V58" s="218">
        <v>0</v>
      </c>
      <c r="W58" s="218">
        <v>4.83</v>
      </c>
      <c r="X58" s="218">
        <v>17.03</v>
      </c>
      <c r="Y58" s="218">
        <v>0</v>
      </c>
      <c r="Z58" s="218">
        <v>33.83</v>
      </c>
      <c r="AA58" s="218">
        <v>10.1</v>
      </c>
      <c r="AB58" s="218">
        <v>0</v>
      </c>
      <c r="AC58" s="218">
        <v>7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26.3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10.1</v>
      </c>
      <c r="M59" s="218">
        <v>0</v>
      </c>
      <c r="N59" s="218">
        <v>28.58</v>
      </c>
      <c r="O59" s="218">
        <v>47.96</v>
      </c>
      <c r="P59" s="218">
        <v>64.319999999999993</v>
      </c>
      <c r="Q59" s="218">
        <v>2.02</v>
      </c>
      <c r="R59" s="218">
        <v>5.41</v>
      </c>
      <c r="S59" s="218">
        <v>3.33</v>
      </c>
      <c r="T59" s="218">
        <v>0</v>
      </c>
      <c r="U59" s="218">
        <v>186.78</v>
      </c>
      <c r="V59" s="218">
        <v>0</v>
      </c>
      <c r="W59" s="218">
        <v>4.83</v>
      </c>
      <c r="X59" s="218">
        <v>16.82</v>
      </c>
      <c r="Y59" s="218">
        <v>0</v>
      </c>
      <c r="Z59" s="218">
        <v>33.83</v>
      </c>
      <c r="AA59" s="218">
        <v>10.1</v>
      </c>
      <c r="AB59" s="218">
        <v>0</v>
      </c>
      <c r="AC59" s="218">
        <v>7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26.3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10.1</v>
      </c>
      <c r="M60" s="218">
        <v>0</v>
      </c>
      <c r="N60" s="218">
        <v>28.58</v>
      </c>
      <c r="O60" s="218">
        <v>47.96</v>
      </c>
      <c r="P60" s="218">
        <v>64.319999999999993</v>
      </c>
      <c r="Q60" s="218">
        <v>2.02</v>
      </c>
      <c r="R60" s="218">
        <v>5.24</v>
      </c>
      <c r="S60" s="218">
        <v>3.38</v>
      </c>
      <c r="T60" s="218">
        <v>0</v>
      </c>
      <c r="U60" s="218">
        <v>186.78</v>
      </c>
      <c r="V60" s="218">
        <v>0</v>
      </c>
      <c r="W60" s="218">
        <v>4.83</v>
      </c>
      <c r="X60" s="218">
        <v>16.82</v>
      </c>
      <c r="Y60" s="218">
        <v>0</v>
      </c>
      <c r="Z60" s="218">
        <v>33.83</v>
      </c>
      <c r="AA60" s="218">
        <v>10.1</v>
      </c>
      <c r="AB60" s="218">
        <v>0</v>
      </c>
      <c r="AC60" s="218">
        <v>7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26.3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10.1</v>
      </c>
      <c r="M61" s="218">
        <v>0</v>
      </c>
      <c r="N61" s="218">
        <v>28.58</v>
      </c>
      <c r="O61" s="218">
        <v>47.96</v>
      </c>
      <c r="P61" s="218">
        <v>64.319999999999993</v>
      </c>
      <c r="Q61" s="218">
        <v>2.02</v>
      </c>
      <c r="R61" s="218">
        <v>5.24</v>
      </c>
      <c r="S61" s="218">
        <v>3.38</v>
      </c>
      <c r="T61" s="218">
        <v>0</v>
      </c>
      <c r="U61" s="218">
        <v>186.78</v>
      </c>
      <c r="V61" s="218">
        <v>0</v>
      </c>
      <c r="W61" s="218">
        <v>4.51</v>
      </c>
      <c r="X61" s="218">
        <v>16.43</v>
      </c>
      <c r="Y61" s="218">
        <v>0</v>
      </c>
      <c r="Z61" s="218">
        <v>36.11</v>
      </c>
      <c r="AA61" s="218">
        <v>10.1</v>
      </c>
      <c r="AB61" s="218">
        <v>0</v>
      </c>
      <c r="AC61" s="218">
        <v>7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26.3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10.1</v>
      </c>
      <c r="M62" s="218">
        <v>0</v>
      </c>
      <c r="N62" s="218">
        <v>28.58</v>
      </c>
      <c r="O62" s="218">
        <v>47.96</v>
      </c>
      <c r="P62" s="218">
        <v>64.319999999999993</v>
      </c>
      <c r="Q62" s="218">
        <v>2.02</v>
      </c>
      <c r="R62" s="218">
        <v>5.24</v>
      </c>
      <c r="S62" s="218">
        <v>3.38</v>
      </c>
      <c r="T62" s="218">
        <v>0</v>
      </c>
      <c r="U62" s="218">
        <v>186.78</v>
      </c>
      <c r="V62" s="218">
        <v>0</v>
      </c>
      <c r="W62" s="218">
        <v>4.51</v>
      </c>
      <c r="X62" s="218">
        <v>16.43</v>
      </c>
      <c r="Y62" s="218">
        <v>0</v>
      </c>
      <c r="Z62" s="218">
        <v>36.11</v>
      </c>
      <c r="AA62" s="218">
        <v>10.1</v>
      </c>
      <c r="AB62" s="218">
        <v>0</v>
      </c>
      <c r="AC62" s="218">
        <v>7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26.3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10.1</v>
      </c>
      <c r="M63" s="218">
        <v>0</v>
      </c>
      <c r="N63" s="218">
        <v>28.58</v>
      </c>
      <c r="O63" s="218">
        <v>47.96</v>
      </c>
      <c r="P63" s="218">
        <v>64.319999999999993</v>
      </c>
      <c r="Q63" s="218">
        <v>2.02</v>
      </c>
      <c r="R63" s="218">
        <v>5.24</v>
      </c>
      <c r="S63" s="218">
        <v>3.38</v>
      </c>
      <c r="T63" s="218">
        <v>0</v>
      </c>
      <c r="U63" s="218">
        <v>186.78</v>
      </c>
      <c r="V63" s="218">
        <v>0</v>
      </c>
      <c r="W63" s="218">
        <v>4.3600000000000003</v>
      </c>
      <c r="X63" s="218">
        <v>15.88</v>
      </c>
      <c r="Y63" s="218">
        <v>0</v>
      </c>
      <c r="Z63" s="218">
        <v>36.11</v>
      </c>
      <c r="AA63" s="218">
        <v>10.1</v>
      </c>
      <c r="AB63" s="218">
        <v>0</v>
      </c>
      <c r="AC63" s="218">
        <v>7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26.3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10.1</v>
      </c>
      <c r="M64" s="218">
        <v>0</v>
      </c>
      <c r="N64" s="218">
        <v>28.58</v>
      </c>
      <c r="O64" s="218">
        <v>47.96</v>
      </c>
      <c r="P64" s="218">
        <v>64.319999999999993</v>
      </c>
      <c r="Q64" s="218">
        <v>2.02</v>
      </c>
      <c r="R64" s="218">
        <v>5.24</v>
      </c>
      <c r="S64" s="218">
        <v>3.38</v>
      </c>
      <c r="T64" s="218">
        <v>0</v>
      </c>
      <c r="U64" s="218">
        <v>186.78</v>
      </c>
      <c r="V64" s="218">
        <v>0</v>
      </c>
      <c r="W64" s="218">
        <v>4.3600000000000003</v>
      </c>
      <c r="X64" s="218">
        <v>15.88</v>
      </c>
      <c r="Y64" s="218">
        <v>0</v>
      </c>
      <c r="Z64" s="218">
        <v>36.11</v>
      </c>
      <c r="AA64" s="218">
        <v>10.1</v>
      </c>
      <c r="AB64" s="218">
        <v>0</v>
      </c>
      <c r="AC64" s="218">
        <v>7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26.3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10.1</v>
      </c>
      <c r="M65" s="218">
        <v>0</v>
      </c>
      <c r="N65" s="218">
        <v>28.58</v>
      </c>
      <c r="O65" s="218">
        <v>47.96</v>
      </c>
      <c r="P65" s="218">
        <v>64.319999999999993</v>
      </c>
      <c r="Q65" s="218">
        <v>2.02</v>
      </c>
      <c r="R65" s="218">
        <v>5.08</v>
      </c>
      <c r="S65" s="218">
        <v>3.38</v>
      </c>
      <c r="T65" s="218">
        <v>0</v>
      </c>
      <c r="U65" s="218">
        <v>186.78</v>
      </c>
      <c r="V65" s="218">
        <v>5.09</v>
      </c>
      <c r="W65" s="218">
        <v>11.4</v>
      </c>
      <c r="X65" s="218">
        <v>36.21</v>
      </c>
      <c r="Y65" s="218">
        <v>0</v>
      </c>
      <c r="Z65" s="218">
        <v>36.11</v>
      </c>
      <c r="AA65" s="218">
        <v>10.1</v>
      </c>
      <c r="AB65" s="218">
        <v>0</v>
      </c>
      <c r="AC65" s="218">
        <v>7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26.3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10.1</v>
      </c>
      <c r="M66" s="218">
        <v>0</v>
      </c>
      <c r="N66" s="218">
        <v>28.58</v>
      </c>
      <c r="O66" s="218">
        <v>47.96</v>
      </c>
      <c r="P66" s="218">
        <v>64.319999999999993</v>
      </c>
      <c r="Q66" s="218">
        <v>2.02</v>
      </c>
      <c r="R66" s="218">
        <v>5.08</v>
      </c>
      <c r="S66" s="218">
        <v>3.38</v>
      </c>
      <c r="T66" s="218">
        <v>0</v>
      </c>
      <c r="U66" s="218">
        <v>186.78</v>
      </c>
      <c r="V66" s="218">
        <v>5.09</v>
      </c>
      <c r="W66" s="218">
        <v>11.4</v>
      </c>
      <c r="X66" s="218">
        <v>36.21</v>
      </c>
      <c r="Y66" s="218">
        <v>0</v>
      </c>
      <c r="Z66" s="218">
        <v>36.11</v>
      </c>
      <c r="AA66" s="218">
        <v>10.1</v>
      </c>
      <c r="AB66" s="218">
        <v>0</v>
      </c>
      <c r="AC66" s="218">
        <v>7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26.3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10.1</v>
      </c>
      <c r="M67" s="218">
        <v>0</v>
      </c>
      <c r="N67" s="218">
        <v>28.58</v>
      </c>
      <c r="O67" s="218">
        <v>47.96</v>
      </c>
      <c r="P67" s="218">
        <v>64.319999999999993</v>
      </c>
      <c r="Q67" s="218">
        <v>2.02</v>
      </c>
      <c r="R67" s="218">
        <v>5.0599999999999996</v>
      </c>
      <c r="S67" s="218">
        <v>3.39</v>
      </c>
      <c r="T67" s="218">
        <v>0</v>
      </c>
      <c r="U67" s="218">
        <v>186.78</v>
      </c>
      <c r="V67" s="218">
        <v>5.09</v>
      </c>
      <c r="W67" s="218">
        <v>10.96</v>
      </c>
      <c r="X67" s="218">
        <v>36.21</v>
      </c>
      <c r="Y67" s="218">
        <v>0</v>
      </c>
      <c r="Z67" s="218">
        <v>36.11</v>
      </c>
      <c r="AA67" s="218">
        <v>10.1</v>
      </c>
      <c r="AB67" s="218">
        <v>0</v>
      </c>
      <c r="AC67" s="218">
        <v>7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26.3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10.1</v>
      </c>
      <c r="M68" s="218">
        <v>0</v>
      </c>
      <c r="N68" s="218">
        <v>28.58</v>
      </c>
      <c r="O68" s="218">
        <v>47.96</v>
      </c>
      <c r="P68" s="218">
        <v>64.319999999999993</v>
      </c>
      <c r="Q68" s="218">
        <v>2.02</v>
      </c>
      <c r="R68" s="218">
        <v>5.0599999999999996</v>
      </c>
      <c r="S68" s="218">
        <v>3.39</v>
      </c>
      <c r="T68" s="218">
        <v>0</v>
      </c>
      <c r="U68" s="218">
        <v>186.78</v>
      </c>
      <c r="V68" s="218">
        <v>5.09</v>
      </c>
      <c r="W68" s="218">
        <v>10.35</v>
      </c>
      <c r="X68" s="218">
        <v>36.21</v>
      </c>
      <c r="Y68" s="218">
        <v>0</v>
      </c>
      <c r="Z68" s="218">
        <v>36.11</v>
      </c>
      <c r="AA68" s="218">
        <v>10.1</v>
      </c>
      <c r="AB68" s="218">
        <v>0</v>
      </c>
      <c r="AC68" s="218">
        <v>7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26.3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10.1</v>
      </c>
      <c r="M69" s="218">
        <v>0</v>
      </c>
      <c r="N69" s="218">
        <v>28.58</v>
      </c>
      <c r="O69" s="218">
        <v>47.96</v>
      </c>
      <c r="P69" s="218">
        <v>64.319999999999993</v>
      </c>
      <c r="Q69" s="218">
        <v>2.02</v>
      </c>
      <c r="R69" s="218">
        <v>10.23</v>
      </c>
      <c r="S69" s="218">
        <v>3.39</v>
      </c>
      <c r="T69" s="218">
        <v>0</v>
      </c>
      <c r="U69" s="218">
        <v>186.78</v>
      </c>
      <c r="V69" s="218">
        <v>5.09</v>
      </c>
      <c r="W69" s="218">
        <v>10.35</v>
      </c>
      <c r="X69" s="218">
        <v>36.21</v>
      </c>
      <c r="Y69" s="218">
        <v>0</v>
      </c>
      <c r="Z69" s="218">
        <v>68.31</v>
      </c>
      <c r="AA69" s="218">
        <v>10.1</v>
      </c>
      <c r="AB69" s="218">
        <v>0</v>
      </c>
      <c r="AC69" s="218">
        <v>7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26.3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10.1</v>
      </c>
      <c r="M70" s="218">
        <v>0</v>
      </c>
      <c r="N70" s="218">
        <v>28.58</v>
      </c>
      <c r="O70" s="218">
        <v>47.96</v>
      </c>
      <c r="P70" s="218">
        <v>64.319999999999993</v>
      </c>
      <c r="Q70" s="218">
        <v>2.02</v>
      </c>
      <c r="R70" s="218">
        <v>10.23</v>
      </c>
      <c r="S70" s="218">
        <v>3.39</v>
      </c>
      <c r="T70" s="218">
        <v>0</v>
      </c>
      <c r="U70" s="218">
        <v>186.78</v>
      </c>
      <c r="V70" s="218">
        <v>5.09</v>
      </c>
      <c r="W70" s="218">
        <v>10.35</v>
      </c>
      <c r="X70" s="218">
        <v>36.21</v>
      </c>
      <c r="Y70" s="218">
        <v>0</v>
      </c>
      <c r="Z70" s="218">
        <v>68.31</v>
      </c>
      <c r="AA70" s="218">
        <v>10.1</v>
      </c>
      <c r="AB70" s="218">
        <v>0</v>
      </c>
      <c r="AC70" s="218">
        <v>7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26.3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10.1</v>
      </c>
      <c r="M71" s="218">
        <v>0</v>
      </c>
      <c r="N71" s="218">
        <v>28.58</v>
      </c>
      <c r="O71" s="218">
        <v>47.96</v>
      </c>
      <c r="P71" s="218">
        <v>64.319999999999993</v>
      </c>
      <c r="Q71" s="218">
        <v>2.02</v>
      </c>
      <c r="R71" s="218">
        <v>10.23</v>
      </c>
      <c r="S71" s="218">
        <v>3.39</v>
      </c>
      <c r="T71" s="218">
        <v>0</v>
      </c>
      <c r="U71" s="218">
        <v>186.78</v>
      </c>
      <c r="V71" s="218">
        <v>5.09</v>
      </c>
      <c r="W71" s="218">
        <v>10.35</v>
      </c>
      <c r="X71" s="218">
        <v>31.13</v>
      </c>
      <c r="Y71" s="218">
        <v>0</v>
      </c>
      <c r="Z71" s="218">
        <v>68.31</v>
      </c>
      <c r="AA71" s="218">
        <v>10.1</v>
      </c>
      <c r="AB71" s="218">
        <v>0</v>
      </c>
      <c r="AC71" s="218">
        <v>7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26.3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10.1</v>
      </c>
      <c r="M72" s="218">
        <v>0</v>
      </c>
      <c r="N72" s="218">
        <v>28.58</v>
      </c>
      <c r="O72" s="218">
        <v>47.96</v>
      </c>
      <c r="P72" s="218">
        <v>64.319999999999993</v>
      </c>
      <c r="Q72" s="218">
        <v>2.02</v>
      </c>
      <c r="R72" s="218">
        <v>10.23</v>
      </c>
      <c r="S72" s="218">
        <v>3.39</v>
      </c>
      <c r="T72" s="218">
        <v>0</v>
      </c>
      <c r="U72" s="218">
        <v>186.78</v>
      </c>
      <c r="V72" s="218">
        <v>5.09</v>
      </c>
      <c r="W72" s="218">
        <v>10.35</v>
      </c>
      <c r="X72" s="218">
        <v>35.880000000000003</v>
      </c>
      <c r="Y72" s="218">
        <v>0</v>
      </c>
      <c r="Z72" s="218">
        <v>68.31</v>
      </c>
      <c r="AA72" s="218">
        <v>10.1</v>
      </c>
      <c r="AB72" s="218">
        <v>0</v>
      </c>
      <c r="AC72" s="218">
        <v>7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24.03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18.940000000000001</v>
      </c>
      <c r="M73" s="218">
        <v>0</v>
      </c>
      <c r="N73" s="218">
        <v>28.58</v>
      </c>
      <c r="O73" s="218">
        <v>47.96</v>
      </c>
      <c r="P73" s="218">
        <v>64.319999999999993</v>
      </c>
      <c r="Q73" s="218">
        <v>2.02</v>
      </c>
      <c r="R73" s="218">
        <v>10.23</v>
      </c>
      <c r="S73" s="218">
        <v>3.39</v>
      </c>
      <c r="T73" s="218">
        <v>0</v>
      </c>
      <c r="U73" s="218">
        <v>188.82</v>
      </c>
      <c r="V73" s="218">
        <v>5.09</v>
      </c>
      <c r="W73" s="218">
        <v>10.35</v>
      </c>
      <c r="X73" s="218">
        <v>36.21</v>
      </c>
      <c r="Y73" s="218">
        <v>0</v>
      </c>
      <c r="Z73" s="218">
        <v>68.31</v>
      </c>
      <c r="AA73" s="218">
        <v>15.95</v>
      </c>
      <c r="AB73" s="218">
        <v>0</v>
      </c>
      <c r="AC73" s="218">
        <v>7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15.93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14.52</v>
      </c>
      <c r="M74" s="218">
        <v>0</v>
      </c>
      <c r="N74" s="218">
        <v>28.58</v>
      </c>
      <c r="O74" s="218">
        <v>47.96</v>
      </c>
      <c r="P74" s="218">
        <v>64.319999999999993</v>
      </c>
      <c r="Q74" s="218">
        <v>2.02</v>
      </c>
      <c r="R74" s="218">
        <v>10.23</v>
      </c>
      <c r="S74" s="218">
        <v>3.39</v>
      </c>
      <c r="T74" s="218">
        <v>0</v>
      </c>
      <c r="U74" s="218">
        <v>189.05</v>
      </c>
      <c r="V74" s="218">
        <v>5.09</v>
      </c>
      <c r="W74" s="218">
        <v>10.35</v>
      </c>
      <c r="X74" s="218">
        <v>36.21</v>
      </c>
      <c r="Y74" s="218">
        <v>0</v>
      </c>
      <c r="Z74" s="218">
        <v>68.31</v>
      </c>
      <c r="AA74" s="218">
        <v>15.95</v>
      </c>
      <c r="AB74" s="218">
        <v>0</v>
      </c>
      <c r="AC74" s="218">
        <v>7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12.7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24.24</v>
      </c>
      <c r="M75" s="218">
        <v>0</v>
      </c>
      <c r="N75" s="218">
        <v>28.58</v>
      </c>
      <c r="O75" s="218">
        <v>47.96</v>
      </c>
      <c r="P75" s="218">
        <v>64.319999999999993</v>
      </c>
      <c r="Q75" s="218">
        <v>5.3</v>
      </c>
      <c r="R75" s="218">
        <v>10.23</v>
      </c>
      <c r="S75" s="218">
        <v>6.27</v>
      </c>
      <c r="T75" s="218">
        <v>0</v>
      </c>
      <c r="U75" s="218">
        <v>189.05</v>
      </c>
      <c r="V75" s="218">
        <v>5.09</v>
      </c>
      <c r="W75" s="218">
        <v>9.5500000000000007</v>
      </c>
      <c r="X75" s="218">
        <v>36.21</v>
      </c>
      <c r="Y75" s="218">
        <v>0</v>
      </c>
      <c r="Z75" s="218">
        <v>68.31</v>
      </c>
      <c r="AA75" s="218">
        <v>15.95</v>
      </c>
      <c r="AB75" s="218">
        <v>0</v>
      </c>
      <c r="AC75" s="218">
        <v>10.95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23.76</v>
      </c>
      <c r="M76" s="218">
        <v>0</v>
      </c>
      <c r="N76" s="218">
        <v>28.58</v>
      </c>
      <c r="O76" s="218">
        <v>47.96</v>
      </c>
      <c r="P76" s="218">
        <v>64.319999999999993</v>
      </c>
      <c r="Q76" s="218">
        <v>5.3</v>
      </c>
      <c r="R76" s="218">
        <v>10.23</v>
      </c>
      <c r="S76" s="218">
        <v>6.27</v>
      </c>
      <c r="T76" s="218">
        <v>0</v>
      </c>
      <c r="U76" s="218">
        <v>189.05</v>
      </c>
      <c r="V76" s="218">
        <v>5.09</v>
      </c>
      <c r="W76" s="218">
        <v>9.5500000000000007</v>
      </c>
      <c r="X76" s="218">
        <v>36.21</v>
      </c>
      <c r="Y76" s="218">
        <v>0</v>
      </c>
      <c r="Z76" s="218">
        <v>68.31</v>
      </c>
      <c r="AA76" s="218">
        <v>15.95</v>
      </c>
      <c r="AB76" s="218">
        <v>0</v>
      </c>
      <c r="AC76" s="218">
        <v>10.95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24.24</v>
      </c>
      <c r="M77" s="218">
        <v>0</v>
      </c>
      <c r="N77" s="218">
        <v>28.58</v>
      </c>
      <c r="O77" s="218">
        <v>47.96</v>
      </c>
      <c r="P77" s="218">
        <v>64.319999999999993</v>
      </c>
      <c r="Q77" s="218">
        <v>5.08</v>
      </c>
      <c r="R77" s="218">
        <v>10.23</v>
      </c>
      <c r="S77" s="218">
        <v>6.06</v>
      </c>
      <c r="T77" s="218">
        <v>0</v>
      </c>
      <c r="U77" s="218">
        <v>189.05</v>
      </c>
      <c r="V77" s="218">
        <v>5.09</v>
      </c>
      <c r="W77" s="218">
        <v>9.5500000000000007</v>
      </c>
      <c r="X77" s="218">
        <v>36.21</v>
      </c>
      <c r="Y77" s="218">
        <v>0</v>
      </c>
      <c r="Z77" s="218">
        <v>68.31</v>
      </c>
      <c r="AA77" s="218">
        <v>15.95</v>
      </c>
      <c r="AB77" s="218">
        <v>0</v>
      </c>
      <c r="AC77" s="218">
        <v>7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22.46</v>
      </c>
      <c r="M78" s="218">
        <v>0</v>
      </c>
      <c r="N78" s="218">
        <v>28.58</v>
      </c>
      <c r="O78" s="218">
        <v>47.96</v>
      </c>
      <c r="P78" s="218">
        <v>64.319999999999993</v>
      </c>
      <c r="Q78" s="218">
        <v>5.3</v>
      </c>
      <c r="R78" s="218">
        <v>10.23</v>
      </c>
      <c r="S78" s="218">
        <v>6.06</v>
      </c>
      <c r="T78" s="218">
        <v>0</v>
      </c>
      <c r="U78" s="218">
        <v>189.05</v>
      </c>
      <c r="V78" s="218">
        <v>5.09</v>
      </c>
      <c r="W78" s="218">
        <v>9.5500000000000007</v>
      </c>
      <c r="X78" s="218">
        <v>36.21</v>
      </c>
      <c r="Y78" s="218">
        <v>0</v>
      </c>
      <c r="Z78" s="218">
        <v>68.31</v>
      </c>
      <c r="AA78" s="218">
        <v>15.95</v>
      </c>
      <c r="AB78" s="218">
        <v>0</v>
      </c>
      <c r="AC78" s="218">
        <v>7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24.24</v>
      </c>
      <c r="M79" s="218">
        <v>0</v>
      </c>
      <c r="N79" s="218">
        <v>28.58</v>
      </c>
      <c r="O79" s="218">
        <v>47.96</v>
      </c>
      <c r="P79" s="218">
        <v>64.319999999999993</v>
      </c>
      <c r="Q79" s="218">
        <v>5.3</v>
      </c>
      <c r="R79" s="218">
        <v>10.23</v>
      </c>
      <c r="S79" s="218">
        <v>6.06</v>
      </c>
      <c r="T79" s="218">
        <v>0</v>
      </c>
      <c r="U79" s="218">
        <v>198.54</v>
      </c>
      <c r="V79" s="218">
        <v>5.09</v>
      </c>
      <c r="W79" s="218">
        <v>9.5500000000000007</v>
      </c>
      <c r="X79" s="218">
        <v>36.21</v>
      </c>
      <c r="Y79" s="218">
        <v>0</v>
      </c>
      <c r="Z79" s="218">
        <v>68.31</v>
      </c>
      <c r="AA79" s="218">
        <v>15.95</v>
      </c>
      <c r="AB79" s="218">
        <v>0</v>
      </c>
      <c r="AC79" s="218">
        <v>7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24.24</v>
      </c>
      <c r="M80" s="218">
        <v>0</v>
      </c>
      <c r="N80" s="218">
        <v>28.58</v>
      </c>
      <c r="O80" s="218">
        <v>47.96</v>
      </c>
      <c r="P80" s="218">
        <v>64.319999999999993</v>
      </c>
      <c r="Q80" s="218">
        <v>5.3</v>
      </c>
      <c r="R80" s="218">
        <v>10.23</v>
      </c>
      <c r="S80" s="218">
        <v>6.06</v>
      </c>
      <c r="T80" s="218">
        <v>0</v>
      </c>
      <c r="U80" s="218">
        <v>209.93</v>
      </c>
      <c r="V80" s="218">
        <v>5.09</v>
      </c>
      <c r="W80" s="218">
        <v>9.5500000000000007</v>
      </c>
      <c r="X80" s="218">
        <v>26.21</v>
      </c>
      <c r="Y80" s="218">
        <v>0</v>
      </c>
      <c r="Z80" s="218">
        <v>68.31</v>
      </c>
      <c r="AA80" s="218">
        <v>15.95</v>
      </c>
      <c r="AB80" s="218">
        <v>0</v>
      </c>
      <c r="AC80" s="218">
        <v>7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24.24</v>
      </c>
      <c r="M81" s="218">
        <v>0</v>
      </c>
      <c r="N81" s="218">
        <v>28.58</v>
      </c>
      <c r="O81" s="218">
        <v>47.96</v>
      </c>
      <c r="P81" s="218">
        <v>64.319999999999993</v>
      </c>
      <c r="Q81" s="218">
        <v>5.3</v>
      </c>
      <c r="R81" s="218">
        <v>10.23</v>
      </c>
      <c r="S81" s="218">
        <v>6.06</v>
      </c>
      <c r="T81" s="218">
        <v>0</v>
      </c>
      <c r="U81" s="218">
        <v>218.79</v>
      </c>
      <c r="V81" s="218">
        <v>5.09</v>
      </c>
      <c r="W81" s="218">
        <v>9.5500000000000007</v>
      </c>
      <c r="X81" s="218">
        <v>26.21</v>
      </c>
      <c r="Y81" s="218">
        <v>0</v>
      </c>
      <c r="Z81" s="218">
        <v>68.31</v>
      </c>
      <c r="AA81" s="218">
        <v>15.95</v>
      </c>
      <c r="AB81" s="218">
        <v>0</v>
      </c>
      <c r="AC81" s="218">
        <v>7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24.24</v>
      </c>
      <c r="M82" s="218">
        <v>0</v>
      </c>
      <c r="N82" s="218">
        <v>28.58</v>
      </c>
      <c r="O82" s="218">
        <v>47.96</v>
      </c>
      <c r="P82" s="218">
        <v>64.319999999999993</v>
      </c>
      <c r="Q82" s="218">
        <v>5.3</v>
      </c>
      <c r="R82" s="218">
        <v>10.23</v>
      </c>
      <c r="S82" s="218">
        <v>6.06</v>
      </c>
      <c r="T82" s="218">
        <v>0</v>
      </c>
      <c r="U82" s="218">
        <v>222.59</v>
      </c>
      <c r="V82" s="218">
        <v>5.09</v>
      </c>
      <c r="W82" s="218">
        <v>9.5500000000000007</v>
      </c>
      <c r="X82" s="218">
        <v>26.21</v>
      </c>
      <c r="Y82" s="218">
        <v>0</v>
      </c>
      <c r="Z82" s="218">
        <v>68.31</v>
      </c>
      <c r="AA82" s="218">
        <v>15.95</v>
      </c>
      <c r="AB82" s="218">
        <v>0</v>
      </c>
      <c r="AC82" s="218">
        <v>7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24.24</v>
      </c>
      <c r="M83" s="218">
        <v>0</v>
      </c>
      <c r="N83" s="218">
        <v>28.58</v>
      </c>
      <c r="O83" s="218">
        <v>47.96</v>
      </c>
      <c r="P83" s="218">
        <v>64.319999999999993</v>
      </c>
      <c r="Q83" s="218">
        <v>5.3</v>
      </c>
      <c r="R83" s="218">
        <v>10.23</v>
      </c>
      <c r="S83" s="218">
        <v>6.06</v>
      </c>
      <c r="T83" s="218">
        <v>0</v>
      </c>
      <c r="U83" s="218">
        <v>226.38</v>
      </c>
      <c r="V83" s="218">
        <v>5.09</v>
      </c>
      <c r="W83" s="218">
        <v>9.5500000000000007</v>
      </c>
      <c r="X83" s="218">
        <v>26.21</v>
      </c>
      <c r="Y83" s="218">
        <v>0</v>
      </c>
      <c r="Z83" s="218">
        <v>68.31</v>
      </c>
      <c r="AA83" s="218">
        <v>15.55</v>
      </c>
      <c r="AB83" s="218">
        <v>0</v>
      </c>
      <c r="AC83" s="218">
        <v>7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24.24</v>
      </c>
      <c r="M84" s="218">
        <v>0</v>
      </c>
      <c r="N84" s="218">
        <v>28.58</v>
      </c>
      <c r="O84" s="218">
        <v>47.96</v>
      </c>
      <c r="P84" s="218">
        <v>64.319999999999993</v>
      </c>
      <c r="Q84" s="218">
        <v>5.3</v>
      </c>
      <c r="R84" s="218">
        <v>10.23</v>
      </c>
      <c r="S84" s="218">
        <v>6.06</v>
      </c>
      <c r="T84" s="218">
        <v>0</v>
      </c>
      <c r="U84" s="218">
        <v>230.18</v>
      </c>
      <c r="V84" s="218">
        <v>5.09</v>
      </c>
      <c r="W84" s="218">
        <v>9.5500000000000007</v>
      </c>
      <c r="X84" s="218">
        <v>26.21</v>
      </c>
      <c r="Y84" s="218">
        <v>0</v>
      </c>
      <c r="Z84" s="218">
        <v>68.31</v>
      </c>
      <c r="AA84" s="218">
        <v>15.55</v>
      </c>
      <c r="AB84" s="218">
        <v>0</v>
      </c>
      <c r="AC84" s="218">
        <v>7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24.24</v>
      </c>
      <c r="M85" s="218">
        <v>0</v>
      </c>
      <c r="N85" s="218">
        <v>28.58</v>
      </c>
      <c r="O85" s="218">
        <v>47.96</v>
      </c>
      <c r="P85" s="218">
        <v>64.319999999999993</v>
      </c>
      <c r="Q85" s="218">
        <v>5.3</v>
      </c>
      <c r="R85" s="218">
        <v>10.23</v>
      </c>
      <c r="S85" s="218">
        <v>6.06</v>
      </c>
      <c r="T85" s="218">
        <v>0</v>
      </c>
      <c r="U85" s="218">
        <v>233.44</v>
      </c>
      <c r="V85" s="218">
        <v>5.09</v>
      </c>
      <c r="W85" s="218">
        <v>9.5500000000000007</v>
      </c>
      <c r="X85" s="218">
        <v>26.21</v>
      </c>
      <c r="Y85" s="218">
        <v>0</v>
      </c>
      <c r="Z85" s="218">
        <v>68.31</v>
      </c>
      <c r="AA85" s="218">
        <v>15.95</v>
      </c>
      <c r="AB85" s="218">
        <v>0</v>
      </c>
      <c r="AC85" s="218">
        <v>7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25.09</v>
      </c>
      <c r="M86" s="218">
        <v>0</v>
      </c>
      <c r="N86" s="218">
        <v>28.58</v>
      </c>
      <c r="O86" s="218">
        <v>47.96</v>
      </c>
      <c r="P86" s="218">
        <v>64.319999999999993</v>
      </c>
      <c r="Q86" s="218">
        <v>5.3</v>
      </c>
      <c r="R86" s="218">
        <v>10.220000000000001</v>
      </c>
      <c r="S86" s="218">
        <v>6.06</v>
      </c>
      <c r="T86" s="218">
        <v>0</v>
      </c>
      <c r="U86" s="218">
        <v>233.84</v>
      </c>
      <c r="V86" s="218">
        <v>5.09</v>
      </c>
      <c r="W86" s="218">
        <v>9.5500000000000007</v>
      </c>
      <c r="X86" s="218">
        <v>26.21</v>
      </c>
      <c r="Y86" s="218">
        <v>0</v>
      </c>
      <c r="Z86" s="218">
        <v>68.31</v>
      </c>
      <c r="AA86" s="218">
        <v>15.95</v>
      </c>
      <c r="AB86" s="218">
        <v>0</v>
      </c>
      <c r="AC86" s="218">
        <v>7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24.24</v>
      </c>
      <c r="M87" s="218">
        <v>0</v>
      </c>
      <c r="N87" s="218">
        <v>28.58</v>
      </c>
      <c r="O87" s="218">
        <v>47.96</v>
      </c>
      <c r="P87" s="218">
        <v>64.319999999999993</v>
      </c>
      <c r="Q87" s="218">
        <v>5.3</v>
      </c>
      <c r="R87" s="218">
        <v>10.220000000000001</v>
      </c>
      <c r="S87" s="218">
        <v>6.06</v>
      </c>
      <c r="T87" s="218">
        <v>0</v>
      </c>
      <c r="U87" s="218">
        <v>233.84</v>
      </c>
      <c r="V87" s="218">
        <v>5.09</v>
      </c>
      <c r="W87" s="218">
        <v>9.7899999999999991</v>
      </c>
      <c r="X87" s="218">
        <v>29.74</v>
      </c>
      <c r="Y87" s="218">
        <v>0</v>
      </c>
      <c r="Z87" s="218">
        <v>68.31</v>
      </c>
      <c r="AA87" s="218">
        <v>15.95</v>
      </c>
      <c r="AB87" s="218">
        <v>0</v>
      </c>
      <c r="AC87" s="218">
        <v>7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24.24</v>
      </c>
      <c r="M88" s="218">
        <v>0</v>
      </c>
      <c r="N88" s="218">
        <v>28.58</v>
      </c>
      <c r="O88" s="218">
        <v>47.96</v>
      </c>
      <c r="P88" s="218">
        <v>64.319999999999993</v>
      </c>
      <c r="Q88" s="218">
        <v>5.3</v>
      </c>
      <c r="R88" s="218">
        <v>10.220000000000001</v>
      </c>
      <c r="S88" s="218">
        <v>6.06</v>
      </c>
      <c r="T88" s="218">
        <v>0</v>
      </c>
      <c r="U88" s="218">
        <v>233.84</v>
      </c>
      <c r="V88" s="218">
        <v>5.09</v>
      </c>
      <c r="W88" s="218">
        <v>9.7899999999999991</v>
      </c>
      <c r="X88" s="218">
        <v>29.74</v>
      </c>
      <c r="Y88" s="218">
        <v>0</v>
      </c>
      <c r="Z88" s="218">
        <v>68.31</v>
      </c>
      <c r="AA88" s="218">
        <v>15.95</v>
      </c>
      <c r="AB88" s="218">
        <v>0</v>
      </c>
      <c r="AC88" s="218">
        <v>7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10.1</v>
      </c>
      <c r="M89" s="218">
        <v>0</v>
      </c>
      <c r="N89" s="218">
        <v>28.58</v>
      </c>
      <c r="O89" s="218">
        <v>47.96</v>
      </c>
      <c r="P89" s="218">
        <v>64.319999999999993</v>
      </c>
      <c r="Q89" s="218">
        <v>2.02</v>
      </c>
      <c r="R89" s="218">
        <v>10.220000000000001</v>
      </c>
      <c r="S89" s="218">
        <v>3.03</v>
      </c>
      <c r="T89" s="218">
        <v>0</v>
      </c>
      <c r="U89" s="218">
        <v>233.84</v>
      </c>
      <c r="V89" s="218">
        <v>5.09</v>
      </c>
      <c r="W89" s="218">
        <v>10.34</v>
      </c>
      <c r="X89" s="218">
        <v>29.74</v>
      </c>
      <c r="Y89" s="218">
        <v>0</v>
      </c>
      <c r="Z89" s="218">
        <v>68.31</v>
      </c>
      <c r="AA89" s="218">
        <v>15.95</v>
      </c>
      <c r="AB89" s="218">
        <v>0</v>
      </c>
      <c r="AC89" s="218">
        <v>7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10.1</v>
      </c>
      <c r="M90" s="218">
        <v>0</v>
      </c>
      <c r="N90" s="218">
        <v>28.58</v>
      </c>
      <c r="O90" s="218">
        <v>47.96</v>
      </c>
      <c r="P90" s="218">
        <v>64.319999999999993</v>
      </c>
      <c r="Q90" s="218">
        <v>2.02</v>
      </c>
      <c r="R90" s="218">
        <v>10.220000000000001</v>
      </c>
      <c r="S90" s="218">
        <v>3.03</v>
      </c>
      <c r="T90" s="218">
        <v>0</v>
      </c>
      <c r="U90" s="218">
        <v>233.84</v>
      </c>
      <c r="V90" s="218">
        <v>5.09</v>
      </c>
      <c r="W90" s="218">
        <v>10.81</v>
      </c>
      <c r="X90" s="218">
        <v>29.74</v>
      </c>
      <c r="Y90" s="218">
        <v>0</v>
      </c>
      <c r="Z90" s="218">
        <v>68.31</v>
      </c>
      <c r="AA90" s="218">
        <v>15.95</v>
      </c>
      <c r="AB90" s="218">
        <v>0</v>
      </c>
      <c r="AC90" s="218">
        <v>7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25.13</v>
      </c>
      <c r="M91" s="218">
        <v>0</v>
      </c>
      <c r="N91" s="218">
        <v>28.58</v>
      </c>
      <c r="O91" s="218">
        <v>47.96</v>
      </c>
      <c r="P91" s="218">
        <v>64.319999999999993</v>
      </c>
      <c r="Q91" s="218">
        <v>5.3</v>
      </c>
      <c r="R91" s="218">
        <v>10.220000000000001</v>
      </c>
      <c r="S91" s="218">
        <v>6.61</v>
      </c>
      <c r="T91" s="218">
        <v>0</v>
      </c>
      <c r="U91" s="218">
        <v>233.84</v>
      </c>
      <c r="V91" s="218">
        <v>5.09</v>
      </c>
      <c r="W91" s="218">
        <v>11.39</v>
      </c>
      <c r="X91" s="218">
        <v>36.21</v>
      </c>
      <c r="Y91" s="218">
        <v>0</v>
      </c>
      <c r="Z91" s="218">
        <v>68.31</v>
      </c>
      <c r="AA91" s="218">
        <v>15.95</v>
      </c>
      <c r="AB91" s="218">
        <v>0</v>
      </c>
      <c r="AC91" s="218">
        <v>7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25.13</v>
      </c>
      <c r="M92" s="218">
        <v>0</v>
      </c>
      <c r="N92" s="218">
        <v>28.58</v>
      </c>
      <c r="O92" s="218">
        <v>47.96</v>
      </c>
      <c r="P92" s="218">
        <v>64.319999999999993</v>
      </c>
      <c r="Q92" s="218">
        <v>5.3</v>
      </c>
      <c r="R92" s="218">
        <v>10.58</v>
      </c>
      <c r="S92" s="218">
        <v>6.61</v>
      </c>
      <c r="T92" s="218">
        <v>0</v>
      </c>
      <c r="U92" s="218">
        <v>233.84</v>
      </c>
      <c r="V92" s="218">
        <v>5.09</v>
      </c>
      <c r="W92" s="218">
        <v>11.39</v>
      </c>
      <c r="X92" s="218">
        <v>36.21</v>
      </c>
      <c r="Y92" s="218">
        <v>0</v>
      </c>
      <c r="Z92" s="218">
        <v>68.31</v>
      </c>
      <c r="AA92" s="218">
        <v>15.95</v>
      </c>
      <c r="AB92" s="218">
        <v>0</v>
      </c>
      <c r="AC92" s="218">
        <v>7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25.13</v>
      </c>
      <c r="M93" s="218">
        <v>0</v>
      </c>
      <c r="N93" s="218">
        <v>28.58</v>
      </c>
      <c r="O93" s="218">
        <v>47.96</v>
      </c>
      <c r="P93" s="218">
        <v>64.319999999999993</v>
      </c>
      <c r="Q93" s="218">
        <v>5.3</v>
      </c>
      <c r="R93" s="218">
        <v>10.23</v>
      </c>
      <c r="S93" s="218">
        <v>6.61</v>
      </c>
      <c r="T93" s="218">
        <v>0</v>
      </c>
      <c r="U93" s="218">
        <v>233.84</v>
      </c>
      <c r="V93" s="218">
        <v>5.09</v>
      </c>
      <c r="W93" s="218">
        <v>9.93</v>
      </c>
      <c r="X93" s="218">
        <v>36.21</v>
      </c>
      <c r="Y93" s="218">
        <v>0</v>
      </c>
      <c r="Z93" s="218">
        <v>68.31</v>
      </c>
      <c r="AA93" s="218">
        <v>15.95</v>
      </c>
      <c r="AB93" s="218">
        <v>0</v>
      </c>
      <c r="AC93" s="218">
        <v>7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25.13</v>
      </c>
      <c r="M94" s="218">
        <v>0</v>
      </c>
      <c r="N94" s="218">
        <v>28.58</v>
      </c>
      <c r="O94" s="218">
        <v>47.96</v>
      </c>
      <c r="P94" s="218">
        <v>64.319999999999993</v>
      </c>
      <c r="Q94" s="218">
        <v>5.3</v>
      </c>
      <c r="R94" s="218">
        <v>10.23</v>
      </c>
      <c r="S94" s="218">
        <v>6.61</v>
      </c>
      <c r="T94" s="218">
        <v>0</v>
      </c>
      <c r="U94" s="218">
        <v>233.84</v>
      </c>
      <c r="V94" s="218">
        <v>5.09</v>
      </c>
      <c r="W94" s="218">
        <v>9.93</v>
      </c>
      <c r="X94" s="218">
        <v>36.21</v>
      </c>
      <c r="Y94" s="218">
        <v>0</v>
      </c>
      <c r="Z94" s="218">
        <v>68.31</v>
      </c>
      <c r="AA94" s="218">
        <v>15.95</v>
      </c>
      <c r="AB94" s="218">
        <v>0</v>
      </c>
      <c r="AC94" s="218">
        <v>7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9.76</v>
      </c>
      <c r="M95" s="218">
        <v>0</v>
      </c>
      <c r="N95" s="218">
        <v>28.58</v>
      </c>
      <c r="O95" s="218">
        <v>47.96</v>
      </c>
      <c r="P95" s="218">
        <v>64.319999999999993</v>
      </c>
      <c r="Q95" s="218">
        <v>1.95</v>
      </c>
      <c r="R95" s="218">
        <v>10.23</v>
      </c>
      <c r="S95" s="218">
        <v>3.24</v>
      </c>
      <c r="T95" s="218">
        <v>0</v>
      </c>
      <c r="U95" s="218">
        <v>233.84</v>
      </c>
      <c r="V95" s="218">
        <v>5.09</v>
      </c>
      <c r="W95" s="218">
        <v>10.039999999999999</v>
      </c>
      <c r="X95" s="218">
        <v>36.21</v>
      </c>
      <c r="Y95" s="218">
        <v>0</v>
      </c>
      <c r="Z95" s="218">
        <v>68.31</v>
      </c>
      <c r="AA95" s="218">
        <v>15.95</v>
      </c>
      <c r="AB95" s="218">
        <v>0</v>
      </c>
      <c r="AC95" s="218">
        <v>7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9.76</v>
      </c>
      <c r="M96" s="218">
        <v>0</v>
      </c>
      <c r="N96" s="218">
        <v>28.58</v>
      </c>
      <c r="O96" s="218">
        <v>47.96</v>
      </c>
      <c r="P96" s="218">
        <v>64.319999999999993</v>
      </c>
      <c r="Q96" s="218">
        <v>1.95</v>
      </c>
      <c r="R96" s="218">
        <v>10.23</v>
      </c>
      <c r="S96" s="218">
        <v>3.24</v>
      </c>
      <c r="T96" s="218">
        <v>0</v>
      </c>
      <c r="U96" s="218">
        <v>233.84</v>
      </c>
      <c r="V96" s="218">
        <v>5.09</v>
      </c>
      <c r="W96" s="218">
        <v>10.24</v>
      </c>
      <c r="X96" s="218">
        <v>36.21</v>
      </c>
      <c r="Y96" s="218">
        <v>0</v>
      </c>
      <c r="Z96" s="218">
        <v>68.31</v>
      </c>
      <c r="AA96" s="218">
        <v>15.95</v>
      </c>
      <c r="AB96" s="218">
        <v>0</v>
      </c>
      <c r="AC96" s="218">
        <v>7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9.76</v>
      </c>
      <c r="M97" s="218">
        <v>0</v>
      </c>
      <c r="N97" s="218">
        <v>28.58</v>
      </c>
      <c r="O97" s="218">
        <v>47.96</v>
      </c>
      <c r="P97" s="218">
        <v>64.319999999999993</v>
      </c>
      <c r="Q97" s="218">
        <v>1.95</v>
      </c>
      <c r="R97" s="218">
        <v>10.23</v>
      </c>
      <c r="S97" s="218">
        <v>3.24</v>
      </c>
      <c r="T97" s="218">
        <v>0</v>
      </c>
      <c r="U97" s="218">
        <v>233.84</v>
      </c>
      <c r="V97" s="218">
        <v>5.09</v>
      </c>
      <c r="W97" s="218">
        <v>10.24</v>
      </c>
      <c r="X97" s="218">
        <v>36.21</v>
      </c>
      <c r="Y97" s="218">
        <v>0</v>
      </c>
      <c r="Z97" s="218">
        <v>68.31</v>
      </c>
      <c r="AA97" s="218">
        <v>15.95</v>
      </c>
      <c r="AB97" s="218">
        <v>0</v>
      </c>
      <c r="AC97" s="218">
        <v>7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9.76</v>
      </c>
      <c r="M98" s="218">
        <v>0</v>
      </c>
      <c r="N98" s="218">
        <v>28.58</v>
      </c>
      <c r="O98" s="218">
        <v>47.96</v>
      </c>
      <c r="P98" s="218">
        <v>64.319999999999993</v>
      </c>
      <c r="Q98" s="218">
        <v>1.95</v>
      </c>
      <c r="R98" s="218">
        <v>10.23</v>
      </c>
      <c r="S98" s="218">
        <v>3.24</v>
      </c>
      <c r="T98" s="218">
        <v>0</v>
      </c>
      <c r="U98" s="218">
        <v>233.84</v>
      </c>
      <c r="V98" s="218">
        <v>5.09</v>
      </c>
      <c r="W98" s="218">
        <v>10.24</v>
      </c>
      <c r="X98" s="218">
        <v>36.21</v>
      </c>
      <c r="Y98" s="218">
        <v>0</v>
      </c>
      <c r="Z98" s="218">
        <v>68.31</v>
      </c>
      <c r="AA98" s="218">
        <v>15.95</v>
      </c>
      <c r="AB98" s="218">
        <v>0</v>
      </c>
      <c r="AC98" s="218">
        <v>7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0.30943000000000032</v>
      </c>
      <c r="M99">
        <f t="shared" si="0"/>
        <v>0</v>
      </c>
      <c r="N99">
        <f t="shared" si="0"/>
        <v>0.68591999999999909</v>
      </c>
      <c r="O99">
        <f t="shared" si="0"/>
        <v>1.1510400000000007</v>
      </c>
      <c r="P99">
        <f t="shared" si="0"/>
        <v>1.5291199999999991</v>
      </c>
      <c r="Q99">
        <f t="shared" si="0"/>
        <v>6.308500000000003E-2</v>
      </c>
      <c r="R99">
        <f t="shared" si="0"/>
        <v>0.18729000000000023</v>
      </c>
      <c r="S99">
        <f t="shared" si="0"/>
        <v>9.1612499999999986E-2</v>
      </c>
      <c r="T99">
        <f t="shared" si="0"/>
        <v>0</v>
      </c>
      <c r="U99">
        <f t="shared" si="0"/>
        <v>4.697110000000003</v>
      </c>
      <c r="V99">
        <f t="shared" si="0"/>
        <v>9.1499999999999887E-2</v>
      </c>
      <c r="W99">
        <f t="shared" si="0"/>
        <v>0.2231124999999998</v>
      </c>
      <c r="X99">
        <f t="shared" si="0"/>
        <v>0.77650750000000046</v>
      </c>
      <c r="Y99">
        <f t="shared" si="0"/>
        <v>0</v>
      </c>
      <c r="Z99">
        <f t="shared" si="0"/>
        <v>1.4615975000000025</v>
      </c>
      <c r="AA99">
        <f t="shared" si="0"/>
        <v>0.30998750000000036</v>
      </c>
      <c r="AB99">
        <f t="shared" si="0"/>
        <v>0</v>
      </c>
      <c r="AC99">
        <f t="shared" si="0"/>
        <v>0.16997500000000001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0.29666749999999981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45050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102.45</v>
      </c>
      <c r="M3" s="218">
        <v>26.83</v>
      </c>
      <c r="N3" s="218">
        <v>34.53</v>
      </c>
      <c r="O3" s="218">
        <v>0</v>
      </c>
      <c r="P3" s="218">
        <v>39.159999999999997</v>
      </c>
      <c r="Q3" s="218">
        <v>0</v>
      </c>
      <c r="R3" s="218">
        <v>3.33</v>
      </c>
      <c r="S3" s="218">
        <v>2.98</v>
      </c>
      <c r="T3" s="218">
        <v>0</v>
      </c>
      <c r="U3" s="218">
        <v>41.03</v>
      </c>
      <c r="V3" s="218">
        <v>1.93</v>
      </c>
      <c r="W3" s="218">
        <v>5.1100000000000003</v>
      </c>
      <c r="X3" s="218">
        <v>14.5</v>
      </c>
      <c r="Y3" s="218">
        <v>0</v>
      </c>
      <c r="Z3" s="218">
        <v>33.83</v>
      </c>
      <c r="AA3" s="218">
        <v>8.6999999999999993</v>
      </c>
      <c r="AB3" s="218">
        <v>0</v>
      </c>
      <c r="AC3" s="218">
        <v>10.98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0.02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102.45</v>
      </c>
      <c r="M4" s="218">
        <v>26.83</v>
      </c>
      <c r="N4" s="218">
        <v>34.53</v>
      </c>
      <c r="O4" s="218">
        <v>0</v>
      </c>
      <c r="P4" s="218">
        <v>39.159999999999997</v>
      </c>
      <c r="Q4" s="218">
        <v>0</v>
      </c>
      <c r="R4" s="218">
        <v>2.39</v>
      </c>
      <c r="S4" s="218">
        <v>2.5499999999999998</v>
      </c>
      <c r="T4" s="218">
        <v>0</v>
      </c>
      <c r="U4" s="218">
        <v>41.03</v>
      </c>
      <c r="V4" s="218">
        <v>1.93</v>
      </c>
      <c r="W4" s="218">
        <v>4.83</v>
      </c>
      <c r="X4" s="218">
        <v>14.5</v>
      </c>
      <c r="Y4" s="218">
        <v>0</v>
      </c>
      <c r="Z4" s="218">
        <v>33.83</v>
      </c>
      <c r="AA4" s="218">
        <v>8.6999999999999993</v>
      </c>
      <c r="AB4" s="218">
        <v>0</v>
      </c>
      <c r="AC4" s="218">
        <v>10.98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0.02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102.45</v>
      </c>
      <c r="M5" s="218">
        <v>26.83</v>
      </c>
      <c r="N5" s="218">
        <v>34.53</v>
      </c>
      <c r="O5" s="218">
        <v>0</v>
      </c>
      <c r="P5" s="218">
        <v>39.159999999999997</v>
      </c>
      <c r="Q5" s="218">
        <v>0</v>
      </c>
      <c r="R5" s="218">
        <v>3.76</v>
      </c>
      <c r="S5" s="218">
        <v>3.22</v>
      </c>
      <c r="T5" s="218">
        <v>0</v>
      </c>
      <c r="U5" s="218">
        <v>41.03</v>
      </c>
      <c r="V5" s="218">
        <v>1.93</v>
      </c>
      <c r="W5" s="218">
        <v>4.83</v>
      </c>
      <c r="X5" s="218">
        <v>14.5</v>
      </c>
      <c r="Y5" s="218">
        <v>0</v>
      </c>
      <c r="Z5" s="218">
        <v>33.83</v>
      </c>
      <c r="AA5" s="218">
        <v>8.6999999999999993</v>
      </c>
      <c r="AB5" s="218">
        <v>0</v>
      </c>
      <c r="AC5" s="218">
        <v>10.98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0.02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102.45</v>
      </c>
      <c r="M6" s="218">
        <v>26.83</v>
      </c>
      <c r="N6" s="218">
        <v>34.53</v>
      </c>
      <c r="O6" s="218">
        <v>0</v>
      </c>
      <c r="P6" s="218">
        <v>39.159999999999997</v>
      </c>
      <c r="Q6" s="218">
        <v>0</v>
      </c>
      <c r="R6" s="218">
        <v>3.76</v>
      </c>
      <c r="S6" s="218">
        <v>3.22</v>
      </c>
      <c r="T6" s="218">
        <v>0</v>
      </c>
      <c r="U6" s="218">
        <v>41.03</v>
      </c>
      <c r="V6" s="218">
        <v>1.93</v>
      </c>
      <c r="W6" s="218">
        <v>4.83</v>
      </c>
      <c r="X6" s="218">
        <v>14.5</v>
      </c>
      <c r="Y6" s="218">
        <v>0</v>
      </c>
      <c r="Z6" s="218">
        <v>33.83</v>
      </c>
      <c r="AA6" s="218">
        <v>8.6999999999999993</v>
      </c>
      <c r="AB6" s="218">
        <v>0</v>
      </c>
      <c r="AC6" s="218">
        <v>10.98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0.02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102.45</v>
      </c>
      <c r="M7" s="218">
        <v>26.83</v>
      </c>
      <c r="N7" s="218">
        <v>34.53</v>
      </c>
      <c r="O7" s="218">
        <v>0</v>
      </c>
      <c r="P7" s="218">
        <v>39.159999999999997</v>
      </c>
      <c r="Q7" s="218">
        <v>0</v>
      </c>
      <c r="R7" s="218">
        <v>6.4</v>
      </c>
      <c r="S7" s="218">
        <v>4</v>
      </c>
      <c r="T7" s="218">
        <v>0</v>
      </c>
      <c r="U7" s="218">
        <v>41.03</v>
      </c>
      <c r="V7" s="218">
        <v>1.93</v>
      </c>
      <c r="W7" s="218">
        <v>4.83</v>
      </c>
      <c r="X7" s="218">
        <v>14.5</v>
      </c>
      <c r="Y7" s="218">
        <v>0</v>
      </c>
      <c r="Z7" s="218">
        <v>33.83</v>
      </c>
      <c r="AA7" s="218">
        <v>8.6999999999999993</v>
      </c>
      <c r="AB7" s="218">
        <v>0</v>
      </c>
      <c r="AC7" s="218">
        <v>10.98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0.02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102.45</v>
      </c>
      <c r="M8" s="218">
        <v>26.83</v>
      </c>
      <c r="N8" s="218">
        <v>34.53</v>
      </c>
      <c r="O8" s="218">
        <v>0</v>
      </c>
      <c r="P8" s="218">
        <v>39.159999999999997</v>
      </c>
      <c r="Q8" s="218">
        <v>0</v>
      </c>
      <c r="R8" s="218">
        <v>6.4</v>
      </c>
      <c r="S8" s="218">
        <v>4</v>
      </c>
      <c r="T8" s="218">
        <v>0</v>
      </c>
      <c r="U8" s="218">
        <v>41.03</v>
      </c>
      <c r="V8" s="218">
        <v>1.93</v>
      </c>
      <c r="W8" s="218">
        <v>4.83</v>
      </c>
      <c r="X8" s="218">
        <v>14.5</v>
      </c>
      <c r="Y8" s="218">
        <v>0</v>
      </c>
      <c r="Z8" s="218">
        <v>33.83</v>
      </c>
      <c r="AA8" s="218">
        <v>8.6999999999999993</v>
      </c>
      <c r="AB8" s="218">
        <v>0</v>
      </c>
      <c r="AC8" s="218">
        <v>10.98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0.02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102.45</v>
      </c>
      <c r="M9" s="218">
        <v>26.83</v>
      </c>
      <c r="N9" s="218">
        <v>34.53</v>
      </c>
      <c r="O9" s="218">
        <v>0</v>
      </c>
      <c r="P9" s="218">
        <v>39.159999999999997</v>
      </c>
      <c r="Q9" s="218">
        <v>0</v>
      </c>
      <c r="R9" s="218">
        <v>6.36</v>
      </c>
      <c r="S9" s="218">
        <v>4</v>
      </c>
      <c r="T9" s="218">
        <v>0</v>
      </c>
      <c r="U9" s="218">
        <v>41.03</v>
      </c>
      <c r="V9" s="218">
        <v>1.93</v>
      </c>
      <c r="W9" s="218">
        <v>4.83</v>
      </c>
      <c r="X9" s="218">
        <v>14.5</v>
      </c>
      <c r="Y9" s="218">
        <v>0</v>
      </c>
      <c r="Z9" s="218">
        <v>33.83</v>
      </c>
      <c r="AA9" s="218">
        <v>8.6999999999999993</v>
      </c>
      <c r="AB9" s="218">
        <v>0</v>
      </c>
      <c r="AC9" s="218">
        <v>10.98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0.02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102.45</v>
      </c>
      <c r="M10" s="218">
        <v>26.83</v>
      </c>
      <c r="N10" s="218">
        <v>34.53</v>
      </c>
      <c r="O10" s="218">
        <v>0</v>
      </c>
      <c r="P10" s="218">
        <v>39.159999999999997</v>
      </c>
      <c r="Q10" s="218">
        <v>0</v>
      </c>
      <c r="R10" s="218">
        <v>6.36</v>
      </c>
      <c r="S10" s="218">
        <v>4</v>
      </c>
      <c r="T10" s="218">
        <v>0</v>
      </c>
      <c r="U10" s="218">
        <v>41.03</v>
      </c>
      <c r="V10" s="218">
        <v>1.93</v>
      </c>
      <c r="W10" s="218">
        <v>4.83</v>
      </c>
      <c r="X10" s="218">
        <v>14.5</v>
      </c>
      <c r="Y10" s="218">
        <v>0</v>
      </c>
      <c r="Z10" s="218">
        <v>33.83</v>
      </c>
      <c r="AA10" s="218">
        <v>8.6999999999999993</v>
      </c>
      <c r="AB10" s="218">
        <v>0</v>
      </c>
      <c r="AC10" s="218">
        <v>10.98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0.02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102.45</v>
      </c>
      <c r="M11" s="218">
        <v>26.83</v>
      </c>
      <c r="N11" s="218">
        <v>34.53</v>
      </c>
      <c r="O11" s="218">
        <v>0</v>
      </c>
      <c r="P11" s="218">
        <v>39.159999999999997</v>
      </c>
      <c r="Q11" s="218">
        <v>0</v>
      </c>
      <c r="R11" s="218">
        <v>5.22</v>
      </c>
      <c r="S11" s="218">
        <v>4</v>
      </c>
      <c r="T11" s="218">
        <v>0</v>
      </c>
      <c r="U11" s="218">
        <v>41.03</v>
      </c>
      <c r="V11" s="218">
        <v>1.93</v>
      </c>
      <c r="W11" s="218">
        <v>4.83</v>
      </c>
      <c r="X11" s="218">
        <v>14.5</v>
      </c>
      <c r="Y11" s="218">
        <v>0</v>
      </c>
      <c r="Z11" s="218">
        <v>33.83</v>
      </c>
      <c r="AA11" s="218">
        <v>8.6999999999999993</v>
      </c>
      <c r="AB11" s="218">
        <v>0</v>
      </c>
      <c r="AC11" s="218">
        <v>10.98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0.02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102.45</v>
      </c>
      <c r="M12" s="218">
        <v>26.83</v>
      </c>
      <c r="N12" s="218">
        <v>34.53</v>
      </c>
      <c r="O12" s="218">
        <v>0</v>
      </c>
      <c r="P12" s="218">
        <v>39.159999999999997</v>
      </c>
      <c r="Q12" s="218">
        <v>0</v>
      </c>
      <c r="R12" s="218">
        <v>5.22</v>
      </c>
      <c r="S12" s="218">
        <v>4</v>
      </c>
      <c r="T12" s="218">
        <v>0</v>
      </c>
      <c r="U12" s="218">
        <v>41.03</v>
      </c>
      <c r="V12" s="218">
        <v>1.93</v>
      </c>
      <c r="W12" s="218">
        <v>4.83</v>
      </c>
      <c r="X12" s="218">
        <v>14.5</v>
      </c>
      <c r="Y12" s="218">
        <v>0</v>
      </c>
      <c r="Z12" s="218">
        <v>33.83</v>
      </c>
      <c r="AA12" s="218">
        <v>8.6999999999999993</v>
      </c>
      <c r="AB12" s="218">
        <v>0</v>
      </c>
      <c r="AC12" s="218">
        <v>10.98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0.02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102.45</v>
      </c>
      <c r="M13" s="218">
        <v>26.83</v>
      </c>
      <c r="N13" s="218">
        <v>34.53</v>
      </c>
      <c r="O13" s="218">
        <v>0</v>
      </c>
      <c r="P13" s="218">
        <v>39.159999999999997</v>
      </c>
      <c r="Q13" s="218">
        <v>0</v>
      </c>
      <c r="R13" s="218">
        <v>5.22</v>
      </c>
      <c r="S13" s="218">
        <v>4</v>
      </c>
      <c r="T13" s="218">
        <v>0</v>
      </c>
      <c r="U13" s="218">
        <v>41.03</v>
      </c>
      <c r="V13" s="218">
        <v>1.93</v>
      </c>
      <c r="W13" s="218">
        <v>4.83</v>
      </c>
      <c r="X13" s="218">
        <v>14.5</v>
      </c>
      <c r="Y13" s="218">
        <v>0</v>
      </c>
      <c r="Z13" s="218">
        <v>33.83</v>
      </c>
      <c r="AA13" s="218">
        <v>8.6999999999999993</v>
      </c>
      <c r="AB13" s="218">
        <v>0</v>
      </c>
      <c r="AC13" s="218">
        <v>10.98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0.02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102.45</v>
      </c>
      <c r="M14" s="218">
        <v>26.83</v>
      </c>
      <c r="N14" s="218">
        <v>34.53</v>
      </c>
      <c r="O14" s="218">
        <v>0</v>
      </c>
      <c r="P14" s="218">
        <v>39.159999999999997</v>
      </c>
      <c r="Q14" s="218">
        <v>0</v>
      </c>
      <c r="R14" s="218">
        <v>5.22</v>
      </c>
      <c r="S14" s="218">
        <v>4</v>
      </c>
      <c r="T14" s="218">
        <v>0</v>
      </c>
      <c r="U14" s="218">
        <v>41.03</v>
      </c>
      <c r="V14" s="218">
        <v>1.93</v>
      </c>
      <c r="W14" s="218">
        <v>4.83</v>
      </c>
      <c r="X14" s="218">
        <v>14.5</v>
      </c>
      <c r="Y14" s="218">
        <v>0</v>
      </c>
      <c r="Z14" s="218">
        <v>33.83</v>
      </c>
      <c r="AA14" s="218">
        <v>8.6999999999999993</v>
      </c>
      <c r="AB14" s="218">
        <v>0</v>
      </c>
      <c r="AC14" s="218">
        <v>10.98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0.02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102.45</v>
      </c>
      <c r="M15" s="218">
        <v>26.83</v>
      </c>
      <c r="N15" s="218">
        <v>34.53</v>
      </c>
      <c r="O15" s="218">
        <v>0</v>
      </c>
      <c r="P15" s="218">
        <v>39.159999999999997</v>
      </c>
      <c r="Q15" s="218">
        <v>0</v>
      </c>
      <c r="R15" s="218">
        <v>5.22</v>
      </c>
      <c r="S15" s="218">
        <v>4</v>
      </c>
      <c r="T15" s="218">
        <v>0</v>
      </c>
      <c r="U15" s="218">
        <v>41.03</v>
      </c>
      <c r="V15" s="218">
        <v>1.93</v>
      </c>
      <c r="W15" s="218">
        <v>4.83</v>
      </c>
      <c r="X15" s="218">
        <v>14.5</v>
      </c>
      <c r="Y15" s="218">
        <v>0</v>
      </c>
      <c r="Z15" s="218">
        <v>33.83</v>
      </c>
      <c r="AA15" s="218">
        <v>8.6999999999999993</v>
      </c>
      <c r="AB15" s="218">
        <v>0</v>
      </c>
      <c r="AC15" s="218">
        <v>10.98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0.02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102.45</v>
      </c>
      <c r="M16" s="218">
        <v>26.83</v>
      </c>
      <c r="N16" s="218">
        <v>34.53</v>
      </c>
      <c r="O16" s="218">
        <v>0</v>
      </c>
      <c r="P16" s="218">
        <v>39.159999999999997</v>
      </c>
      <c r="Q16" s="218">
        <v>0</v>
      </c>
      <c r="R16" s="218">
        <v>5.22</v>
      </c>
      <c r="S16" s="218">
        <v>4</v>
      </c>
      <c r="T16" s="218">
        <v>0</v>
      </c>
      <c r="U16" s="218">
        <v>41.03</v>
      </c>
      <c r="V16" s="218">
        <v>1.93</v>
      </c>
      <c r="W16" s="218">
        <v>4.83</v>
      </c>
      <c r="X16" s="218">
        <v>14.5</v>
      </c>
      <c r="Y16" s="218">
        <v>0</v>
      </c>
      <c r="Z16" s="218">
        <v>33.83</v>
      </c>
      <c r="AA16" s="218">
        <v>8.6999999999999993</v>
      </c>
      <c r="AB16" s="218">
        <v>0</v>
      </c>
      <c r="AC16" s="218">
        <v>10.98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0.02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102.45</v>
      </c>
      <c r="M17" s="218">
        <v>26.83</v>
      </c>
      <c r="N17" s="218">
        <v>34.53</v>
      </c>
      <c r="O17" s="218">
        <v>0</v>
      </c>
      <c r="P17" s="218">
        <v>39.159999999999997</v>
      </c>
      <c r="Q17" s="218">
        <v>0</v>
      </c>
      <c r="R17" s="218">
        <v>5.22</v>
      </c>
      <c r="S17" s="218">
        <v>4</v>
      </c>
      <c r="T17" s="218">
        <v>0</v>
      </c>
      <c r="U17" s="218">
        <v>41.03</v>
      </c>
      <c r="V17" s="218">
        <v>1.93</v>
      </c>
      <c r="W17" s="218">
        <v>4.83</v>
      </c>
      <c r="X17" s="218">
        <v>14.5</v>
      </c>
      <c r="Y17" s="218">
        <v>0</v>
      </c>
      <c r="Z17" s="218">
        <v>33.83</v>
      </c>
      <c r="AA17" s="218">
        <v>8.6999999999999993</v>
      </c>
      <c r="AB17" s="218">
        <v>0</v>
      </c>
      <c r="AC17" s="218">
        <v>10.98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0.02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102.45</v>
      </c>
      <c r="M18" s="218">
        <v>26.83</v>
      </c>
      <c r="N18" s="218">
        <v>34.53</v>
      </c>
      <c r="O18" s="218">
        <v>0</v>
      </c>
      <c r="P18" s="218">
        <v>39.159999999999997</v>
      </c>
      <c r="Q18" s="218">
        <v>0</v>
      </c>
      <c r="R18" s="218">
        <v>5.22</v>
      </c>
      <c r="S18" s="218">
        <v>4</v>
      </c>
      <c r="T18" s="218">
        <v>0</v>
      </c>
      <c r="U18" s="218">
        <v>41.03</v>
      </c>
      <c r="V18" s="218">
        <v>1.93</v>
      </c>
      <c r="W18" s="218">
        <v>4.83</v>
      </c>
      <c r="X18" s="218">
        <v>14.5</v>
      </c>
      <c r="Y18" s="218">
        <v>0</v>
      </c>
      <c r="Z18" s="218">
        <v>33.83</v>
      </c>
      <c r="AA18" s="218">
        <v>8.6999999999999993</v>
      </c>
      <c r="AB18" s="218">
        <v>0</v>
      </c>
      <c r="AC18" s="218">
        <v>10.98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0.02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102.45</v>
      </c>
      <c r="M19" s="218">
        <v>26.83</v>
      </c>
      <c r="N19" s="218">
        <v>34.53</v>
      </c>
      <c r="O19" s="218">
        <v>0</v>
      </c>
      <c r="P19" s="218">
        <v>39.159999999999997</v>
      </c>
      <c r="Q19" s="218">
        <v>0</v>
      </c>
      <c r="R19" s="218">
        <v>4.95</v>
      </c>
      <c r="S19" s="218">
        <v>3.89</v>
      </c>
      <c r="T19" s="218">
        <v>0</v>
      </c>
      <c r="U19" s="218">
        <v>41.03</v>
      </c>
      <c r="V19" s="218">
        <v>1.93</v>
      </c>
      <c r="W19" s="218">
        <v>4.83</v>
      </c>
      <c r="X19" s="218">
        <v>14.5</v>
      </c>
      <c r="Y19" s="218">
        <v>0</v>
      </c>
      <c r="Z19" s="218">
        <v>33.83</v>
      </c>
      <c r="AA19" s="218">
        <v>8.6999999999999993</v>
      </c>
      <c r="AB19" s="218">
        <v>0</v>
      </c>
      <c r="AC19" s="218">
        <v>10.98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0.02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102.45</v>
      </c>
      <c r="M20" s="218">
        <v>26.83</v>
      </c>
      <c r="N20" s="218">
        <v>34.53</v>
      </c>
      <c r="O20" s="218">
        <v>0</v>
      </c>
      <c r="P20" s="218">
        <v>39.159999999999997</v>
      </c>
      <c r="Q20" s="218">
        <v>0</v>
      </c>
      <c r="R20" s="218">
        <v>4.95</v>
      </c>
      <c r="S20" s="218">
        <v>3.89</v>
      </c>
      <c r="T20" s="218">
        <v>0</v>
      </c>
      <c r="U20" s="218">
        <v>41.03</v>
      </c>
      <c r="V20" s="218">
        <v>1.93</v>
      </c>
      <c r="W20" s="218">
        <v>4.83</v>
      </c>
      <c r="X20" s="218">
        <v>14.5</v>
      </c>
      <c r="Y20" s="218">
        <v>0</v>
      </c>
      <c r="Z20" s="218">
        <v>33.83</v>
      </c>
      <c r="AA20" s="218">
        <v>8.6999999999999993</v>
      </c>
      <c r="AB20" s="218">
        <v>0</v>
      </c>
      <c r="AC20" s="218">
        <v>10.98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0.02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102.45</v>
      </c>
      <c r="M21" s="218">
        <v>26.83</v>
      </c>
      <c r="N21" s="218">
        <v>34.53</v>
      </c>
      <c r="O21" s="218">
        <v>0</v>
      </c>
      <c r="P21" s="218">
        <v>39.159999999999997</v>
      </c>
      <c r="Q21" s="218">
        <v>0</v>
      </c>
      <c r="R21" s="218">
        <v>5.22</v>
      </c>
      <c r="S21" s="218">
        <v>4</v>
      </c>
      <c r="T21" s="218">
        <v>0</v>
      </c>
      <c r="U21" s="218">
        <v>41.03</v>
      </c>
      <c r="V21" s="218">
        <v>1.93</v>
      </c>
      <c r="W21" s="218">
        <v>4.83</v>
      </c>
      <c r="X21" s="218">
        <v>14.5</v>
      </c>
      <c r="Y21" s="218">
        <v>0</v>
      </c>
      <c r="Z21" s="218">
        <v>33.83</v>
      </c>
      <c r="AA21" s="218">
        <v>8.6999999999999993</v>
      </c>
      <c r="AB21" s="218">
        <v>0</v>
      </c>
      <c r="AC21" s="218">
        <v>10.98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0.02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102.45</v>
      </c>
      <c r="M22" s="218">
        <v>26.83</v>
      </c>
      <c r="N22" s="218">
        <v>34.53</v>
      </c>
      <c r="O22" s="218">
        <v>0</v>
      </c>
      <c r="P22" s="218">
        <v>39.159999999999997</v>
      </c>
      <c r="Q22" s="218">
        <v>0</v>
      </c>
      <c r="R22" s="218">
        <v>5.22</v>
      </c>
      <c r="S22" s="218">
        <v>4</v>
      </c>
      <c r="T22" s="218">
        <v>0</v>
      </c>
      <c r="U22" s="218">
        <v>41.03</v>
      </c>
      <c r="V22" s="218">
        <v>1.93</v>
      </c>
      <c r="W22" s="218">
        <v>4.83</v>
      </c>
      <c r="X22" s="218">
        <v>14.5</v>
      </c>
      <c r="Y22" s="218">
        <v>0</v>
      </c>
      <c r="Z22" s="218">
        <v>33.83</v>
      </c>
      <c r="AA22" s="218">
        <v>8.6999999999999993</v>
      </c>
      <c r="AB22" s="218">
        <v>0</v>
      </c>
      <c r="AC22" s="218">
        <v>10.98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0.02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102.45</v>
      </c>
      <c r="M23" s="218">
        <v>26.83</v>
      </c>
      <c r="N23" s="218">
        <v>34.53</v>
      </c>
      <c r="O23" s="218">
        <v>0</v>
      </c>
      <c r="P23" s="218">
        <v>39.159999999999997</v>
      </c>
      <c r="Q23" s="218">
        <v>0</v>
      </c>
      <c r="R23" s="218">
        <v>3.67</v>
      </c>
      <c r="S23" s="218">
        <v>4</v>
      </c>
      <c r="T23" s="218">
        <v>0</v>
      </c>
      <c r="U23" s="218">
        <v>41.03</v>
      </c>
      <c r="V23" s="218">
        <v>1.93</v>
      </c>
      <c r="W23" s="218">
        <v>4.83</v>
      </c>
      <c r="X23" s="218">
        <v>14.5</v>
      </c>
      <c r="Y23" s="218">
        <v>0</v>
      </c>
      <c r="Z23" s="218">
        <v>33.83</v>
      </c>
      <c r="AA23" s="218">
        <v>8.6999999999999993</v>
      </c>
      <c r="AB23" s="218">
        <v>0</v>
      </c>
      <c r="AC23" s="218">
        <v>10.98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0.02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102.45</v>
      </c>
      <c r="M24" s="218">
        <v>26.83</v>
      </c>
      <c r="N24" s="218">
        <v>34.53</v>
      </c>
      <c r="O24" s="218">
        <v>0</v>
      </c>
      <c r="P24" s="218">
        <v>39.159999999999997</v>
      </c>
      <c r="Q24" s="218">
        <v>0</v>
      </c>
      <c r="R24" s="218">
        <v>3.67</v>
      </c>
      <c r="S24" s="218">
        <v>3.19</v>
      </c>
      <c r="T24" s="218">
        <v>0</v>
      </c>
      <c r="U24" s="218">
        <v>41.03</v>
      </c>
      <c r="V24" s="218">
        <v>1.93</v>
      </c>
      <c r="W24" s="218">
        <v>4.83</v>
      </c>
      <c r="X24" s="218">
        <v>14.5</v>
      </c>
      <c r="Y24" s="218">
        <v>0</v>
      </c>
      <c r="Z24" s="218">
        <v>33.83</v>
      </c>
      <c r="AA24" s="218">
        <v>8.6999999999999993</v>
      </c>
      <c r="AB24" s="218">
        <v>0</v>
      </c>
      <c r="AC24" s="218">
        <v>10.98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0.02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102.45</v>
      </c>
      <c r="M25" s="218">
        <v>26.83</v>
      </c>
      <c r="N25" s="218">
        <v>34.53</v>
      </c>
      <c r="O25" s="218">
        <v>0</v>
      </c>
      <c r="P25" s="218">
        <v>39.159999999999997</v>
      </c>
      <c r="Q25" s="218">
        <v>0</v>
      </c>
      <c r="R25" s="218">
        <v>3.67</v>
      </c>
      <c r="S25" s="218">
        <v>3.19</v>
      </c>
      <c r="T25" s="218">
        <v>0</v>
      </c>
      <c r="U25" s="218">
        <v>41.03</v>
      </c>
      <c r="V25" s="218">
        <v>1.93</v>
      </c>
      <c r="W25" s="218">
        <v>4.83</v>
      </c>
      <c r="X25" s="218">
        <v>29</v>
      </c>
      <c r="Y25" s="218">
        <v>0</v>
      </c>
      <c r="Z25" s="218">
        <v>33.83</v>
      </c>
      <c r="AA25" s="218">
        <v>8.6999999999999993</v>
      </c>
      <c r="AB25" s="218">
        <v>0</v>
      </c>
      <c r="AC25" s="218">
        <v>10.98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0.02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102.45</v>
      </c>
      <c r="M26" s="218">
        <v>26.83</v>
      </c>
      <c r="N26" s="218">
        <v>34.53</v>
      </c>
      <c r="O26" s="218">
        <v>0</v>
      </c>
      <c r="P26" s="218">
        <v>39.159999999999997</v>
      </c>
      <c r="Q26" s="218">
        <v>0</v>
      </c>
      <c r="R26" s="218">
        <v>0</v>
      </c>
      <c r="S26" s="218">
        <v>3.19</v>
      </c>
      <c r="T26" s="218">
        <v>0</v>
      </c>
      <c r="U26" s="218">
        <v>41.03</v>
      </c>
      <c r="V26" s="218">
        <v>1.88</v>
      </c>
      <c r="W26" s="218">
        <v>4.83</v>
      </c>
      <c r="X26" s="218">
        <v>29</v>
      </c>
      <c r="Y26" s="218">
        <v>0</v>
      </c>
      <c r="Z26" s="218">
        <v>33.83</v>
      </c>
      <c r="AA26" s="218">
        <v>8.6999999999999993</v>
      </c>
      <c r="AB26" s="218">
        <v>0</v>
      </c>
      <c r="AC26" s="218">
        <v>10.98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0.02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102.45</v>
      </c>
      <c r="M27" s="218">
        <v>26.83</v>
      </c>
      <c r="N27" s="218">
        <v>34.53</v>
      </c>
      <c r="O27" s="218">
        <v>0</v>
      </c>
      <c r="P27" s="218">
        <v>39.159999999999997</v>
      </c>
      <c r="Q27" s="218">
        <v>0</v>
      </c>
      <c r="R27" s="218">
        <v>0</v>
      </c>
      <c r="S27" s="218">
        <v>0</v>
      </c>
      <c r="T27" s="218">
        <v>0</v>
      </c>
      <c r="U27" s="218">
        <v>41.03</v>
      </c>
      <c r="V27" s="218">
        <v>1.93</v>
      </c>
      <c r="W27" s="218">
        <v>4.83</v>
      </c>
      <c r="X27" s="218">
        <v>29</v>
      </c>
      <c r="Y27" s="218">
        <v>0</v>
      </c>
      <c r="Z27" s="218">
        <v>33.83</v>
      </c>
      <c r="AA27" s="218">
        <v>8.6999999999999993</v>
      </c>
      <c r="AB27" s="218">
        <v>0</v>
      </c>
      <c r="AC27" s="218">
        <v>10.98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0.02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1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102.45</v>
      </c>
      <c r="M28" s="218">
        <v>26.83</v>
      </c>
      <c r="N28" s="218">
        <v>34.53</v>
      </c>
      <c r="O28" s="218">
        <v>0</v>
      </c>
      <c r="P28" s="218">
        <v>39.159999999999997</v>
      </c>
      <c r="Q28" s="218">
        <v>0</v>
      </c>
      <c r="R28" s="218">
        <v>0</v>
      </c>
      <c r="S28" s="218">
        <v>0</v>
      </c>
      <c r="T28" s="218">
        <v>0</v>
      </c>
      <c r="U28" s="218">
        <v>41.03</v>
      </c>
      <c r="V28" s="218">
        <v>1.93</v>
      </c>
      <c r="W28" s="218">
        <v>4.83</v>
      </c>
      <c r="X28" s="218">
        <v>43.74</v>
      </c>
      <c r="Y28" s="218">
        <v>0</v>
      </c>
      <c r="Z28" s="218">
        <v>33.83</v>
      </c>
      <c r="AA28" s="218">
        <v>8.6999999999999993</v>
      </c>
      <c r="AB28" s="218">
        <v>0</v>
      </c>
      <c r="AC28" s="218">
        <v>10.98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0.02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4.49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102.45</v>
      </c>
      <c r="M29" s="218">
        <v>26.83</v>
      </c>
      <c r="N29" s="218">
        <v>34.53</v>
      </c>
      <c r="O29" s="218">
        <v>0</v>
      </c>
      <c r="P29" s="218">
        <v>39.159999999999997</v>
      </c>
      <c r="Q29" s="218">
        <v>0</v>
      </c>
      <c r="R29" s="218">
        <v>0</v>
      </c>
      <c r="S29" s="218">
        <v>0</v>
      </c>
      <c r="T29" s="218">
        <v>0</v>
      </c>
      <c r="U29" s="218">
        <v>41.03</v>
      </c>
      <c r="V29" s="218">
        <v>1.93</v>
      </c>
      <c r="W29" s="218">
        <v>4.83</v>
      </c>
      <c r="X29" s="218">
        <v>43.74</v>
      </c>
      <c r="Y29" s="218">
        <v>0</v>
      </c>
      <c r="Z29" s="218">
        <v>75.09</v>
      </c>
      <c r="AA29" s="218">
        <v>8.6999999999999993</v>
      </c>
      <c r="AB29" s="218">
        <v>0</v>
      </c>
      <c r="AC29" s="218">
        <v>10.98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0.02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8.36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102.45</v>
      </c>
      <c r="M30" s="218">
        <v>26.83</v>
      </c>
      <c r="N30" s="218">
        <v>34.53</v>
      </c>
      <c r="O30" s="218">
        <v>0</v>
      </c>
      <c r="P30" s="218">
        <v>39.159999999999997</v>
      </c>
      <c r="Q30" s="218">
        <v>0</v>
      </c>
      <c r="R30" s="218">
        <v>0</v>
      </c>
      <c r="S30" s="218">
        <v>0</v>
      </c>
      <c r="T30" s="218">
        <v>0</v>
      </c>
      <c r="U30" s="218">
        <v>41.03</v>
      </c>
      <c r="V30" s="218">
        <v>1.93</v>
      </c>
      <c r="W30" s="218">
        <v>4.83</v>
      </c>
      <c r="X30" s="218">
        <v>43.74</v>
      </c>
      <c r="Y30" s="218">
        <v>0</v>
      </c>
      <c r="Z30" s="218">
        <v>75.09</v>
      </c>
      <c r="AA30" s="218">
        <v>8.6999999999999993</v>
      </c>
      <c r="AB30" s="218">
        <v>0</v>
      </c>
      <c r="AC30" s="218">
        <v>10.98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0.02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17.3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102.45</v>
      </c>
      <c r="M31" s="218">
        <v>26.83</v>
      </c>
      <c r="N31" s="218">
        <v>34.53</v>
      </c>
      <c r="O31" s="218">
        <v>0</v>
      </c>
      <c r="P31" s="218">
        <v>39.159999999999997</v>
      </c>
      <c r="Q31" s="218">
        <v>0</v>
      </c>
      <c r="R31" s="218">
        <v>0</v>
      </c>
      <c r="S31" s="218">
        <v>0</v>
      </c>
      <c r="T31" s="218">
        <v>0</v>
      </c>
      <c r="U31" s="218">
        <v>41.03</v>
      </c>
      <c r="V31" s="218">
        <v>1.93</v>
      </c>
      <c r="W31" s="218">
        <v>4.83</v>
      </c>
      <c r="X31" s="218">
        <v>43.74</v>
      </c>
      <c r="Y31" s="218">
        <v>0</v>
      </c>
      <c r="Z31" s="218">
        <v>75.09</v>
      </c>
      <c r="AA31" s="218">
        <v>8.6999999999999993</v>
      </c>
      <c r="AB31" s="218">
        <v>0</v>
      </c>
      <c r="AC31" s="218">
        <v>10.98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0.02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19.48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102.45</v>
      </c>
      <c r="M32" s="218">
        <v>26.83</v>
      </c>
      <c r="N32" s="218">
        <v>34.53</v>
      </c>
      <c r="O32" s="218">
        <v>0</v>
      </c>
      <c r="P32" s="218">
        <v>39.159999999999997</v>
      </c>
      <c r="Q32" s="218">
        <v>0</v>
      </c>
      <c r="R32" s="218">
        <v>0</v>
      </c>
      <c r="S32" s="218">
        <v>0</v>
      </c>
      <c r="T32" s="218">
        <v>0</v>
      </c>
      <c r="U32" s="218">
        <v>41.03</v>
      </c>
      <c r="V32" s="218">
        <v>1.93</v>
      </c>
      <c r="W32" s="218">
        <v>4.83</v>
      </c>
      <c r="X32" s="218">
        <v>43.74</v>
      </c>
      <c r="Y32" s="218">
        <v>0</v>
      </c>
      <c r="Z32" s="218">
        <v>75.09</v>
      </c>
      <c r="AA32" s="218">
        <v>8.6999999999999993</v>
      </c>
      <c r="AB32" s="218">
        <v>0</v>
      </c>
      <c r="AC32" s="218">
        <v>10.98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0.02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20.2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102.45</v>
      </c>
      <c r="M33" s="218">
        <v>26.83</v>
      </c>
      <c r="N33" s="218">
        <v>34.53</v>
      </c>
      <c r="O33" s="218">
        <v>0</v>
      </c>
      <c r="P33" s="218">
        <v>39.159999999999997</v>
      </c>
      <c r="Q33" s="218">
        <v>0</v>
      </c>
      <c r="R33" s="218">
        <v>0</v>
      </c>
      <c r="S33" s="218">
        <v>2.2799999999999998</v>
      </c>
      <c r="T33" s="218">
        <v>0</v>
      </c>
      <c r="U33" s="218">
        <v>41.03</v>
      </c>
      <c r="V33" s="218">
        <v>1.93</v>
      </c>
      <c r="W33" s="218">
        <v>4.83</v>
      </c>
      <c r="X33" s="218">
        <v>43.74</v>
      </c>
      <c r="Y33" s="218">
        <v>0</v>
      </c>
      <c r="Z33" s="218">
        <v>75.09</v>
      </c>
      <c r="AA33" s="218">
        <v>8.6999999999999993</v>
      </c>
      <c r="AB33" s="218">
        <v>0</v>
      </c>
      <c r="AC33" s="218">
        <v>10.98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0.02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20.2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102.45</v>
      </c>
      <c r="M34" s="218">
        <v>26.83</v>
      </c>
      <c r="N34" s="218">
        <v>34.53</v>
      </c>
      <c r="O34" s="218">
        <v>0</v>
      </c>
      <c r="P34" s="218">
        <v>39.159999999999997</v>
      </c>
      <c r="Q34" s="218">
        <v>0</v>
      </c>
      <c r="R34" s="218">
        <v>0</v>
      </c>
      <c r="S34" s="218">
        <v>2.2799999999999998</v>
      </c>
      <c r="T34" s="218">
        <v>0</v>
      </c>
      <c r="U34" s="218">
        <v>41.03</v>
      </c>
      <c r="V34" s="218">
        <v>1.93</v>
      </c>
      <c r="W34" s="218">
        <v>6.29</v>
      </c>
      <c r="X34" s="218">
        <v>43.74</v>
      </c>
      <c r="Y34" s="218">
        <v>0</v>
      </c>
      <c r="Z34" s="218">
        <v>75.09</v>
      </c>
      <c r="AA34" s="218">
        <v>8.6999999999999993</v>
      </c>
      <c r="AB34" s="218">
        <v>0</v>
      </c>
      <c r="AC34" s="218">
        <v>10.98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0.02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20.2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102.45</v>
      </c>
      <c r="M35" s="218">
        <v>26.83</v>
      </c>
      <c r="N35" s="218">
        <v>34.53</v>
      </c>
      <c r="O35" s="218">
        <v>0</v>
      </c>
      <c r="P35" s="218">
        <v>39.159999999999997</v>
      </c>
      <c r="Q35" s="218">
        <v>0</v>
      </c>
      <c r="R35" s="218">
        <v>0</v>
      </c>
      <c r="S35" s="218">
        <v>3.89</v>
      </c>
      <c r="T35" s="218">
        <v>0</v>
      </c>
      <c r="U35" s="218">
        <v>41.03</v>
      </c>
      <c r="V35" s="218">
        <v>1.93</v>
      </c>
      <c r="W35" s="218">
        <v>4.83</v>
      </c>
      <c r="X35" s="218">
        <v>43.74</v>
      </c>
      <c r="Y35" s="218">
        <v>0</v>
      </c>
      <c r="Z35" s="218">
        <v>75.09</v>
      </c>
      <c r="AA35" s="218">
        <v>8.6999999999999993</v>
      </c>
      <c r="AB35" s="218">
        <v>0</v>
      </c>
      <c r="AC35" s="218">
        <v>10.98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0.02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21.2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102.45</v>
      </c>
      <c r="M36" s="218">
        <v>26.83</v>
      </c>
      <c r="N36" s="218">
        <v>34.53</v>
      </c>
      <c r="O36" s="218">
        <v>0</v>
      </c>
      <c r="P36" s="218">
        <v>39.159999999999997</v>
      </c>
      <c r="Q36" s="218">
        <v>0</v>
      </c>
      <c r="R36" s="218">
        <v>0</v>
      </c>
      <c r="S36" s="218">
        <v>3.89</v>
      </c>
      <c r="T36" s="218">
        <v>0</v>
      </c>
      <c r="U36" s="218">
        <v>41.03</v>
      </c>
      <c r="V36" s="218">
        <v>1.93</v>
      </c>
      <c r="W36" s="218">
        <v>4.83</v>
      </c>
      <c r="X36" s="218">
        <v>43.74</v>
      </c>
      <c r="Y36" s="218">
        <v>0</v>
      </c>
      <c r="Z36" s="218">
        <v>75.09</v>
      </c>
      <c r="AA36" s="218">
        <v>8.6999999999999993</v>
      </c>
      <c r="AB36" s="218">
        <v>0</v>
      </c>
      <c r="AC36" s="218">
        <v>10.98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0.02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21.2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102.45</v>
      </c>
      <c r="M37" s="218">
        <v>26.83</v>
      </c>
      <c r="N37" s="218">
        <v>34.53</v>
      </c>
      <c r="O37" s="218">
        <v>0</v>
      </c>
      <c r="P37" s="218">
        <v>39.159999999999997</v>
      </c>
      <c r="Q37" s="218">
        <v>0</v>
      </c>
      <c r="R37" s="218">
        <v>0</v>
      </c>
      <c r="S37" s="218">
        <v>3.89</v>
      </c>
      <c r="T37" s="218">
        <v>0</v>
      </c>
      <c r="U37" s="218">
        <v>41.03</v>
      </c>
      <c r="V37" s="218">
        <v>1.93</v>
      </c>
      <c r="W37" s="218">
        <v>4.83</v>
      </c>
      <c r="X37" s="218">
        <v>23.68</v>
      </c>
      <c r="Y37" s="218">
        <v>0</v>
      </c>
      <c r="Z37" s="218">
        <v>33.83</v>
      </c>
      <c r="AA37" s="218">
        <v>8.6999999999999993</v>
      </c>
      <c r="AB37" s="218">
        <v>0</v>
      </c>
      <c r="AC37" s="218">
        <v>10.98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0.02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21.2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102.45</v>
      </c>
      <c r="M38" s="218">
        <v>26.83</v>
      </c>
      <c r="N38" s="218">
        <v>34.53</v>
      </c>
      <c r="O38" s="218">
        <v>0</v>
      </c>
      <c r="P38" s="218">
        <v>39.159999999999997</v>
      </c>
      <c r="Q38" s="218">
        <v>0</v>
      </c>
      <c r="R38" s="218">
        <v>0</v>
      </c>
      <c r="S38" s="218">
        <v>3.89</v>
      </c>
      <c r="T38" s="218">
        <v>0</v>
      </c>
      <c r="U38" s="218">
        <v>41.03</v>
      </c>
      <c r="V38" s="218">
        <v>1.93</v>
      </c>
      <c r="W38" s="218">
        <v>4.83</v>
      </c>
      <c r="X38" s="218">
        <v>14.5</v>
      </c>
      <c r="Y38" s="218">
        <v>0</v>
      </c>
      <c r="Z38" s="218">
        <v>33.83</v>
      </c>
      <c r="AA38" s="218">
        <v>8.6999999999999993</v>
      </c>
      <c r="AB38" s="218">
        <v>0</v>
      </c>
      <c r="AC38" s="218">
        <v>10.98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0.02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21.2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102.45</v>
      </c>
      <c r="M39" s="218">
        <v>26.83</v>
      </c>
      <c r="N39" s="218">
        <v>34.53</v>
      </c>
      <c r="O39" s="218">
        <v>0</v>
      </c>
      <c r="P39" s="218">
        <v>39.159999999999997</v>
      </c>
      <c r="Q39" s="218">
        <v>0</v>
      </c>
      <c r="R39" s="218">
        <v>4.38</v>
      </c>
      <c r="S39" s="218">
        <v>3.89</v>
      </c>
      <c r="T39" s="218">
        <v>0</v>
      </c>
      <c r="U39" s="218">
        <v>41.03</v>
      </c>
      <c r="V39" s="218">
        <v>1.93</v>
      </c>
      <c r="W39" s="218">
        <v>4.83</v>
      </c>
      <c r="X39" s="218">
        <v>14.5</v>
      </c>
      <c r="Y39" s="218">
        <v>0</v>
      </c>
      <c r="Z39" s="218">
        <v>34.32</v>
      </c>
      <c r="AA39" s="218">
        <v>8.6999999999999993</v>
      </c>
      <c r="AB39" s="218">
        <v>0</v>
      </c>
      <c r="AC39" s="218">
        <v>10.98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0.02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21.2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102.45</v>
      </c>
      <c r="M40" s="218">
        <v>26.83</v>
      </c>
      <c r="N40" s="218">
        <v>34.53</v>
      </c>
      <c r="O40" s="218">
        <v>0</v>
      </c>
      <c r="P40" s="218">
        <v>39.159999999999997</v>
      </c>
      <c r="Q40" s="218">
        <v>0</v>
      </c>
      <c r="R40" s="218">
        <v>6.2</v>
      </c>
      <c r="S40" s="218">
        <v>3.89</v>
      </c>
      <c r="T40" s="218">
        <v>0</v>
      </c>
      <c r="U40" s="218">
        <v>41.03</v>
      </c>
      <c r="V40" s="218">
        <v>1.93</v>
      </c>
      <c r="W40" s="218">
        <v>4.83</v>
      </c>
      <c r="X40" s="218">
        <v>14.5</v>
      </c>
      <c r="Y40" s="218">
        <v>0</v>
      </c>
      <c r="Z40" s="218">
        <v>34.32</v>
      </c>
      <c r="AA40" s="218">
        <v>8.6999999999999993</v>
      </c>
      <c r="AB40" s="218">
        <v>0</v>
      </c>
      <c r="AC40" s="218">
        <v>10.98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0.02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21.2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102.45</v>
      </c>
      <c r="M41" s="218">
        <v>26.83</v>
      </c>
      <c r="N41" s="218">
        <v>34.53</v>
      </c>
      <c r="O41" s="218">
        <v>0</v>
      </c>
      <c r="P41" s="218">
        <v>39.159999999999997</v>
      </c>
      <c r="Q41" s="218">
        <v>0</v>
      </c>
      <c r="R41" s="218">
        <v>6.2</v>
      </c>
      <c r="S41" s="218">
        <v>3.89</v>
      </c>
      <c r="T41" s="218">
        <v>0</v>
      </c>
      <c r="U41" s="218">
        <v>41.03</v>
      </c>
      <c r="V41" s="218">
        <v>1.93</v>
      </c>
      <c r="W41" s="218">
        <v>5</v>
      </c>
      <c r="X41" s="218">
        <v>14.5</v>
      </c>
      <c r="Y41" s="218">
        <v>0</v>
      </c>
      <c r="Z41" s="218">
        <v>33.83</v>
      </c>
      <c r="AA41" s="218">
        <v>8.6999999999999993</v>
      </c>
      <c r="AB41" s="218">
        <v>0</v>
      </c>
      <c r="AC41" s="218">
        <v>10.98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0.02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21.2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102.45</v>
      </c>
      <c r="M42" s="218">
        <v>26.83</v>
      </c>
      <c r="N42" s="218">
        <v>34.53</v>
      </c>
      <c r="O42" s="218">
        <v>0</v>
      </c>
      <c r="P42" s="218">
        <v>39.159999999999997</v>
      </c>
      <c r="Q42" s="218">
        <v>0</v>
      </c>
      <c r="R42" s="218">
        <v>6.2</v>
      </c>
      <c r="S42" s="218">
        <v>3.89</v>
      </c>
      <c r="T42" s="218">
        <v>0</v>
      </c>
      <c r="U42" s="218">
        <v>41.03</v>
      </c>
      <c r="V42" s="218">
        <v>1.93</v>
      </c>
      <c r="W42" s="218">
        <v>4.83</v>
      </c>
      <c r="X42" s="218">
        <v>43.75</v>
      </c>
      <c r="Y42" s="218">
        <v>0</v>
      </c>
      <c r="Z42" s="218">
        <v>33.83</v>
      </c>
      <c r="AA42" s="218">
        <v>8.6999999999999993</v>
      </c>
      <c r="AB42" s="218">
        <v>0</v>
      </c>
      <c r="AC42" s="218">
        <v>10.98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0.02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21.2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102.45</v>
      </c>
      <c r="M43" s="218">
        <v>26.83</v>
      </c>
      <c r="N43" s="218">
        <v>34.53</v>
      </c>
      <c r="O43" s="218">
        <v>0</v>
      </c>
      <c r="P43" s="218">
        <v>39.159999999999997</v>
      </c>
      <c r="Q43" s="218">
        <v>0</v>
      </c>
      <c r="R43" s="218">
        <v>6.2</v>
      </c>
      <c r="S43" s="218">
        <v>3.92</v>
      </c>
      <c r="T43" s="218">
        <v>0</v>
      </c>
      <c r="U43" s="218">
        <v>41.03</v>
      </c>
      <c r="V43" s="218">
        <v>1.93</v>
      </c>
      <c r="W43" s="218">
        <v>4.83</v>
      </c>
      <c r="X43" s="218">
        <v>43.75</v>
      </c>
      <c r="Y43" s="218">
        <v>0</v>
      </c>
      <c r="Z43" s="218">
        <v>33.83</v>
      </c>
      <c r="AA43" s="218">
        <v>8.6999999999999993</v>
      </c>
      <c r="AB43" s="218">
        <v>0</v>
      </c>
      <c r="AC43" s="218">
        <v>10.98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0.02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21.2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102.45</v>
      </c>
      <c r="M44" s="218">
        <v>26.83</v>
      </c>
      <c r="N44" s="218">
        <v>34.53</v>
      </c>
      <c r="O44" s="218">
        <v>0</v>
      </c>
      <c r="P44" s="218">
        <v>39.159999999999997</v>
      </c>
      <c r="Q44" s="218">
        <v>0</v>
      </c>
      <c r="R44" s="218">
        <v>6.2</v>
      </c>
      <c r="S44" s="218">
        <v>3.92</v>
      </c>
      <c r="T44" s="218">
        <v>0</v>
      </c>
      <c r="U44" s="218">
        <v>41.03</v>
      </c>
      <c r="V44" s="218">
        <v>1.93</v>
      </c>
      <c r="W44" s="218">
        <v>4.83</v>
      </c>
      <c r="X44" s="218">
        <v>43.75</v>
      </c>
      <c r="Y44" s="218">
        <v>0</v>
      </c>
      <c r="Z44" s="218">
        <v>48.32</v>
      </c>
      <c r="AA44" s="218">
        <v>8.6999999999999993</v>
      </c>
      <c r="AB44" s="218">
        <v>0</v>
      </c>
      <c r="AC44" s="218">
        <v>10.68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0.02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21.2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102.45</v>
      </c>
      <c r="M45" s="218">
        <v>26.83</v>
      </c>
      <c r="N45" s="218">
        <v>34.53</v>
      </c>
      <c r="O45" s="218">
        <v>0</v>
      </c>
      <c r="P45" s="218">
        <v>39.159999999999997</v>
      </c>
      <c r="Q45" s="218">
        <v>0</v>
      </c>
      <c r="R45" s="218">
        <v>6.2</v>
      </c>
      <c r="S45" s="218">
        <v>3.92</v>
      </c>
      <c r="T45" s="218">
        <v>0</v>
      </c>
      <c r="U45" s="218">
        <v>41.03</v>
      </c>
      <c r="V45" s="218">
        <v>1.93</v>
      </c>
      <c r="W45" s="218">
        <v>4.83</v>
      </c>
      <c r="X45" s="218">
        <v>43.75</v>
      </c>
      <c r="Y45" s="218">
        <v>0</v>
      </c>
      <c r="Z45" s="218">
        <v>75.09</v>
      </c>
      <c r="AA45" s="218">
        <v>8.6999999999999993</v>
      </c>
      <c r="AB45" s="218">
        <v>0</v>
      </c>
      <c r="AC45" s="218">
        <v>10.68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0.02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21.2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102.45</v>
      </c>
      <c r="M46" s="218">
        <v>26.83</v>
      </c>
      <c r="N46" s="218">
        <v>34.53</v>
      </c>
      <c r="O46" s="218">
        <v>0</v>
      </c>
      <c r="P46" s="218">
        <v>39.159999999999997</v>
      </c>
      <c r="Q46" s="218">
        <v>0</v>
      </c>
      <c r="R46" s="218">
        <v>6.2</v>
      </c>
      <c r="S46" s="218">
        <v>3.92</v>
      </c>
      <c r="T46" s="218">
        <v>0</v>
      </c>
      <c r="U46" s="218">
        <v>41.03</v>
      </c>
      <c r="V46" s="218">
        <v>1.93</v>
      </c>
      <c r="W46" s="218">
        <v>4.83</v>
      </c>
      <c r="X46" s="218">
        <v>43.75</v>
      </c>
      <c r="Y46" s="218">
        <v>0</v>
      </c>
      <c r="Z46" s="218">
        <v>75.09</v>
      </c>
      <c r="AA46" s="218">
        <v>8.6999999999999993</v>
      </c>
      <c r="AB46" s="218">
        <v>0</v>
      </c>
      <c r="AC46" s="218">
        <v>10.68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0.02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21.2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102.45</v>
      </c>
      <c r="M47" s="218">
        <v>26.83</v>
      </c>
      <c r="N47" s="218">
        <v>34.53</v>
      </c>
      <c r="O47" s="218">
        <v>0</v>
      </c>
      <c r="P47" s="218">
        <v>39.159999999999997</v>
      </c>
      <c r="Q47" s="218">
        <v>0</v>
      </c>
      <c r="R47" s="218">
        <v>6.2</v>
      </c>
      <c r="S47" s="218">
        <v>3.92</v>
      </c>
      <c r="T47" s="218">
        <v>0</v>
      </c>
      <c r="U47" s="218">
        <v>41.03</v>
      </c>
      <c r="V47" s="218">
        <v>1.93</v>
      </c>
      <c r="W47" s="218">
        <v>4.83</v>
      </c>
      <c r="X47" s="218">
        <v>43.75</v>
      </c>
      <c r="Y47" s="218">
        <v>0</v>
      </c>
      <c r="Z47" s="218">
        <v>75.09</v>
      </c>
      <c r="AA47" s="218">
        <v>8.6999999999999993</v>
      </c>
      <c r="AB47" s="218">
        <v>0</v>
      </c>
      <c r="AC47" s="218">
        <v>10.68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0.02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21.2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102.45</v>
      </c>
      <c r="M48" s="218">
        <v>26.83</v>
      </c>
      <c r="N48" s="218">
        <v>34.53</v>
      </c>
      <c r="O48" s="218">
        <v>0</v>
      </c>
      <c r="P48" s="218">
        <v>39.159999999999997</v>
      </c>
      <c r="Q48" s="218">
        <v>0</v>
      </c>
      <c r="R48" s="218">
        <v>6.2</v>
      </c>
      <c r="S48" s="218">
        <v>3.92</v>
      </c>
      <c r="T48" s="218">
        <v>0</v>
      </c>
      <c r="U48" s="218">
        <v>41.03</v>
      </c>
      <c r="V48" s="218">
        <v>1.93</v>
      </c>
      <c r="W48" s="218">
        <v>4.83</v>
      </c>
      <c r="X48" s="218">
        <v>43.75</v>
      </c>
      <c r="Y48" s="218">
        <v>0</v>
      </c>
      <c r="Z48" s="218">
        <v>75.09</v>
      </c>
      <c r="AA48" s="218">
        <v>8.6999999999999993</v>
      </c>
      <c r="AB48" s="218">
        <v>0</v>
      </c>
      <c r="AC48" s="218">
        <v>10.68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0.02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21.2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102.45</v>
      </c>
      <c r="M49" s="218">
        <v>26.83</v>
      </c>
      <c r="N49" s="218">
        <v>34.53</v>
      </c>
      <c r="O49" s="218">
        <v>0</v>
      </c>
      <c r="P49" s="218">
        <v>39.159999999999997</v>
      </c>
      <c r="Q49" s="218">
        <v>0</v>
      </c>
      <c r="R49" s="218">
        <v>6.2</v>
      </c>
      <c r="S49" s="218">
        <v>3.92</v>
      </c>
      <c r="T49" s="218">
        <v>0</v>
      </c>
      <c r="U49" s="218">
        <v>41.03</v>
      </c>
      <c r="V49" s="218">
        <v>1.93</v>
      </c>
      <c r="W49" s="218">
        <v>4.8899999999999997</v>
      </c>
      <c r="X49" s="218">
        <v>43.75</v>
      </c>
      <c r="Y49" s="218">
        <v>0</v>
      </c>
      <c r="Z49" s="218">
        <v>75.09</v>
      </c>
      <c r="AA49" s="218">
        <v>8.6999999999999993</v>
      </c>
      <c r="AB49" s="218">
        <v>0</v>
      </c>
      <c r="AC49" s="218">
        <v>10.68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0.02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21.2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102.45</v>
      </c>
      <c r="M50" s="218">
        <v>26.83</v>
      </c>
      <c r="N50" s="218">
        <v>34.53</v>
      </c>
      <c r="O50" s="218">
        <v>0</v>
      </c>
      <c r="P50" s="218">
        <v>39.159999999999997</v>
      </c>
      <c r="Q50" s="218">
        <v>0</v>
      </c>
      <c r="R50" s="218">
        <v>6.2</v>
      </c>
      <c r="S50" s="218">
        <v>3.92</v>
      </c>
      <c r="T50" s="218">
        <v>0</v>
      </c>
      <c r="U50" s="218">
        <v>41.03</v>
      </c>
      <c r="V50" s="218">
        <v>1.93</v>
      </c>
      <c r="W50" s="218">
        <v>4.8899999999999997</v>
      </c>
      <c r="X50" s="218">
        <v>43.75</v>
      </c>
      <c r="Y50" s="218">
        <v>0</v>
      </c>
      <c r="Z50" s="218">
        <v>75.09</v>
      </c>
      <c r="AA50" s="218">
        <v>8.6999999999999993</v>
      </c>
      <c r="AB50" s="218">
        <v>0</v>
      </c>
      <c r="AC50" s="218">
        <v>10.68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0.02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21.2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102.45</v>
      </c>
      <c r="M51" s="218">
        <v>26.83</v>
      </c>
      <c r="N51" s="218">
        <v>34.53</v>
      </c>
      <c r="O51" s="218">
        <v>0</v>
      </c>
      <c r="P51" s="218">
        <v>39.159999999999997</v>
      </c>
      <c r="Q51" s="218">
        <v>0</v>
      </c>
      <c r="R51" s="218">
        <v>6.24</v>
      </c>
      <c r="S51" s="218">
        <v>4.0199999999999996</v>
      </c>
      <c r="T51" s="218">
        <v>0</v>
      </c>
      <c r="U51" s="218">
        <v>41.03</v>
      </c>
      <c r="V51" s="218">
        <v>1.93</v>
      </c>
      <c r="W51" s="218">
        <v>4.83</v>
      </c>
      <c r="X51" s="218">
        <v>43.74</v>
      </c>
      <c r="Y51" s="218">
        <v>0</v>
      </c>
      <c r="Z51" s="218">
        <v>76.819999999999993</v>
      </c>
      <c r="AA51" s="218">
        <v>8.84</v>
      </c>
      <c r="AB51" s="218">
        <v>0</v>
      </c>
      <c r="AC51" s="218">
        <v>10.68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0.02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21.2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102.45</v>
      </c>
      <c r="M52" s="218">
        <v>26.83</v>
      </c>
      <c r="N52" s="218">
        <v>34.53</v>
      </c>
      <c r="O52" s="218">
        <v>0</v>
      </c>
      <c r="P52" s="218">
        <v>39.159999999999997</v>
      </c>
      <c r="Q52" s="218">
        <v>0</v>
      </c>
      <c r="R52" s="218">
        <v>6.24</v>
      </c>
      <c r="S52" s="218">
        <v>4.0199999999999996</v>
      </c>
      <c r="T52" s="218">
        <v>0</v>
      </c>
      <c r="U52" s="218">
        <v>41.03</v>
      </c>
      <c r="V52" s="218">
        <v>1.93</v>
      </c>
      <c r="W52" s="218">
        <v>4.83</v>
      </c>
      <c r="X52" s="218">
        <v>43.74</v>
      </c>
      <c r="Y52" s="218">
        <v>0</v>
      </c>
      <c r="Z52" s="218">
        <v>76.819999999999993</v>
      </c>
      <c r="AA52" s="218">
        <v>8.84</v>
      </c>
      <c r="AB52" s="218">
        <v>0</v>
      </c>
      <c r="AC52" s="218">
        <v>10.68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0.02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21.2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102.45</v>
      </c>
      <c r="M53" s="218">
        <v>26.83</v>
      </c>
      <c r="N53" s="218">
        <v>34.53</v>
      </c>
      <c r="O53" s="218">
        <v>0</v>
      </c>
      <c r="P53" s="218">
        <v>39.159999999999997</v>
      </c>
      <c r="Q53" s="218">
        <v>0</v>
      </c>
      <c r="R53" s="218">
        <v>6.24</v>
      </c>
      <c r="S53" s="218">
        <v>4.0199999999999996</v>
      </c>
      <c r="T53" s="218">
        <v>0</v>
      </c>
      <c r="U53" s="218">
        <v>41.03</v>
      </c>
      <c r="V53" s="218">
        <v>0</v>
      </c>
      <c r="W53" s="218">
        <v>0</v>
      </c>
      <c r="X53" s="218">
        <v>43.74</v>
      </c>
      <c r="Y53" s="218">
        <v>0</v>
      </c>
      <c r="Z53" s="218">
        <v>57.82</v>
      </c>
      <c r="AA53" s="218">
        <v>8.35</v>
      </c>
      <c r="AB53" s="218">
        <v>0</v>
      </c>
      <c r="AC53" s="218">
        <v>10.68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0.02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21.2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102.45</v>
      </c>
      <c r="M54" s="218">
        <v>26.83</v>
      </c>
      <c r="N54" s="218">
        <v>34.53</v>
      </c>
      <c r="O54" s="218">
        <v>0</v>
      </c>
      <c r="P54" s="218">
        <v>39.159999999999997</v>
      </c>
      <c r="Q54" s="218">
        <v>0</v>
      </c>
      <c r="R54" s="218">
        <v>6.24</v>
      </c>
      <c r="S54" s="218">
        <v>4.0199999999999996</v>
      </c>
      <c r="T54" s="218">
        <v>0</v>
      </c>
      <c r="U54" s="218">
        <v>41.03</v>
      </c>
      <c r="V54" s="218">
        <v>0</v>
      </c>
      <c r="W54" s="218">
        <v>0</v>
      </c>
      <c r="X54" s="218">
        <v>14.5</v>
      </c>
      <c r="Y54" s="218">
        <v>0</v>
      </c>
      <c r="Z54" s="218">
        <v>45.97</v>
      </c>
      <c r="AA54" s="218">
        <v>8.35</v>
      </c>
      <c r="AB54" s="218">
        <v>0</v>
      </c>
      <c r="AC54" s="218">
        <v>10.38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0.02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21.2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102.45</v>
      </c>
      <c r="M55" s="218">
        <v>26.83</v>
      </c>
      <c r="N55" s="218">
        <v>34.53</v>
      </c>
      <c r="O55" s="218">
        <v>0</v>
      </c>
      <c r="P55" s="218">
        <v>39.159999999999997</v>
      </c>
      <c r="Q55" s="218">
        <v>0</v>
      </c>
      <c r="R55" s="218">
        <v>6.24</v>
      </c>
      <c r="S55" s="218">
        <v>4.0199999999999996</v>
      </c>
      <c r="T55" s="218">
        <v>0</v>
      </c>
      <c r="U55" s="218">
        <v>41.03</v>
      </c>
      <c r="V55" s="218">
        <v>0</v>
      </c>
      <c r="W55" s="218">
        <v>0</v>
      </c>
      <c r="X55" s="218">
        <v>14.5</v>
      </c>
      <c r="Y55" s="218">
        <v>0</v>
      </c>
      <c r="Z55" s="218">
        <v>33.83</v>
      </c>
      <c r="AA55" s="218">
        <v>7.73</v>
      </c>
      <c r="AB55" s="218">
        <v>0</v>
      </c>
      <c r="AC55" s="218">
        <v>10.38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0.02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21.2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102.45</v>
      </c>
      <c r="M56" s="218">
        <v>26.83</v>
      </c>
      <c r="N56" s="218">
        <v>34.53</v>
      </c>
      <c r="O56" s="218">
        <v>0</v>
      </c>
      <c r="P56" s="218">
        <v>39.159999999999997</v>
      </c>
      <c r="Q56" s="218">
        <v>0</v>
      </c>
      <c r="R56" s="218">
        <v>6.24</v>
      </c>
      <c r="S56" s="218">
        <v>4.0199999999999996</v>
      </c>
      <c r="T56" s="218">
        <v>0</v>
      </c>
      <c r="U56" s="218">
        <v>41.03</v>
      </c>
      <c r="V56" s="218">
        <v>0</v>
      </c>
      <c r="W56" s="218">
        <v>0</v>
      </c>
      <c r="X56" s="218">
        <v>14.5</v>
      </c>
      <c r="Y56" s="218">
        <v>0</v>
      </c>
      <c r="Z56" s="218">
        <v>33.83</v>
      </c>
      <c r="AA56" s="218">
        <v>7.73</v>
      </c>
      <c r="AB56" s="218">
        <v>0</v>
      </c>
      <c r="AC56" s="218">
        <v>10.38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0.02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21.2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102.45</v>
      </c>
      <c r="M57" s="218">
        <v>26.83</v>
      </c>
      <c r="N57" s="218">
        <v>34.53</v>
      </c>
      <c r="O57" s="218">
        <v>0</v>
      </c>
      <c r="P57" s="218">
        <v>38.86</v>
      </c>
      <c r="Q57" s="218">
        <v>0</v>
      </c>
      <c r="R57" s="218">
        <v>6.24</v>
      </c>
      <c r="S57" s="218">
        <v>4.0199999999999996</v>
      </c>
      <c r="T57" s="218">
        <v>0</v>
      </c>
      <c r="U57" s="218">
        <v>41.03</v>
      </c>
      <c r="V57" s="218">
        <v>0</v>
      </c>
      <c r="W57" s="218">
        <v>0</v>
      </c>
      <c r="X57" s="218">
        <v>14.68</v>
      </c>
      <c r="Y57" s="218">
        <v>0</v>
      </c>
      <c r="Z57" s="218">
        <v>33.83</v>
      </c>
      <c r="AA57" s="218">
        <v>7.73</v>
      </c>
      <c r="AB57" s="218">
        <v>0</v>
      </c>
      <c r="AC57" s="218">
        <v>10.38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0.02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21.2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102.45</v>
      </c>
      <c r="M58" s="218">
        <v>26.83</v>
      </c>
      <c r="N58" s="218">
        <v>34.53</v>
      </c>
      <c r="O58" s="218">
        <v>0</v>
      </c>
      <c r="P58" s="218">
        <v>38.86</v>
      </c>
      <c r="Q58" s="218">
        <v>0</v>
      </c>
      <c r="R58" s="218">
        <v>6.24</v>
      </c>
      <c r="S58" s="218">
        <v>4.0199999999999996</v>
      </c>
      <c r="T58" s="218">
        <v>0</v>
      </c>
      <c r="U58" s="218">
        <v>41.03</v>
      </c>
      <c r="V58" s="218">
        <v>0</v>
      </c>
      <c r="W58" s="218">
        <v>0</v>
      </c>
      <c r="X58" s="218">
        <v>14.68</v>
      </c>
      <c r="Y58" s="218">
        <v>0</v>
      </c>
      <c r="Z58" s="218">
        <v>33.83</v>
      </c>
      <c r="AA58" s="218">
        <v>7.73</v>
      </c>
      <c r="AB58" s="218">
        <v>0</v>
      </c>
      <c r="AC58" s="218">
        <v>10.38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0.02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21.2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102.45</v>
      </c>
      <c r="M59" s="218">
        <v>26.83</v>
      </c>
      <c r="N59" s="218">
        <v>34.53</v>
      </c>
      <c r="O59" s="218">
        <v>0</v>
      </c>
      <c r="P59" s="218">
        <v>39.159999999999997</v>
      </c>
      <c r="Q59" s="218">
        <v>0</v>
      </c>
      <c r="R59" s="218">
        <v>6.24</v>
      </c>
      <c r="S59" s="218">
        <v>4.0199999999999996</v>
      </c>
      <c r="T59" s="218">
        <v>0</v>
      </c>
      <c r="U59" s="218">
        <v>41.03</v>
      </c>
      <c r="V59" s="218">
        <v>0</v>
      </c>
      <c r="W59" s="218">
        <v>0</v>
      </c>
      <c r="X59" s="218">
        <v>14.5</v>
      </c>
      <c r="Y59" s="218">
        <v>0</v>
      </c>
      <c r="Z59" s="218">
        <v>33.83</v>
      </c>
      <c r="AA59" s="218">
        <v>7.73</v>
      </c>
      <c r="AB59" s="218">
        <v>0</v>
      </c>
      <c r="AC59" s="218">
        <v>10.38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0.02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21.2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102.45</v>
      </c>
      <c r="M60" s="218">
        <v>26.83</v>
      </c>
      <c r="N60" s="218">
        <v>34.53</v>
      </c>
      <c r="O60" s="218">
        <v>0</v>
      </c>
      <c r="P60" s="218">
        <v>39.159999999999997</v>
      </c>
      <c r="Q60" s="218">
        <v>0</v>
      </c>
      <c r="R60" s="218">
        <v>6.25</v>
      </c>
      <c r="S60" s="218">
        <v>4.08</v>
      </c>
      <c r="T60" s="218">
        <v>0</v>
      </c>
      <c r="U60" s="218">
        <v>41.03</v>
      </c>
      <c r="V60" s="218">
        <v>0</v>
      </c>
      <c r="W60" s="218">
        <v>0</v>
      </c>
      <c r="X60" s="218">
        <v>43.74</v>
      </c>
      <c r="Y60" s="218">
        <v>0</v>
      </c>
      <c r="Z60" s="218">
        <v>33.83</v>
      </c>
      <c r="AA60" s="218">
        <v>7.73</v>
      </c>
      <c r="AB60" s="218">
        <v>0</v>
      </c>
      <c r="AC60" s="218">
        <v>10.38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0.02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21.2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102.45</v>
      </c>
      <c r="M61" s="218">
        <v>26.83</v>
      </c>
      <c r="N61" s="218">
        <v>34.53</v>
      </c>
      <c r="O61" s="218">
        <v>0</v>
      </c>
      <c r="P61" s="218">
        <v>39.159999999999997</v>
      </c>
      <c r="Q61" s="218">
        <v>0</v>
      </c>
      <c r="R61" s="218">
        <v>6.25</v>
      </c>
      <c r="S61" s="218">
        <v>4.08</v>
      </c>
      <c r="T61" s="218">
        <v>0</v>
      </c>
      <c r="U61" s="218">
        <v>41.03</v>
      </c>
      <c r="V61" s="218">
        <v>0</v>
      </c>
      <c r="W61" s="218">
        <v>0</v>
      </c>
      <c r="X61" s="218">
        <v>43.74</v>
      </c>
      <c r="Y61" s="218">
        <v>0</v>
      </c>
      <c r="Z61" s="218">
        <v>48.32</v>
      </c>
      <c r="AA61" s="218">
        <v>7.73</v>
      </c>
      <c r="AB61" s="218">
        <v>0</v>
      </c>
      <c r="AC61" s="218">
        <v>10.38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0.02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21.2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102.45</v>
      </c>
      <c r="M62" s="218">
        <v>26.83</v>
      </c>
      <c r="N62" s="218">
        <v>34.53</v>
      </c>
      <c r="O62" s="218">
        <v>0</v>
      </c>
      <c r="P62" s="218">
        <v>39.159999999999997</v>
      </c>
      <c r="Q62" s="218">
        <v>0</v>
      </c>
      <c r="R62" s="218">
        <v>6.25</v>
      </c>
      <c r="S62" s="218">
        <v>4.08</v>
      </c>
      <c r="T62" s="218">
        <v>0</v>
      </c>
      <c r="U62" s="218">
        <v>41.03</v>
      </c>
      <c r="V62" s="218">
        <v>0</v>
      </c>
      <c r="W62" s="218">
        <v>0</v>
      </c>
      <c r="X62" s="218">
        <v>43.74</v>
      </c>
      <c r="Y62" s="218">
        <v>0</v>
      </c>
      <c r="Z62" s="218">
        <v>75.09</v>
      </c>
      <c r="AA62" s="218">
        <v>7.73</v>
      </c>
      <c r="AB62" s="218">
        <v>0</v>
      </c>
      <c r="AC62" s="218">
        <v>10.38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0.02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21.2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102.45</v>
      </c>
      <c r="M63" s="218">
        <v>26.83</v>
      </c>
      <c r="N63" s="218">
        <v>34.53</v>
      </c>
      <c r="O63" s="218">
        <v>0</v>
      </c>
      <c r="P63" s="218">
        <v>39.159999999999997</v>
      </c>
      <c r="Q63" s="218">
        <v>0</v>
      </c>
      <c r="R63" s="218">
        <v>6.25</v>
      </c>
      <c r="S63" s="218">
        <v>4.08</v>
      </c>
      <c r="T63" s="218">
        <v>0</v>
      </c>
      <c r="U63" s="218">
        <v>41.03</v>
      </c>
      <c r="V63" s="218">
        <v>0</v>
      </c>
      <c r="W63" s="218">
        <v>0</v>
      </c>
      <c r="X63" s="218">
        <v>43.75</v>
      </c>
      <c r="Y63" s="218">
        <v>0</v>
      </c>
      <c r="Z63" s="218">
        <v>75.09</v>
      </c>
      <c r="AA63" s="218">
        <v>7.73</v>
      </c>
      <c r="AB63" s="218">
        <v>0</v>
      </c>
      <c r="AC63" s="218">
        <v>10.38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0.02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21.2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102.45</v>
      </c>
      <c r="M64" s="218">
        <v>26.83</v>
      </c>
      <c r="N64" s="218">
        <v>34.53</v>
      </c>
      <c r="O64" s="218">
        <v>0</v>
      </c>
      <c r="P64" s="218">
        <v>39.159999999999997</v>
      </c>
      <c r="Q64" s="218">
        <v>0</v>
      </c>
      <c r="R64" s="218">
        <v>6.25</v>
      </c>
      <c r="S64" s="218">
        <v>4.08</v>
      </c>
      <c r="T64" s="218">
        <v>0</v>
      </c>
      <c r="U64" s="218">
        <v>41.03</v>
      </c>
      <c r="V64" s="218">
        <v>0</v>
      </c>
      <c r="W64" s="218">
        <v>0</v>
      </c>
      <c r="X64" s="218">
        <v>43.75</v>
      </c>
      <c r="Y64" s="218">
        <v>0</v>
      </c>
      <c r="Z64" s="218">
        <v>75.09</v>
      </c>
      <c r="AA64" s="218">
        <v>7.73</v>
      </c>
      <c r="AB64" s="218">
        <v>0</v>
      </c>
      <c r="AC64" s="218">
        <v>10.38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0.02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21.2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102.45</v>
      </c>
      <c r="M65" s="218">
        <v>26.83</v>
      </c>
      <c r="N65" s="218">
        <v>34.53</v>
      </c>
      <c r="O65" s="218">
        <v>0</v>
      </c>
      <c r="P65" s="218">
        <v>39.159999999999997</v>
      </c>
      <c r="Q65" s="218">
        <v>0</v>
      </c>
      <c r="R65" s="218">
        <v>12.61</v>
      </c>
      <c r="S65" s="218">
        <v>4.08</v>
      </c>
      <c r="T65" s="218">
        <v>0</v>
      </c>
      <c r="U65" s="218">
        <v>41.03</v>
      </c>
      <c r="V65" s="218">
        <v>6.15</v>
      </c>
      <c r="W65" s="218">
        <v>13.76</v>
      </c>
      <c r="X65" s="218">
        <v>43.74</v>
      </c>
      <c r="Y65" s="218">
        <v>0</v>
      </c>
      <c r="Z65" s="218">
        <v>75.09</v>
      </c>
      <c r="AA65" s="218">
        <v>7.73</v>
      </c>
      <c r="AB65" s="218">
        <v>0</v>
      </c>
      <c r="AC65" s="218">
        <v>9.7899999999999991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0.02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21.2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102.45</v>
      </c>
      <c r="M66" s="218">
        <v>26.83</v>
      </c>
      <c r="N66" s="218">
        <v>34.53</v>
      </c>
      <c r="O66" s="218">
        <v>0</v>
      </c>
      <c r="P66" s="218">
        <v>39.159999999999997</v>
      </c>
      <c r="Q66" s="218">
        <v>0</v>
      </c>
      <c r="R66" s="218">
        <v>12.61</v>
      </c>
      <c r="S66" s="218">
        <v>4.08</v>
      </c>
      <c r="T66" s="218">
        <v>0</v>
      </c>
      <c r="U66" s="218">
        <v>41.03</v>
      </c>
      <c r="V66" s="218">
        <v>6.15</v>
      </c>
      <c r="W66" s="218">
        <v>13.76</v>
      </c>
      <c r="X66" s="218">
        <v>43.74</v>
      </c>
      <c r="Y66" s="218">
        <v>0</v>
      </c>
      <c r="Z66" s="218">
        <v>75.09</v>
      </c>
      <c r="AA66" s="218">
        <v>7.73</v>
      </c>
      <c r="AB66" s="218">
        <v>0</v>
      </c>
      <c r="AC66" s="218">
        <v>9.7899999999999991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0.02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21.2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102.45</v>
      </c>
      <c r="M67" s="218">
        <v>26.83</v>
      </c>
      <c r="N67" s="218">
        <v>34.53</v>
      </c>
      <c r="O67" s="218">
        <v>0</v>
      </c>
      <c r="P67" s="218">
        <v>39.159999999999997</v>
      </c>
      <c r="Q67" s="218">
        <v>0</v>
      </c>
      <c r="R67" s="218">
        <v>12.63</v>
      </c>
      <c r="S67" s="218">
        <v>4.09</v>
      </c>
      <c r="T67" s="218">
        <v>0</v>
      </c>
      <c r="U67" s="218">
        <v>41.03</v>
      </c>
      <c r="V67" s="218">
        <v>6.15</v>
      </c>
      <c r="W67" s="218">
        <v>13.24</v>
      </c>
      <c r="X67" s="218">
        <v>43.74</v>
      </c>
      <c r="Y67" s="218">
        <v>0</v>
      </c>
      <c r="Z67" s="218">
        <v>75.09</v>
      </c>
      <c r="AA67" s="218">
        <v>19.260000000000002</v>
      </c>
      <c r="AB67" s="218">
        <v>0</v>
      </c>
      <c r="AC67" s="218">
        <v>9.7899999999999991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0.02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21.2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102.45</v>
      </c>
      <c r="M68" s="218">
        <v>26.83</v>
      </c>
      <c r="N68" s="218">
        <v>34.53</v>
      </c>
      <c r="O68" s="218">
        <v>0</v>
      </c>
      <c r="P68" s="218">
        <v>39.159999999999997</v>
      </c>
      <c r="Q68" s="218">
        <v>0</v>
      </c>
      <c r="R68" s="218">
        <v>12.63</v>
      </c>
      <c r="S68" s="218">
        <v>4.09</v>
      </c>
      <c r="T68" s="218">
        <v>0</v>
      </c>
      <c r="U68" s="218">
        <v>41.03</v>
      </c>
      <c r="V68" s="218">
        <v>6.15</v>
      </c>
      <c r="W68" s="218">
        <v>12.5</v>
      </c>
      <c r="X68" s="218">
        <v>43.74</v>
      </c>
      <c r="Y68" s="218">
        <v>0</v>
      </c>
      <c r="Z68" s="218">
        <v>75.09</v>
      </c>
      <c r="AA68" s="218">
        <v>19.260000000000002</v>
      </c>
      <c r="AB68" s="218">
        <v>0</v>
      </c>
      <c r="AC68" s="218">
        <v>9.7899999999999991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0.02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21.2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102.45</v>
      </c>
      <c r="M69" s="218">
        <v>26.83</v>
      </c>
      <c r="N69" s="218">
        <v>34.53</v>
      </c>
      <c r="O69" s="218">
        <v>0</v>
      </c>
      <c r="P69" s="218">
        <v>39.159999999999997</v>
      </c>
      <c r="Q69" s="218">
        <v>0</v>
      </c>
      <c r="R69" s="218">
        <v>12.35</v>
      </c>
      <c r="S69" s="218">
        <v>4.09</v>
      </c>
      <c r="T69" s="218">
        <v>0</v>
      </c>
      <c r="U69" s="218">
        <v>41.03</v>
      </c>
      <c r="V69" s="218">
        <v>6.15</v>
      </c>
      <c r="W69" s="218">
        <v>12.5</v>
      </c>
      <c r="X69" s="218">
        <v>43.74</v>
      </c>
      <c r="Y69" s="218">
        <v>0</v>
      </c>
      <c r="Z69" s="218">
        <v>75.09</v>
      </c>
      <c r="AA69" s="218">
        <v>19.260000000000002</v>
      </c>
      <c r="AB69" s="218">
        <v>0</v>
      </c>
      <c r="AC69" s="218">
        <v>9.7899999999999991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0.02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21.2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102.45</v>
      </c>
      <c r="M70" s="218">
        <v>26.83</v>
      </c>
      <c r="N70" s="218">
        <v>34.53</v>
      </c>
      <c r="O70" s="218">
        <v>0</v>
      </c>
      <c r="P70" s="218">
        <v>39.159999999999997</v>
      </c>
      <c r="Q70" s="218">
        <v>0</v>
      </c>
      <c r="R70" s="218">
        <v>12.35</v>
      </c>
      <c r="S70" s="218">
        <v>4.09</v>
      </c>
      <c r="T70" s="218">
        <v>0</v>
      </c>
      <c r="U70" s="218">
        <v>41.03</v>
      </c>
      <c r="V70" s="218">
        <v>6.15</v>
      </c>
      <c r="W70" s="218">
        <v>12.5</v>
      </c>
      <c r="X70" s="218">
        <v>43.74</v>
      </c>
      <c r="Y70" s="218">
        <v>0</v>
      </c>
      <c r="Z70" s="218">
        <v>75.09</v>
      </c>
      <c r="AA70" s="218">
        <v>19.260000000000002</v>
      </c>
      <c r="AB70" s="218">
        <v>0</v>
      </c>
      <c r="AC70" s="218">
        <v>9.7899999999999991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0.02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21.2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102.45</v>
      </c>
      <c r="M71" s="218">
        <v>26.83</v>
      </c>
      <c r="N71" s="218">
        <v>34.53</v>
      </c>
      <c r="O71" s="218">
        <v>0</v>
      </c>
      <c r="P71" s="218">
        <v>39.159999999999997</v>
      </c>
      <c r="Q71" s="218">
        <v>0</v>
      </c>
      <c r="R71" s="218">
        <v>12.35</v>
      </c>
      <c r="S71" s="218">
        <v>4.09</v>
      </c>
      <c r="T71" s="218">
        <v>0</v>
      </c>
      <c r="U71" s="218">
        <v>41.03</v>
      </c>
      <c r="V71" s="218">
        <v>6.15</v>
      </c>
      <c r="W71" s="218">
        <v>12.5</v>
      </c>
      <c r="X71" s="218">
        <v>37.6</v>
      </c>
      <c r="Y71" s="218">
        <v>0</v>
      </c>
      <c r="Z71" s="218">
        <v>75.09</v>
      </c>
      <c r="AA71" s="218">
        <v>19.260000000000002</v>
      </c>
      <c r="AB71" s="218">
        <v>0</v>
      </c>
      <c r="AC71" s="218">
        <v>10.09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0.02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19.64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102.45</v>
      </c>
      <c r="M72" s="218">
        <v>26.83</v>
      </c>
      <c r="N72" s="218">
        <v>34.53</v>
      </c>
      <c r="O72" s="218">
        <v>0</v>
      </c>
      <c r="P72" s="218">
        <v>39.159999999999997</v>
      </c>
      <c r="Q72" s="218">
        <v>0</v>
      </c>
      <c r="R72" s="218">
        <v>12.35</v>
      </c>
      <c r="S72" s="218">
        <v>4.09</v>
      </c>
      <c r="T72" s="218">
        <v>0</v>
      </c>
      <c r="U72" s="218">
        <v>41.03</v>
      </c>
      <c r="V72" s="218">
        <v>6.15</v>
      </c>
      <c r="W72" s="218">
        <v>12.5</v>
      </c>
      <c r="X72" s="218">
        <v>43.34</v>
      </c>
      <c r="Y72" s="218">
        <v>0</v>
      </c>
      <c r="Z72" s="218">
        <v>75.09</v>
      </c>
      <c r="AA72" s="218">
        <v>19.260000000000002</v>
      </c>
      <c r="AB72" s="218">
        <v>0</v>
      </c>
      <c r="AC72" s="218">
        <v>10.09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0.02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11.2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102.44</v>
      </c>
      <c r="M73" s="218">
        <v>26.83</v>
      </c>
      <c r="N73" s="218">
        <v>34.53</v>
      </c>
      <c r="O73" s="218">
        <v>0</v>
      </c>
      <c r="P73" s="218">
        <v>39.159999999999997</v>
      </c>
      <c r="Q73" s="218">
        <v>0</v>
      </c>
      <c r="R73" s="218">
        <v>12.35</v>
      </c>
      <c r="S73" s="218">
        <v>4.09</v>
      </c>
      <c r="T73" s="218">
        <v>0</v>
      </c>
      <c r="U73" s="218">
        <v>41.48</v>
      </c>
      <c r="V73" s="218">
        <v>6.15</v>
      </c>
      <c r="W73" s="218">
        <v>12.5</v>
      </c>
      <c r="X73" s="218">
        <v>43.74</v>
      </c>
      <c r="Y73" s="218">
        <v>0</v>
      </c>
      <c r="Z73" s="218">
        <v>75.09</v>
      </c>
      <c r="AA73" s="218">
        <v>19.260000000000002</v>
      </c>
      <c r="AB73" s="218">
        <v>0</v>
      </c>
      <c r="AC73" s="218">
        <v>10.09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0.02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6.7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102.45</v>
      </c>
      <c r="M74" s="218">
        <v>26.83</v>
      </c>
      <c r="N74" s="218">
        <v>34.53</v>
      </c>
      <c r="O74" s="218">
        <v>0</v>
      </c>
      <c r="P74" s="218">
        <v>39.159999999999997</v>
      </c>
      <c r="Q74" s="218">
        <v>0</v>
      </c>
      <c r="R74" s="218">
        <v>12.35</v>
      </c>
      <c r="S74" s="218">
        <v>4.09</v>
      </c>
      <c r="T74" s="218">
        <v>0</v>
      </c>
      <c r="U74" s="218">
        <v>41.53</v>
      </c>
      <c r="V74" s="218">
        <v>6.15</v>
      </c>
      <c r="W74" s="218">
        <v>12.5</v>
      </c>
      <c r="X74" s="218">
        <v>43.74</v>
      </c>
      <c r="Y74" s="218">
        <v>0</v>
      </c>
      <c r="Z74" s="218">
        <v>75.09</v>
      </c>
      <c r="AA74" s="218">
        <v>19.260000000000002</v>
      </c>
      <c r="AB74" s="218">
        <v>0</v>
      </c>
      <c r="AC74" s="218">
        <v>10.09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0.02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3.06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103.42</v>
      </c>
      <c r="M75" s="218">
        <v>26.83</v>
      </c>
      <c r="N75" s="218">
        <v>34.53</v>
      </c>
      <c r="O75" s="218">
        <v>0</v>
      </c>
      <c r="P75" s="218">
        <v>39.159999999999997</v>
      </c>
      <c r="Q75" s="218">
        <v>0</v>
      </c>
      <c r="R75" s="218">
        <v>11.94</v>
      </c>
      <c r="S75" s="218">
        <v>1.64</v>
      </c>
      <c r="T75" s="218">
        <v>0</v>
      </c>
      <c r="U75" s="218">
        <v>41.53</v>
      </c>
      <c r="V75" s="218">
        <v>6.15</v>
      </c>
      <c r="W75" s="218">
        <v>11.54</v>
      </c>
      <c r="X75" s="218">
        <v>43.74</v>
      </c>
      <c r="Y75" s="218">
        <v>0</v>
      </c>
      <c r="Z75" s="218">
        <v>75.09</v>
      </c>
      <c r="AA75" s="218">
        <v>19.260000000000002</v>
      </c>
      <c r="AB75" s="218">
        <v>0</v>
      </c>
      <c r="AC75" s="218">
        <v>10.039999999999999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0.02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130.47</v>
      </c>
      <c r="M76" s="218">
        <v>26.83</v>
      </c>
      <c r="N76" s="218">
        <v>34.53</v>
      </c>
      <c r="O76" s="218">
        <v>0</v>
      </c>
      <c r="P76" s="218">
        <v>39.159999999999997</v>
      </c>
      <c r="Q76" s="218">
        <v>0</v>
      </c>
      <c r="R76" s="218">
        <v>12.35</v>
      </c>
      <c r="S76" s="218">
        <v>1.64</v>
      </c>
      <c r="T76" s="218">
        <v>0</v>
      </c>
      <c r="U76" s="218">
        <v>41.53</v>
      </c>
      <c r="V76" s="218">
        <v>6.15</v>
      </c>
      <c r="W76" s="218">
        <v>11.54</v>
      </c>
      <c r="X76" s="218">
        <v>43.74</v>
      </c>
      <c r="Y76" s="218">
        <v>0</v>
      </c>
      <c r="Z76" s="218">
        <v>75.09</v>
      </c>
      <c r="AA76" s="218">
        <v>19.260000000000002</v>
      </c>
      <c r="AB76" s="218">
        <v>0</v>
      </c>
      <c r="AC76" s="218">
        <v>10.039999999999999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0.02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115.98</v>
      </c>
      <c r="M77" s="218">
        <v>26.83</v>
      </c>
      <c r="N77" s="218">
        <v>34.53</v>
      </c>
      <c r="O77" s="218">
        <v>0</v>
      </c>
      <c r="P77" s="218">
        <v>39.159999999999997</v>
      </c>
      <c r="Q77" s="218">
        <v>0</v>
      </c>
      <c r="R77" s="218">
        <v>12.35</v>
      </c>
      <c r="S77" s="218">
        <v>0</v>
      </c>
      <c r="T77" s="218">
        <v>0</v>
      </c>
      <c r="U77" s="218">
        <v>41.53</v>
      </c>
      <c r="V77" s="218">
        <v>6.15</v>
      </c>
      <c r="W77" s="218">
        <v>11.54</v>
      </c>
      <c r="X77" s="218">
        <v>43.74</v>
      </c>
      <c r="Y77" s="218">
        <v>0</v>
      </c>
      <c r="Z77" s="218">
        <v>75.09</v>
      </c>
      <c r="AA77" s="218">
        <v>19.260000000000002</v>
      </c>
      <c r="AB77" s="218">
        <v>0</v>
      </c>
      <c r="AC77" s="218">
        <v>10.38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0.02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143.27000000000001</v>
      </c>
      <c r="M78" s="218">
        <v>26.83</v>
      </c>
      <c r="N78" s="218">
        <v>34.53</v>
      </c>
      <c r="O78" s="218">
        <v>0</v>
      </c>
      <c r="P78" s="218">
        <v>39.159999999999997</v>
      </c>
      <c r="Q78" s="218">
        <v>0</v>
      </c>
      <c r="R78" s="218">
        <v>12.35</v>
      </c>
      <c r="S78" s="218">
        <v>0</v>
      </c>
      <c r="T78" s="218">
        <v>0</v>
      </c>
      <c r="U78" s="218">
        <v>41.53</v>
      </c>
      <c r="V78" s="218">
        <v>6.15</v>
      </c>
      <c r="W78" s="218">
        <v>11.54</v>
      </c>
      <c r="X78" s="218">
        <v>43.74</v>
      </c>
      <c r="Y78" s="218">
        <v>0</v>
      </c>
      <c r="Z78" s="218">
        <v>75.09</v>
      </c>
      <c r="AA78" s="218">
        <v>19.260000000000002</v>
      </c>
      <c r="AB78" s="218">
        <v>0</v>
      </c>
      <c r="AC78" s="218">
        <v>10.38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0.02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154.63999999999999</v>
      </c>
      <c r="M79" s="218">
        <v>26.83</v>
      </c>
      <c r="N79" s="218">
        <v>34.53</v>
      </c>
      <c r="O79" s="218">
        <v>0</v>
      </c>
      <c r="P79" s="218">
        <v>39.159999999999997</v>
      </c>
      <c r="Q79" s="218">
        <v>0</v>
      </c>
      <c r="R79" s="218">
        <v>12.35</v>
      </c>
      <c r="S79" s="218">
        <v>0</v>
      </c>
      <c r="T79" s="218">
        <v>0</v>
      </c>
      <c r="U79" s="218">
        <v>43.62</v>
      </c>
      <c r="V79" s="218">
        <v>6.15</v>
      </c>
      <c r="W79" s="218">
        <v>11.54</v>
      </c>
      <c r="X79" s="218">
        <v>43.74</v>
      </c>
      <c r="Y79" s="218">
        <v>0</v>
      </c>
      <c r="Z79" s="218">
        <v>75.09</v>
      </c>
      <c r="AA79" s="218">
        <v>19.260000000000002</v>
      </c>
      <c r="AB79" s="218">
        <v>0</v>
      </c>
      <c r="AC79" s="218">
        <v>10.38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0.02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154.63999999999999</v>
      </c>
      <c r="M80" s="218">
        <v>26.83</v>
      </c>
      <c r="N80" s="218">
        <v>34.53</v>
      </c>
      <c r="O80" s="218">
        <v>0</v>
      </c>
      <c r="P80" s="218">
        <v>39.159999999999997</v>
      </c>
      <c r="Q80" s="218">
        <v>0</v>
      </c>
      <c r="R80" s="218">
        <v>12.35</v>
      </c>
      <c r="S80" s="218">
        <v>0</v>
      </c>
      <c r="T80" s="218">
        <v>0</v>
      </c>
      <c r="U80" s="218">
        <v>46.12</v>
      </c>
      <c r="V80" s="218">
        <v>6.15</v>
      </c>
      <c r="W80" s="218">
        <v>11.54</v>
      </c>
      <c r="X80" s="218">
        <v>31.66</v>
      </c>
      <c r="Y80" s="218">
        <v>0</v>
      </c>
      <c r="Z80" s="218">
        <v>75.09</v>
      </c>
      <c r="AA80" s="218">
        <v>19.260000000000002</v>
      </c>
      <c r="AB80" s="218">
        <v>0</v>
      </c>
      <c r="AC80" s="218">
        <v>10.38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0.02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154.63999999999999</v>
      </c>
      <c r="M81" s="218">
        <v>26.83</v>
      </c>
      <c r="N81" s="218">
        <v>34.53</v>
      </c>
      <c r="O81" s="218">
        <v>0</v>
      </c>
      <c r="P81" s="218">
        <v>39.159999999999997</v>
      </c>
      <c r="Q81" s="218">
        <v>0</v>
      </c>
      <c r="R81" s="218">
        <v>12.35</v>
      </c>
      <c r="S81" s="218">
        <v>0</v>
      </c>
      <c r="T81" s="218">
        <v>0</v>
      </c>
      <c r="U81" s="218">
        <v>48.06</v>
      </c>
      <c r="V81" s="218">
        <v>6.15</v>
      </c>
      <c r="W81" s="218">
        <v>11.54</v>
      </c>
      <c r="X81" s="218">
        <v>31.66</v>
      </c>
      <c r="Y81" s="218">
        <v>0</v>
      </c>
      <c r="Z81" s="218">
        <v>75.09</v>
      </c>
      <c r="AA81" s="218">
        <v>19.260000000000002</v>
      </c>
      <c r="AB81" s="218">
        <v>0</v>
      </c>
      <c r="AC81" s="218">
        <v>10.38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0.02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154.63999999999999</v>
      </c>
      <c r="M82" s="218">
        <v>26.83</v>
      </c>
      <c r="N82" s="218">
        <v>34.53</v>
      </c>
      <c r="O82" s="218">
        <v>0</v>
      </c>
      <c r="P82" s="218">
        <v>39.159999999999997</v>
      </c>
      <c r="Q82" s="218">
        <v>0</v>
      </c>
      <c r="R82" s="218">
        <v>12.35</v>
      </c>
      <c r="S82" s="218">
        <v>0</v>
      </c>
      <c r="T82" s="218">
        <v>0</v>
      </c>
      <c r="U82" s="218">
        <v>48.9</v>
      </c>
      <c r="V82" s="218">
        <v>6.15</v>
      </c>
      <c r="W82" s="218">
        <v>11.54</v>
      </c>
      <c r="X82" s="218">
        <v>31.66</v>
      </c>
      <c r="Y82" s="218">
        <v>0</v>
      </c>
      <c r="Z82" s="218">
        <v>75.09</v>
      </c>
      <c r="AA82" s="218">
        <v>19.260000000000002</v>
      </c>
      <c r="AB82" s="218">
        <v>0</v>
      </c>
      <c r="AC82" s="218">
        <v>10.38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0.02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154.63999999999999</v>
      </c>
      <c r="M83" s="218">
        <v>26.83</v>
      </c>
      <c r="N83" s="218">
        <v>34.53</v>
      </c>
      <c r="O83" s="218">
        <v>0</v>
      </c>
      <c r="P83" s="218">
        <v>39.159999999999997</v>
      </c>
      <c r="Q83" s="218">
        <v>0</v>
      </c>
      <c r="R83" s="218">
        <v>12.35</v>
      </c>
      <c r="S83" s="218">
        <v>0</v>
      </c>
      <c r="T83" s="218">
        <v>0</v>
      </c>
      <c r="U83" s="218">
        <v>49.73</v>
      </c>
      <c r="V83" s="218">
        <v>6.15</v>
      </c>
      <c r="W83" s="218">
        <v>11.54</v>
      </c>
      <c r="X83" s="218">
        <v>31.66</v>
      </c>
      <c r="Y83" s="218">
        <v>0</v>
      </c>
      <c r="Z83" s="218">
        <v>75.09</v>
      </c>
      <c r="AA83" s="218">
        <v>19.43</v>
      </c>
      <c r="AB83" s="218">
        <v>0</v>
      </c>
      <c r="AC83" s="218">
        <v>10.38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0.02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154.63999999999999</v>
      </c>
      <c r="M84" s="218">
        <v>26.83</v>
      </c>
      <c r="N84" s="218">
        <v>34.53</v>
      </c>
      <c r="O84" s="218">
        <v>0</v>
      </c>
      <c r="P84" s="218">
        <v>39.159999999999997</v>
      </c>
      <c r="Q84" s="218">
        <v>0</v>
      </c>
      <c r="R84" s="218">
        <v>12.35</v>
      </c>
      <c r="S84" s="218">
        <v>0</v>
      </c>
      <c r="T84" s="218">
        <v>0</v>
      </c>
      <c r="U84" s="218">
        <v>50.56</v>
      </c>
      <c r="V84" s="218">
        <v>6.15</v>
      </c>
      <c r="W84" s="218">
        <v>11.54</v>
      </c>
      <c r="X84" s="218">
        <v>31.66</v>
      </c>
      <c r="Y84" s="218">
        <v>0</v>
      </c>
      <c r="Z84" s="218">
        <v>75.09</v>
      </c>
      <c r="AA84" s="218">
        <v>19.43</v>
      </c>
      <c r="AB84" s="218">
        <v>0</v>
      </c>
      <c r="AC84" s="218">
        <v>10.38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0.02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125.64</v>
      </c>
      <c r="M85" s="218">
        <v>26.83</v>
      </c>
      <c r="N85" s="218">
        <v>34.53</v>
      </c>
      <c r="O85" s="218">
        <v>0</v>
      </c>
      <c r="P85" s="218">
        <v>39.159999999999997</v>
      </c>
      <c r="Q85" s="218">
        <v>0</v>
      </c>
      <c r="R85" s="218">
        <v>12.35</v>
      </c>
      <c r="S85" s="218">
        <v>0</v>
      </c>
      <c r="T85" s="218">
        <v>0</v>
      </c>
      <c r="U85" s="218">
        <v>51.28</v>
      </c>
      <c r="V85" s="218">
        <v>6.15</v>
      </c>
      <c r="W85" s="218">
        <v>11.54</v>
      </c>
      <c r="X85" s="218">
        <v>31.66</v>
      </c>
      <c r="Y85" s="218">
        <v>0</v>
      </c>
      <c r="Z85" s="218">
        <v>75.09</v>
      </c>
      <c r="AA85" s="218">
        <v>19.260000000000002</v>
      </c>
      <c r="AB85" s="218">
        <v>0</v>
      </c>
      <c r="AC85" s="218">
        <v>10.38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0.02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102.45</v>
      </c>
      <c r="M86" s="218">
        <v>26.83</v>
      </c>
      <c r="N86" s="218">
        <v>34.53</v>
      </c>
      <c r="O86" s="218">
        <v>0</v>
      </c>
      <c r="P86" s="218">
        <v>39.159999999999997</v>
      </c>
      <c r="Q86" s="218">
        <v>0</v>
      </c>
      <c r="R86" s="218">
        <v>1.93</v>
      </c>
      <c r="S86" s="218">
        <v>0</v>
      </c>
      <c r="T86" s="218">
        <v>0</v>
      </c>
      <c r="U86" s="218">
        <v>51.37</v>
      </c>
      <c r="V86" s="218">
        <v>0</v>
      </c>
      <c r="W86" s="218">
        <v>1.93</v>
      </c>
      <c r="X86" s="218">
        <v>31.66</v>
      </c>
      <c r="Y86" s="218">
        <v>0</v>
      </c>
      <c r="Z86" s="218">
        <v>75.09</v>
      </c>
      <c r="AA86" s="218">
        <v>7.73</v>
      </c>
      <c r="AB86" s="218">
        <v>0</v>
      </c>
      <c r="AC86" s="218">
        <v>10.68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0.02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102.45</v>
      </c>
      <c r="M87" s="218">
        <v>26.83</v>
      </c>
      <c r="N87" s="218">
        <v>34.53</v>
      </c>
      <c r="O87" s="218">
        <v>0</v>
      </c>
      <c r="P87" s="218">
        <v>39.159999999999997</v>
      </c>
      <c r="Q87" s="218">
        <v>0</v>
      </c>
      <c r="R87" s="218">
        <v>1.93</v>
      </c>
      <c r="S87" s="218">
        <v>0</v>
      </c>
      <c r="T87" s="218">
        <v>0</v>
      </c>
      <c r="U87" s="218">
        <v>51.37</v>
      </c>
      <c r="V87" s="218">
        <v>0</v>
      </c>
      <c r="W87" s="218">
        <v>1.91</v>
      </c>
      <c r="X87" s="218">
        <v>35.92</v>
      </c>
      <c r="Y87" s="218">
        <v>0</v>
      </c>
      <c r="Z87" s="218">
        <v>75.09</v>
      </c>
      <c r="AA87" s="218">
        <v>7.73</v>
      </c>
      <c r="AB87" s="218">
        <v>0</v>
      </c>
      <c r="AC87" s="218">
        <v>10.68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0.02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102.45</v>
      </c>
      <c r="M88" s="218">
        <v>26.83</v>
      </c>
      <c r="N88" s="218">
        <v>34.53</v>
      </c>
      <c r="O88" s="218">
        <v>0</v>
      </c>
      <c r="P88" s="218">
        <v>39.159999999999997</v>
      </c>
      <c r="Q88" s="218">
        <v>0</v>
      </c>
      <c r="R88" s="218">
        <v>1.93</v>
      </c>
      <c r="S88" s="218">
        <v>0</v>
      </c>
      <c r="T88" s="218">
        <v>0</v>
      </c>
      <c r="U88" s="218">
        <v>51.37</v>
      </c>
      <c r="V88" s="218">
        <v>0</v>
      </c>
      <c r="W88" s="218">
        <v>1.91</v>
      </c>
      <c r="X88" s="218">
        <v>35.92</v>
      </c>
      <c r="Y88" s="218">
        <v>0</v>
      </c>
      <c r="Z88" s="218">
        <v>75.09</v>
      </c>
      <c r="AA88" s="218">
        <v>7.73</v>
      </c>
      <c r="AB88" s="218">
        <v>0</v>
      </c>
      <c r="AC88" s="218">
        <v>10.68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0.02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102.45</v>
      </c>
      <c r="M89" s="218">
        <v>26.83</v>
      </c>
      <c r="N89" s="218">
        <v>34.53</v>
      </c>
      <c r="O89" s="218">
        <v>0</v>
      </c>
      <c r="P89" s="218">
        <v>39.159999999999997</v>
      </c>
      <c r="Q89" s="218">
        <v>0</v>
      </c>
      <c r="R89" s="218">
        <v>1.93</v>
      </c>
      <c r="S89" s="218">
        <v>0</v>
      </c>
      <c r="T89" s="218">
        <v>0</v>
      </c>
      <c r="U89" s="218">
        <v>51.37</v>
      </c>
      <c r="V89" s="218">
        <v>0</v>
      </c>
      <c r="W89" s="218">
        <v>1.89</v>
      </c>
      <c r="X89" s="218">
        <v>35.92</v>
      </c>
      <c r="Y89" s="218">
        <v>0</v>
      </c>
      <c r="Z89" s="218">
        <v>75.09</v>
      </c>
      <c r="AA89" s="218">
        <v>7.73</v>
      </c>
      <c r="AB89" s="218">
        <v>0</v>
      </c>
      <c r="AC89" s="218">
        <v>10.68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0.02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102.45</v>
      </c>
      <c r="M90" s="218">
        <v>26.83</v>
      </c>
      <c r="N90" s="218">
        <v>34.53</v>
      </c>
      <c r="O90" s="218">
        <v>0</v>
      </c>
      <c r="P90" s="218">
        <v>39.159999999999997</v>
      </c>
      <c r="Q90" s="218">
        <v>0</v>
      </c>
      <c r="R90" s="218">
        <v>1.93</v>
      </c>
      <c r="S90" s="218">
        <v>0</v>
      </c>
      <c r="T90" s="218">
        <v>0</v>
      </c>
      <c r="U90" s="218">
        <v>51.37</v>
      </c>
      <c r="V90" s="218">
        <v>0</v>
      </c>
      <c r="W90" s="218">
        <v>1.83</v>
      </c>
      <c r="X90" s="218">
        <v>35.92</v>
      </c>
      <c r="Y90" s="218">
        <v>0</v>
      </c>
      <c r="Z90" s="218">
        <v>75.09</v>
      </c>
      <c r="AA90" s="218">
        <v>7.73</v>
      </c>
      <c r="AB90" s="218">
        <v>0</v>
      </c>
      <c r="AC90" s="218">
        <v>10.68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0.02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102.45</v>
      </c>
      <c r="M91" s="218">
        <v>26.83</v>
      </c>
      <c r="N91" s="218">
        <v>34.53</v>
      </c>
      <c r="O91" s="218">
        <v>0</v>
      </c>
      <c r="P91" s="218">
        <v>39.159999999999997</v>
      </c>
      <c r="Q91" s="218">
        <v>0</v>
      </c>
      <c r="R91" s="218">
        <v>1.93</v>
      </c>
      <c r="S91" s="218">
        <v>0.46</v>
      </c>
      <c r="T91" s="218">
        <v>0</v>
      </c>
      <c r="U91" s="218">
        <v>51.37</v>
      </c>
      <c r="V91" s="218">
        <v>1.93</v>
      </c>
      <c r="W91" s="218">
        <v>1.93</v>
      </c>
      <c r="X91" s="218">
        <v>43.74</v>
      </c>
      <c r="Y91" s="218">
        <v>0</v>
      </c>
      <c r="Z91" s="218">
        <v>75.09</v>
      </c>
      <c r="AA91" s="218">
        <v>7.73</v>
      </c>
      <c r="AB91" s="218">
        <v>0</v>
      </c>
      <c r="AC91" s="218">
        <v>10.68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0.02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102.45</v>
      </c>
      <c r="M92" s="218">
        <v>26.83</v>
      </c>
      <c r="N92" s="218">
        <v>34.53</v>
      </c>
      <c r="O92" s="218">
        <v>0</v>
      </c>
      <c r="P92" s="218">
        <v>39.159999999999997</v>
      </c>
      <c r="Q92" s="218">
        <v>0</v>
      </c>
      <c r="R92" s="218">
        <v>2.5</v>
      </c>
      <c r="S92" s="218">
        <v>0.46</v>
      </c>
      <c r="T92" s="218">
        <v>0</v>
      </c>
      <c r="U92" s="218">
        <v>51.37</v>
      </c>
      <c r="V92" s="218">
        <v>1.93</v>
      </c>
      <c r="W92" s="218">
        <v>1.93</v>
      </c>
      <c r="X92" s="218">
        <v>43.74</v>
      </c>
      <c r="Y92" s="218">
        <v>0</v>
      </c>
      <c r="Z92" s="218">
        <v>75.09</v>
      </c>
      <c r="AA92" s="218">
        <v>7.73</v>
      </c>
      <c r="AB92" s="218">
        <v>0</v>
      </c>
      <c r="AC92" s="218">
        <v>10.68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0.02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102.45</v>
      </c>
      <c r="M93" s="218">
        <v>26.83</v>
      </c>
      <c r="N93" s="218">
        <v>34.53</v>
      </c>
      <c r="O93" s="218">
        <v>0</v>
      </c>
      <c r="P93" s="218">
        <v>39.159999999999997</v>
      </c>
      <c r="Q93" s="218">
        <v>0</v>
      </c>
      <c r="R93" s="218">
        <v>12.35</v>
      </c>
      <c r="S93" s="218">
        <v>0.46</v>
      </c>
      <c r="T93" s="218">
        <v>0</v>
      </c>
      <c r="U93" s="218">
        <v>51.37</v>
      </c>
      <c r="V93" s="218">
        <v>6.15</v>
      </c>
      <c r="W93" s="218">
        <v>11.99</v>
      </c>
      <c r="X93" s="218">
        <v>43.74</v>
      </c>
      <c r="Y93" s="218">
        <v>0</v>
      </c>
      <c r="Z93" s="218">
        <v>75.09</v>
      </c>
      <c r="AA93" s="218">
        <v>7.73</v>
      </c>
      <c r="AB93" s="218">
        <v>0</v>
      </c>
      <c r="AC93" s="218">
        <v>10.68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0.02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102.45</v>
      </c>
      <c r="M94" s="218">
        <v>26.83</v>
      </c>
      <c r="N94" s="218">
        <v>34.53</v>
      </c>
      <c r="O94" s="218">
        <v>0</v>
      </c>
      <c r="P94" s="218">
        <v>39.159999999999997</v>
      </c>
      <c r="Q94" s="218">
        <v>0</v>
      </c>
      <c r="R94" s="218">
        <v>12.35</v>
      </c>
      <c r="S94" s="218">
        <v>0.46</v>
      </c>
      <c r="T94" s="218">
        <v>0</v>
      </c>
      <c r="U94" s="218">
        <v>51.37</v>
      </c>
      <c r="V94" s="218">
        <v>6.15</v>
      </c>
      <c r="W94" s="218">
        <v>11.99</v>
      </c>
      <c r="X94" s="218">
        <v>43.74</v>
      </c>
      <c r="Y94" s="218">
        <v>0</v>
      </c>
      <c r="Z94" s="218">
        <v>75.09</v>
      </c>
      <c r="AA94" s="218">
        <v>7.73</v>
      </c>
      <c r="AB94" s="218">
        <v>0</v>
      </c>
      <c r="AC94" s="218">
        <v>10.68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0.02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102.45</v>
      </c>
      <c r="M95" s="218">
        <v>26.83</v>
      </c>
      <c r="N95" s="218">
        <v>34.53</v>
      </c>
      <c r="O95" s="218">
        <v>0</v>
      </c>
      <c r="P95" s="218">
        <v>39.159999999999997</v>
      </c>
      <c r="Q95" s="218">
        <v>0</v>
      </c>
      <c r="R95" s="218">
        <v>12.35</v>
      </c>
      <c r="S95" s="218">
        <v>1.55</v>
      </c>
      <c r="T95" s="218">
        <v>0</v>
      </c>
      <c r="U95" s="218">
        <v>51.37</v>
      </c>
      <c r="V95" s="218">
        <v>6.15</v>
      </c>
      <c r="W95" s="218">
        <v>12.13</v>
      </c>
      <c r="X95" s="218">
        <v>43.74</v>
      </c>
      <c r="Y95" s="218">
        <v>0</v>
      </c>
      <c r="Z95" s="218">
        <v>75.09</v>
      </c>
      <c r="AA95" s="218">
        <v>7.73</v>
      </c>
      <c r="AB95" s="218">
        <v>0</v>
      </c>
      <c r="AC95" s="218">
        <v>10.68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0.02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102.45</v>
      </c>
      <c r="M96" s="218">
        <v>26.83</v>
      </c>
      <c r="N96" s="218">
        <v>34.53</v>
      </c>
      <c r="O96" s="218">
        <v>0</v>
      </c>
      <c r="P96" s="218">
        <v>39.159999999999997</v>
      </c>
      <c r="Q96" s="218">
        <v>0</v>
      </c>
      <c r="R96" s="218">
        <v>12.35</v>
      </c>
      <c r="S96" s="218">
        <v>1.55</v>
      </c>
      <c r="T96" s="218">
        <v>0</v>
      </c>
      <c r="U96" s="218">
        <v>51.37</v>
      </c>
      <c r="V96" s="218">
        <v>6.15</v>
      </c>
      <c r="W96" s="218">
        <v>12.16</v>
      </c>
      <c r="X96" s="218">
        <v>43.74</v>
      </c>
      <c r="Y96" s="218">
        <v>0</v>
      </c>
      <c r="Z96" s="218">
        <v>75.09</v>
      </c>
      <c r="AA96" s="218">
        <v>7.73</v>
      </c>
      <c r="AB96" s="218">
        <v>0</v>
      </c>
      <c r="AC96" s="218">
        <v>10.68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0.02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102.45</v>
      </c>
      <c r="M97" s="218">
        <v>26.83</v>
      </c>
      <c r="N97" s="218">
        <v>34.53</v>
      </c>
      <c r="O97" s="218">
        <v>0</v>
      </c>
      <c r="P97" s="218">
        <v>39.159999999999997</v>
      </c>
      <c r="Q97" s="218">
        <v>0</v>
      </c>
      <c r="R97" s="218">
        <v>12.35</v>
      </c>
      <c r="S97" s="218">
        <v>1.55</v>
      </c>
      <c r="T97" s="218">
        <v>0</v>
      </c>
      <c r="U97" s="218">
        <v>51.37</v>
      </c>
      <c r="V97" s="218">
        <v>6.15</v>
      </c>
      <c r="W97" s="218">
        <v>12.16</v>
      </c>
      <c r="X97" s="218">
        <v>43.74</v>
      </c>
      <c r="Y97" s="218">
        <v>0</v>
      </c>
      <c r="Z97" s="218">
        <v>75.09</v>
      </c>
      <c r="AA97" s="218">
        <v>7.73</v>
      </c>
      <c r="AB97" s="218">
        <v>0</v>
      </c>
      <c r="AC97" s="218">
        <v>10.68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0.02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102.45</v>
      </c>
      <c r="M98" s="218">
        <v>26.83</v>
      </c>
      <c r="N98" s="218">
        <v>34.53</v>
      </c>
      <c r="O98" s="218">
        <v>0</v>
      </c>
      <c r="P98" s="218">
        <v>39.159999999999997</v>
      </c>
      <c r="Q98" s="218">
        <v>0</v>
      </c>
      <c r="R98" s="218">
        <v>12.35</v>
      </c>
      <c r="S98" s="218">
        <v>1.55</v>
      </c>
      <c r="T98" s="218">
        <v>0</v>
      </c>
      <c r="U98" s="218">
        <v>51.37</v>
      </c>
      <c r="V98" s="218">
        <v>6.15</v>
      </c>
      <c r="W98" s="218">
        <v>12.16</v>
      </c>
      <c r="X98" s="218">
        <v>43.74</v>
      </c>
      <c r="Y98" s="218">
        <v>0</v>
      </c>
      <c r="Z98" s="218">
        <v>75.09</v>
      </c>
      <c r="AA98" s="218">
        <v>7.73</v>
      </c>
      <c r="AB98" s="218">
        <v>0</v>
      </c>
      <c r="AC98" s="218">
        <v>10.68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0.02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2.5637149999999997</v>
      </c>
      <c r="M99">
        <f t="shared" si="0"/>
        <v>0.64391999999999916</v>
      </c>
      <c r="N99">
        <f t="shared" si="0"/>
        <v>0.82872000000000146</v>
      </c>
      <c r="O99">
        <f t="shared" si="0"/>
        <v>0</v>
      </c>
      <c r="P99">
        <f t="shared" si="0"/>
        <v>0.93968999999999892</v>
      </c>
      <c r="Q99">
        <f t="shared" si="0"/>
        <v>0</v>
      </c>
      <c r="R99">
        <f t="shared" si="0"/>
        <v>0.15501500000000004</v>
      </c>
      <c r="S99">
        <f t="shared" si="0"/>
        <v>6.6285000000000011E-2</v>
      </c>
      <c r="T99">
        <f t="shared" si="0"/>
        <v>0</v>
      </c>
      <c r="U99">
        <f t="shared" si="0"/>
        <v>1.0318275000000008</v>
      </c>
      <c r="V99">
        <f t="shared" si="0"/>
        <v>6.6590000000000066E-2</v>
      </c>
      <c r="W99">
        <f t="shared" si="0"/>
        <v>0.14616250000000008</v>
      </c>
      <c r="X99">
        <f t="shared" si="0"/>
        <v>0.76929249999999916</v>
      </c>
      <c r="Y99">
        <f t="shared" si="0"/>
        <v>0</v>
      </c>
      <c r="Z99">
        <f t="shared" si="0"/>
        <v>1.3760025000000011</v>
      </c>
      <c r="AA99">
        <f t="shared" si="0"/>
        <v>0.25287749999999998</v>
      </c>
      <c r="AB99">
        <f t="shared" si="0"/>
        <v>0</v>
      </c>
      <c r="AC99">
        <f t="shared" si="0"/>
        <v>0.25564999999999977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4.8000000000000034E-4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0.22875750000000017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4.03</v>
      </c>
      <c r="M3" s="218">
        <v>1.1100000000000001</v>
      </c>
      <c r="N3" s="218">
        <v>1.24</v>
      </c>
      <c r="O3" s="218">
        <v>1.37</v>
      </c>
      <c r="P3" s="218">
        <v>2.1800000000000002</v>
      </c>
      <c r="Q3" s="218">
        <v>0.18</v>
      </c>
      <c r="R3" s="218">
        <v>0.56999999999999995</v>
      </c>
      <c r="S3" s="218">
        <v>0.28999999999999998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1.88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0.01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  <c r="AU3">
        <v>0</v>
      </c>
      <c r="AV3">
        <v>0</v>
      </c>
    </row>
    <row r="4" spans="1:50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4.03</v>
      </c>
      <c r="M4" s="218">
        <v>1.1100000000000001</v>
      </c>
      <c r="N4" s="218">
        <v>1.24</v>
      </c>
      <c r="O4" s="218">
        <v>1.37</v>
      </c>
      <c r="P4" s="218">
        <v>2.1800000000000002</v>
      </c>
      <c r="Q4" s="218">
        <v>0.18</v>
      </c>
      <c r="R4" s="218">
        <v>0.56999999999999995</v>
      </c>
      <c r="S4" s="218">
        <v>0.28999999999999998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1.88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0.01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  <c r="AU4">
        <v>0</v>
      </c>
      <c r="AV4">
        <v>0</v>
      </c>
    </row>
    <row r="5" spans="1:50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4.03</v>
      </c>
      <c r="M5" s="218">
        <v>1.1100000000000001</v>
      </c>
      <c r="N5" s="218">
        <v>1.24</v>
      </c>
      <c r="O5" s="218">
        <v>1.37</v>
      </c>
      <c r="P5" s="218">
        <v>2.1800000000000002</v>
      </c>
      <c r="Q5" s="218">
        <v>0.18</v>
      </c>
      <c r="R5" s="218">
        <v>0.56999999999999995</v>
      </c>
      <c r="S5" s="218">
        <v>0.28999999999999998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1.88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0.01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  <c r="AU5">
        <v>0</v>
      </c>
      <c r="AV5">
        <v>0</v>
      </c>
    </row>
    <row r="6" spans="1:50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4.03</v>
      </c>
      <c r="M6" s="218">
        <v>1.1100000000000001</v>
      </c>
      <c r="N6" s="218">
        <v>1.24</v>
      </c>
      <c r="O6" s="218">
        <v>1.37</v>
      </c>
      <c r="P6" s="218">
        <v>2.1800000000000002</v>
      </c>
      <c r="Q6" s="218">
        <v>0.18</v>
      </c>
      <c r="R6" s="218">
        <v>0.56999999999999995</v>
      </c>
      <c r="S6" s="218">
        <v>0.28999999999999998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1.88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0.01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  <c r="AU6">
        <v>0</v>
      </c>
      <c r="AV6">
        <v>0</v>
      </c>
    </row>
    <row r="7" spans="1:50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4.03</v>
      </c>
      <c r="M7" s="218">
        <v>1.1100000000000001</v>
      </c>
      <c r="N7" s="218">
        <v>1.24</v>
      </c>
      <c r="O7" s="218">
        <v>1.37</v>
      </c>
      <c r="P7" s="218">
        <v>2.1800000000000002</v>
      </c>
      <c r="Q7" s="218">
        <v>0.18</v>
      </c>
      <c r="R7" s="218">
        <v>0.56999999999999995</v>
      </c>
      <c r="S7" s="218">
        <v>0.28999999999999998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1.88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0.01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  <c r="AU7">
        <v>0</v>
      </c>
      <c r="AV7">
        <v>0</v>
      </c>
    </row>
    <row r="8" spans="1:50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4.03</v>
      </c>
      <c r="M8" s="218">
        <v>1.1100000000000001</v>
      </c>
      <c r="N8" s="218">
        <v>1.24</v>
      </c>
      <c r="O8" s="218">
        <v>1.37</v>
      </c>
      <c r="P8" s="218">
        <v>2.1800000000000002</v>
      </c>
      <c r="Q8" s="218">
        <v>0.18</v>
      </c>
      <c r="R8" s="218">
        <v>0.56999999999999995</v>
      </c>
      <c r="S8" s="218">
        <v>0.28999999999999998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1.88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0.01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  <c r="AU8">
        <v>0</v>
      </c>
      <c r="AV8">
        <v>0</v>
      </c>
    </row>
    <row r="9" spans="1:50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4.03</v>
      </c>
      <c r="M9" s="218">
        <v>1.1100000000000001</v>
      </c>
      <c r="N9" s="218">
        <v>1.24</v>
      </c>
      <c r="O9" s="218">
        <v>1.37</v>
      </c>
      <c r="P9" s="218">
        <v>2.1800000000000002</v>
      </c>
      <c r="Q9" s="218">
        <v>0.18</v>
      </c>
      <c r="R9" s="218">
        <v>0.56999999999999995</v>
      </c>
      <c r="S9" s="218">
        <v>0.28999999999999998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1.88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0.01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  <c r="AU9">
        <v>0</v>
      </c>
      <c r="AV9">
        <v>0</v>
      </c>
    </row>
    <row r="10" spans="1:50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4.03</v>
      </c>
      <c r="M10" s="218">
        <v>1.1100000000000001</v>
      </c>
      <c r="N10" s="218">
        <v>1.24</v>
      </c>
      <c r="O10" s="218">
        <v>1.37</v>
      </c>
      <c r="P10" s="218">
        <v>2.1800000000000002</v>
      </c>
      <c r="Q10" s="218">
        <v>0.18</v>
      </c>
      <c r="R10" s="218">
        <v>0.56999999999999995</v>
      </c>
      <c r="S10" s="218">
        <v>0.28999999999999998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1.88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0.01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  <c r="AU10">
        <v>0</v>
      </c>
      <c r="AV10">
        <v>0</v>
      </c>
    </row>
    <row r="11" spans="1:50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4.03</v>
      </c>
      <c r="M11" s="218">
        <v>1.1100000000000001</v>
      </c>
      <c r="N11" s="218">
        <v>1.24</v>
      </c>
      <c r="O11" s="218">
        <v>1.37</v>
      </c>
      <c r="P11" s="218">
        <v>2.1800000000000002</v>
      </c>
      <c r="Q11" s="218">
        <v>0.18</v>
      </c>
      <c r="R11" s="218">
        <v>0.56999999999999995</v>
      </c>
      <c r="S11" s="218">
        <v>0.28999999999999998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1.88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0.01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  <c r="AU11">
        <v>0</v>
      </c>
      <c r="AV11">
        <v>0</v>
      </c>
    </row>
    <row r="12" spans="1:50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4.03</v>
      </c>
      <c r="M12" s="218">
        <v>1.1100000000000001</v>
      </c>
      <c r="N12" s="218">
        <v>1.24</v>
      </c>
      <c r="O12" s="218">
        <v>1.37</v>
      </c>
      <c r="P12" s="218">
        <v>2.1800000000000002</v>
      </c>
      <c r="Q12" s="218">
        <v>0.18</v>
      </c>
      <c r="R12" s="218">
        <v>0.56999999999999995</v>
      </c>
      <c r="S12" s="218">
        <v>0.28999999999999998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1.88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0.01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  <c r="AU12">
        <v>0</v>
      </c>
      <c r="AV12">
        <v>0</v>
      </c>
    </row>
    <row r="13" spans="1:50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4.03</v>
      </c>
      <c r="M13" s="218">
        <v>1.1100000000000001</v>
      </c>
      <c r="N13" s="218">
        <v>1.24</v>
      </c>
      <c r="O13" s="218">
        <v>1.37</v>
      </c>
      <c r="P13" s="218">
        <v>2.1800000000000002</v>
      </c>
      <c r="Q13" s="218">
        <v>0.18</v>
      </c>
      <c r="R13" s="218">
        <v>0.56999999999999995</v>
      </c>
      <c r="S13" s="218">
        <v>0.28999999999999998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1.88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0.01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  <c r="AU13">
        <v>0</v>
      </c>
      <c r="AV13">
        <v>0</v>
      </c>
    </row>
    <row r="14" spans="1:50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4.03</v>
      </c>
      <c r="M14" s="218">
        <v>1.1100000000000001</v>
      </c>
      <c r="N14" s="218">
        <v>1.24</v>
      </c>
      <c r="O14" s="218">
        <v>1.37</v>
      </c>
      <c r="P14" s="218">
        <v>2.1800000000000002</v>
      </c>
      <c r="Q14" s="218">
        <v>0.18</v>
      </c>
      <c r="R14" s="218">
        <v>0.56999999999999995</v>
      </c>
      <c r="S14" s="218">
        <v>0.28999999999999998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1.88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0.01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  <c r="AU14">
        <v>0</v>
      </c>
      <c r="AV14">
        <v>0</v>
      </c>
    </row>
    <row r="15" spans="1:50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4.03</v>
      </c>
      <c r="M15" s="218">
        <v>1.1100000000000001</v>
      </c>
      <c r="N15" s="218">
        <v>1.24</v>
      </c>
      <c r="O15" s="218">
        <v>1.37</v>
      </c>
      <c r="P15" s="218">
        <v>2.1800000000000002</v>
      </c>
      <c r="Q15" s="218">
        <v>0.18</v>
      </c>
      <c r="R15" s="218">
        <v>0.56999999999999995</v>
      </c>
      <c r="S15" s="218">
        <v>0.28999999999999998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1.88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0.01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  <c r="AU15">
        <v>0</v>
      </c>
      <c r="AV15">
        <v>0</v>
      </c>
    </row>
    <row r="16" spans="1:50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4.03</v>
      </c>
      <c r="M16" s="218">
        <v>1.1100000000000001</v>
      </c>
      <c r="N16" s="218">
        <v>1.24</v>
      </c>
      <c r="O16" s="218">
        <v>1.37</v>
      </c>
      <c r="P16" s="218">
        <v>2.1800000000000002</v>
      </c>
      <c r="Q16" s="218">
        <v>0.18</v>
      </c>
      <c r="R16" s="218">
        <v>0.56999999999999995</v>
      </c>
      <c r="S16" s="218">
        <v>0.28999999999999998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1.88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0.01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  <c r="AU16">
        <v>0</v>
      </c>
      <c r="AV16">
        <v>0</v>
      </c>
    </row>
    <row r="17" spans="1:48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4.03</v>
      </c>
      <c r="M17" s="218">
        <v>1.1100000000000001</v>
      </c>
      <c r="N17" s="218">
        <v>1.24</v>
      </c>
      <c r="O17" s="218">
        <v>1.37</v>
      </c>
      <c r="P17" s="218">
        <v>2.1800000000000002</v>
      </c>
      <c r="Q17" s="218">
        <v>0.18</v>
      </c>
      <c r="R17" s="218">
        <v>0.56999999999999995</v>
      </c>
      <c r="S17" s="218">
        <v>0.28999999999999998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1.88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0.01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  <c r="AU17">
        <v>0</v>
      </c>
      <c r="AV17">
        <v>0</v>
      </c>
    </row>
    <row r="18" spans="1:48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4.03</v>
      </c>
      <c r="M18" s="218">
        <v>1.1100000000000001</v>
      </c>
      <c r="N18" s="218">
        <v>1.24</v>
      </c>
      <c r="O18" s="218">
        <v>1.37</v>
      </c>
      <c r="P18" s="218">
        <v>2.1800000000000002</v>
      </c>
      <c r="Q18" s="218">
        <v>0.18</v>
      </c>
      <c r="R18" s="218">
        <v>0.56999999999999995</v>
      </c>
      <c r="S18" s="218">
        <v>0.28999999999999998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1.88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0.01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  <c r="AU18">
        <v>0</v>
      </c>
      <c r="AV18">
        <v>0</v>
      </c>
    </row>
    <row r="19" spans="1:48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4.03</v>
      </c>
      <c r="M19" s="218">
        <v>1.1100000000000001</v>
      </c>
      <c r="N19" s="218">
        <v>1.24</v>
      </c>
      <c r="O19" s="218">
        <v>1.37</v>
      </c>
      <c r="P19" s="218">
        <v>2.1800000000000002</v>
      </c>
      <c r="Q19" s="218">
        <v>0.18</v>
      </c>
      <c r="R19" s="218">
        <v>0.56999999999999995</v>
      </c>
      <c r="S19" s="218">
        <v>0.28999999999999998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1.88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0.01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  <c r="AU19">
        <v>0</v>
      </c>
      <c r="AV19">
        <v>0</v>
      </c>
    </row>
    <row r="20" spans="1:48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4.03</v>
      </c>
      <c r="M20" s="218">
        <v>1.1100000000000001</v>
      </c>
      <c r="N20" s="218">
        <v>1.24</v>
      </c>
      <c r="O20" s="218">
        <v>1.37</v>
      </c>
      <c r="P20" s="218">
        <v>2.1800000000000002</v>
      </c>
      <c r="Q20" s="218">
        <v>0.18</v>
      </c>
      <c r="R20" s="218">
        <v>0.56999999999999995</v>
      </c>
      <c r="S20" s="218">
        <v>0.28999999999999998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1.88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0.01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  <c r="AU20">
        <v>0</v>
      </c>
      <c r="AV20">
        <v>0</v>
      </c>
    </row>
    <row r="21" spans="1:48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4.03</v>
      </c>
      <c r="M21" s="218">
        <v>1.1100000000000001</v>
      </c>
      <c r="N21" s="218">
        <v>1.24</v>
      </c>
      <c r="O21" s="218">
        <v>1.37</v>
      </c>
      <c r="P21" s="218">
        <v>2.1800000000000002</v>
      </c>
      <c r="Q21" s="218">
        <v>0.18</v>
      </c>
      <c r="R21" s="218">
        <v>0.56999999999999995</v>
      </c>
      <c r="S21" s="218">
        <v>0.28999999999999998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1.88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0.01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  <c r="AU21">
        <v>0</v>
      </c>
      <c r="AV21">
        <v>0</v>
      </c>
    </row>
    <row r="22" spans="1:48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4.03</v>
      </c>
      <c r="M22" s="218">
        <v>1.1100000000000001</v>
      </c>
      <c r="N22" s="218">
        <v>1.24</v>
      </c>
      <c r="O22" s="218">
        <v>1.37</v>
      </c>
      <c r="P22" s="218">
        <v>2.1800000000000002</v>
      </c>
      <c r="Q22" s="218">
        <v>0.18</v>
      </c>
      <c r="R22" s="218">
        <v>0.56999999999999995</v>
      </c>
      <c r="S22" s="218">
        <v>0.28999999999999998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1.88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0.01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  <c r="AU22">
        <v>0</v>
      </c>
      <c r="AV22">
        <v>0</v>
      </c>
    </row>
    <row r="23" spans="1:48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4.03</v>
      </c>
      <c r="M23" s="218">
        <v>1.1100000000000001</v>
      </c>
      <c r="N23" s="218">
        <v>1.24</v>
      </c>
      <c r="O23" s="218">
        <v>1.37</v>
      </c>
      <c r="P23" s="218">
        <v>2.1800000000000002</v>
      </c>
      <c r="Q23" s="218">
        <v>0.18</v>
      </c>
      <c r="R23" s="218">
        <v>0.56999999999999995</v>
      </c>
      <c r="S23" s="218">
        <v>0.28999999999999998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1.88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0.01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  <c r="AU23">
        <v>0</v>
      </c>
      <c r="AV23">
        <v>0</v>
      </c>
    </row>
    <row r="24" spans="1:48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4.03</v>
      </c>
      <c r="M24" s="218">
        <v>1.1100000000000001</v>
      </c>
      <c r="N24" s="218">
        <v>1.24</v>
      </c>
      <c r="O24" s="218">
        <v>1.37</v>
      </c>
      <c r="P24" s="218">
        <v>2.1800000000000002</v>
      </c>
      <c r="Q24" s="218">
        <v>0.18</v>
      </c>
      <c r="R24" s="218">
        <v>0.56999999999999995</v>
      </c>
      <c r="S24" s="218">
        <v>0.28999999999999998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1.88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0.01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  <c r="AU24">
        <v>0</v>
      </c>
      <c r="AV24">
        <v>0</v>
      </c>
    </row>
    <row r="25" spans="1:48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4.03</v>
      </c>
      <c r="M25" s="218">
        <v>1.1100000000000001</v>
      </c>
      <c r="N25" s="218">
        <v>1.24</v>
      </c>
      <c r="O25" s="218">
        <v>1.37</v>
      </c>
      <c r="P25" s="218">
        <v>2.1800000000000002</v>
      </c>
      <c r="Q25" s="218">
        <v>0.18</v>
      </c>
      <c r="R25" s="218">
        <v>0.56999999999999995</v>
      </c>
      <c r="S25" s="218">
        <v>0.28999999999999998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1.88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0.01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  <c r="AU25">
        <v>0</v>
      </c>
      <c r="AV25">
        <v>0</v>
      </c>
    </row>
    <row r="26" spans="1:48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4.03</v>
      </c>
      <c r="M26" s="218">
        <v>1.1100000000000001</v>
      </c>
      <c r="N26" s="218">
        <v>1.24</v>
      </c>
      <c r="O26" s="218">
        <v>1.37</v>
      </c>
      <c r="P26" s="218">
        <v>2.1800000000000002</v>
      </c>
      <c r="Q26" s="218">
        <v>0.18</v>
      </c>
      <c r="R26" s="218">
        <v>0.55000000000000004</v>
      </c>
      <c r="S26" s="218">
        <v>0.28999999999999998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1.88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0.01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  <c r="AU26">
        <v>0</v>
      </c>
      <c r="AV26">
        <v>0</v>
      </c>
    </row>
    <row r="27" spans="1:48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4.03</v>
      </c>
      <c r="M27" s="218">
        <v>1.1100000000000001</v>
      </c>
      <c r="N27" s="218">
        <v>1.24</v>
      </c>
      <c r="O27" s="218">
        <v>1.37</v>
      </c>
      <c r="P27" s="218">
        <v>2.1800000000000002</v>
      </c>
      <c r="Q27" s="218">
        <v>0.18</v>
      </c>
      <c r="R27" s="218">
        <v>0.55000000000000004</v>
      </c>
      <c r="S27" s="218">
        <v>0.28000000000000003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1.88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0.01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  <c r="AU27">
        <v>0</v>
      </c>
      <c r="AV27">
        <v>0</v>
      </c>
    </row>
    <row r="28" spans="1:48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4.03</v>
      </c>
      <c r="M28" s="218">
        <v>1.1100000000000001</v>
      </c>
      <c r="N28" s="218">
        <v>1.24</v>
      </c>
      <c r="O28" s="218">
        <v>1.37</v>
      </c>
      <c r="P28" s="218">
        <v>2.1800000000000002</v>
      </c>
      <c r="Q28" s="218">
        <v>0.18</v>
      </c>
      <c r="R28" s="218">
        <v>0.55000000000000004</v>
      </c>
      <c r="S28" s="218">
        <v>0.28000000000000003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1.88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0.01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  <c r="AU28">
        <v>0</v>
      </c>
      <c r="AV28">
        <v>0</v>
      </c>
    </row>
    <row r="29" spans="1:48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4.03</v>
      </c>
      <c r="M29" s="218">
        <v>1.1100000000000001</v>
      </c>
      <c r="N29" s="218">
        <v>1.24</v>
      </c>
      <c r="O29" s="218">
        <v>1.37</v>
      </c>
      <c r="P29" s="218">
        <v>2.1800000000000002</v>
      </c>
      <c r="Q29" s="218">
        <v>0.18</v>
      </c>
      <c r="R29" s="218">
        <v>0.55000000000000004</v>
      </c>
      <c r="S29" s="218">
        <v>0.28000000000000003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1.88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0.01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  <c r="AU29">
        <v>0</v>
      </c>
      <c r="AV29">
        <v>0</v>
      </c>
    </row>
    <row r="30" spans="1:48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4.03</v>
      </c>
      <c r="M30" s="218">
        <v>1.1100000000000001</v>
      </c>
      <c r="N30" s="218">
        <v>1.24</v>
      </c>
      <c r="O30" s="218">
        <v>1.37</v>
      </c>
      <c r="P30" s="218">
        <v>2.1800000000000002</v>
      </c>
      <c r="Q30" s="218">
        <v>0.18</v>
      </c>
      <c r="R30" s="218">
        <v>0.55000000000000004</v>
      </c>
      <c r="S30" s="218">
        <v>0.28000000000000003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1.88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0.01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  <c r="AU30">
        <v>0</v>
      </c>
      <c r="AV30">
        <v>0</v>
      </c>
    </row>
    <row r="31" spans="1:48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4.03</v>
      </c>
      <c r="M31" s="218">
        <v>1.1100000000000001</v>
      </c>
      <c r="N31" s="218">
        <v>1.24</v>
      </c>
      <c r="O31" s="218">
        <v>1.37</v>
      </c>
      <c r="P31" s="218">
        <v>2.1800000000000002</v>
      </c>
      <c r="Q31" s="218">
        <v>0.18</v>
      </c>
      <c r="R31" s="218">
        <v>0.55000000000000004</v>
      </c>
      <c r="S31" s="218">
        <v>0.28000000000000003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1.88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0.01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  <c r="AU31">
        <v>0</v>
      </c>
      <c r="AV31">
        <v>0</v>
      </c>
    </row>
    <row r="32" spans="1:48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4.03</v>
      </c>
      <c r="M32" s="218">
        <v>1.1100000000000001</v>
      </c>
      <c r="N32" s="218">
        <v>1.24</v>
      </c>
      <c r="O32" s="218">
        <v>1.37</v>
      </c>
      <c r="P32" s="218">
        <v>2.1800000000000002</v>
      </c>
      <c r="Q32" s="218">
        <v>0.18</v>
      </c>
      <c r="R32" s="218">
        <v>0.55000000000000004</v>
      </c>
      <c r="S32" s="218">
        <v>0.28000000000000003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1.88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0.01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  <c r="AU32">
        <v>0</v>
      </c>
      <c r="AV32">
        <v>0</v>
      </c>
    </row>
    <row r="33" spans="1:48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4.03</v>
      </c>
      <c r="M33" s="218">
        <v>1.1100000000000001</v>
      </c>
      <c r="N33" s="218">
        <v>1.24</v>
      </c>
      <c r="O33" s="218">
        <v>1.37</v>
      </c>
      <c r="P33" s="218">
        <v>2.1800000000000002</v>
      </c>
      <c r="Q33" s="218">
        <v>0.18</v>
      </c>
      <c r="R33" s="218">
        <v>0.55000000000000004</v>
      </c>
      <c r="S33" s="218">
        <v>0.28999999999999998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1.88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0.01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  <c r="AU33">
        <v>0</v>
      </c>
      <c r="AV33">
        <v>0</v>
      </c>
    </row>
    <row r="34" spans="1:48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4.03</v>
      </c>
      <c r="M34" s="218">
        <v>1.1100000000000001</v>
      </c>
      <c r="N34" s="218">
        <v>1.24</v>
      </c>
      <c r="O34" s="218">
        <v>1.37</v>
      </c>
      <c r="P34" s="218">
        <v>2.1800000000000002</v>
      </c>
      <c r="Q34" s="218">
        <v>0.18</v>
      </c>
      <c r="R34" s="218">
        <v>0.55000000000000004</v>
      </c>
      <c r="S34" s="218">
        <v>0.28999999999999998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1.88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0.01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  <c r="AU34">
        <v>0</v>
      </c>
      <c r="AV34">
        <v>0</v>
      </c>
    </row>
    <row r="35" spans="1:48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4.03</v>
      </c>
      <c r="M35" s="218">
        <v>1.1100000000000001</v>
      </c>
      <c r="N35" s="218">
        <v>1.24</v>
      </c>
      <c r="O35" s="218">
        <v>1.37</v>
      </c>
      <c r="P35" s="218">
        <v>2.1800000000000002</v>
      </c>
      <c r="Q35" s="218">
        <v>0.18</v>
      </c>
      <c r="R35" s="218">
        <v>0.55000000000000004</v>
      </c>
      <c r="S35" s="218">
        <v>0.28999999999999998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1.88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0.01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  <c r="AU35">
        <v>0</v>
      </c>
      <c r="AV35">
        <v>0</v>
      </c>
    </row>
    <row r="36" spans="1:48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4.03</v>
      </c>
      <c r="M36" s="218">
        <v>1.1100000000000001</v>
      </c>
      <c r="N36" s="218">
        <v>1.24</v>
      </c>
      <c r="O36" s="218">
        <v>1.37</v>
      </c>
      <c r="P36" s="218">
        <v>2.1800000000000002</v>
      </c>
      <c r="Q36" s="218">
        <v>0.18</v>
      </c>
      <c r="R36" s="218">
        <v>0.55000000000000004</v>
      </c>
      <c r="S36" s="218">
        <v>0.28999999999999998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1.88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0.01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  <c r="AU36">
        <v>0</v>
      </c>
      <c r="AV36">
        <v>0</v>
      </c>
    </row>
    <row r="37" spans="1:48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4.03</v>
      </c>
      <c r="M37" s="218">
        <v>1.1100000000000001</v>
      </c>
      <c r="N37" s="218">
        <v>1.24</v>
      </c>
      <c r="O37" s="218">
        <v>1.37</v>
      </c>
      <c r="P37" s="218">
        <v>2.1800000000000002</v>
      </c>
      <c r="Q37" s="218">
        <v>0.18</v>
      </c>
      <c r="R37" s="218">
        <v>0.55000000000000004</v>
      </c>
      <c r="S37" s="218">
        <v>0.28999999999999998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1.88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0.01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  <c r="AU37">
        <v>0</v>
      </c>
      <c r="AV37">
        <v>0</v>
      </c>
    </row>
    <row r="38" spans="1:48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4.03</v>
      </c>
      <c r="M38" s="218">
        <v>1.1100000000000001</v>
      </c>
      <c r="N38" s="218">
        <v>1.24</v>
      </c>
      <c r="O38" s="218">
        <v>1.37</v>
      </c>
      <c r="P38" s="218">
        <v>2.1800000000000002</v>
      </c>
      <c r="Q38" s="218">
        <v>0.18</v>
      </c>
      <c r="R38" s="218">
        <v>0.55000000000000004</v>
      </c>
      <c r="S38" s="218">
        <v>0.28999999999999998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1.88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0.01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  <c r="AU38">
        <v>0</v>
      </c>
      <c r="AV38">
        <v>0</v>
      </c>
    </row>
    <row r="39" spans="1:48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4.03</v>
      </c>
      <c r="M39" s="218">
        <v>1.1100000000000001</v>
      </c>
      <c r="N39" s="218">
        <v>1.24</v>
      </c>
      <c r="O39" s="218">
        <v>1.37</v>
      </c>
      <c r="P39" s="218">
        <v>2.1800000000000002</v>
      </c>
      <c r="Q39" s="218">
        <v>0.18</v>
      </c>
      <c r="R39" s="218">
        <v>0.56999999999999995</v>
      </c>
      <c r="S39" s="218">
        <v>0.28999999999999998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1.88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0.01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  <c r="AU39">
        <v>0</v>
      </c>
      <c r="AV39">
        <v>0</v>
      </c>
    </row>
    <row r="40" spans="1:48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4.03</v>
      </c>
      <c r="M40" s="218">
        <v>1.1100000000000001</v>
      </c>
      <c r="N40" s="218">
        <v>1.24</v>
      </c>
      <c r="O40" s="218">
        <v>1.37</v>
      </c>
      <c r="P40" s="218">
        <v>2.1800000000000002</v>
      </c>
      <c r="Q40" s="218">
        <v>0.18</v>
      </c>
      <c r="R40" s="218">
        <v>0.56999999999999995</v>
      </c>
      <c r="S40" s="218">
        <v>0.28999999999999998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1.88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0.01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  <c r="AU40">
        <v>0</v>
      </c>
      <c r="AV40">
        <v>0</v>
      </c>
    </row>
    <row r="41" spans="1:48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4.03</v>
      </c>
      <c r="M41" s="218">
        <v>1.1100000000000001</v>
      </c>
      <c r="N41" s="218">
        <v>1.24</v>
      </c>
      <c r="O41" s="218">
        <v>1.37</v>
      </c>
      <c r="P41" s="218">
        <v>2.1800000000000002</v>
      </c>
      <c r="Q41" s="218">
        <v>0.18</v>
      </c>
      <c r="R41" s="218">
        <v>0.56999999999999995</v>
      </c>
      <c r="S41" s="218">
        <v>0.28999999999999998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1.88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0.01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  <c r="AU41">
        <v>0</v>
      </c>
      <c r="AV41">
        <v>0</v>
      </c>
    </row>
    <row r="42" spans="1:48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4.03</v>
      </c>
      <c r="M42" s="218">
        <v>1.1100000000000001</v>
      </c>
      <c r="N42" s="218">
        <v>1.24</v>
      </c>
      <c r="O42" s="218">
        <v>1.37</v>
      </c>
      <c r="P42" s="218">
        <v>2.1800000000000002</v>
      </c>
      <c r="Q42" s="218">
        <v>0.18</v>
      </c>
      <c r="R42" s="218">
        <v>0.56999999999999995</v>
      </c>
      <c r="S42" s="218">
        <v>0.28999999999999998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1.88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0.01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  <c r="AU42">
        <v>0</v>
      </c>
      <c r="AV42">
        <v>0</v>
      </c>
    </row>
    <row r="43" spans="1:48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4.03</v>
      </c>
      <c r="M43" s="218">
        <v>1.1100000000000001</v>
      </c>
      <c r="N43" s="218">
        <v>1.24</v>
      </c>
      <c r="O43" s="218">
        <v>1.37</v>
      </c>
      <c r="P43" s="218">
        <v>2.1800000000000002</v>
      </c>
      <c r="Q43" s="218">
        <v>0.18</v>
      </c>
      <c r="R43" s="218">
        <v>0.56999999999999995</v>
      </c>
      <c r="S43" s="218">
        <v>0.28999999999999998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1.88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0.01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  <c r="AU43">
        <v>0</v>
      </c>
      <c r="AV43">
        <v>0</v>
      </c>
    </row>
    <row r="44" spans="1:48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4.03</v>
      </c>
      <c r="M44" s="218">
        <v>1.1100000000000001</v>
      </c>
      <c r="N44" s="218">
        <v>1.24</v>
      </c>
      <c r="O44" s="218">
        <v>1.37</v>
      </c>
      <c r="P44" s="218">
        <v>2.1800000000000002</v>
      </c>
      <c r="Q44" s="218">
        <v>0.18</v>
      </c>
      <c r="R44" s="218">
        <v>0.56999999999999995</v>
      </c>
      <c r="S44" s="218">
        <v>0.28999999999999998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1.78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0.01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  <c r="AU44">
        <v>0</v>
      </c>
      <c r="AV44">
        <v>0</v>
      </c>
    </row>
    <row r="45" spans="1:48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4.03</v>
      </c>
      <c r="M45" s="218">
        <v>1.1100000000000001</v>
      </c>
      <c r="N45" s="218">
        <v>1.24</v>
      </c>
      <c r="O45" s="218">
        <v>1.37</v>
      </c>
      <c r="P45" s="218">
        <v>2.1800000000000002</v>
      </c>
      <c r="Q45" s="218">
        <v>0.18</v>
      </c>
      <c r="R45" s="218">
        <v>0.56999999999999995</v>
      </c>
      <c r="S45" s="218">
        <v>0.28999999999999998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1.78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0.01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  <c r="AU45">
        <v>0</v>
      </c>
      <c r="AV45">
        <v>0</v>
      </c>
    </row>
    <row r="46" spans="1:48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4.03</v>
      </c>
      <c r="M46" s="218">
        <v>1.1100000000000001</v>
      </c>
      <c r="N46" s="218">
        <v>1.24</v>
      </c>
      <c r="O46" s="218">
        <v>1.37</v>
      </c>
      <c r="P46" s="218">
        <v>2.1800000000000002</v>
      </c>
      <c r="Q46" s="218">
        <v>0.18</v>
      </c>
      <c r="R46" s="218">
        <v>0.56999999999999995</v>
      </c>
      <c r="S46" s="218">
        <v>0.28999999999999998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1.78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0.01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  <c r="AU46">
        <v>0</v>
      </c>
      <c r="AV46">
        <v>0</v>
      </c>
    </row>
    <row r="47" spans="1:48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4.03</v>
      </c>
      <c r="M47" s="218">
        <v>1.1100000000000001</v>
      </c>
      <c r="N47" s="218">
        <v>1.24</v>
      </c>
      <c r="O47" s="218">
        <v>1.37</v>
      </c>
      <c r="P47" s="218">
        <v>2.1800000000000002</v>
      </c>
      <c r="Q47" s="218">
        <v>0.18</v>
      </c>
      <c r="R47" s="218">
        <v>0.56999999999999995</v>
      </c>
      <c r="S47" s="218">
        <v>0.28999999999999998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1.78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0.01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  <c r="AU47">
        <v>0</v>
      </c>
      <c r="AV47">
        <v>0</v>
      </c>
    </row>
    <row r="48" spans="1:48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4.03</v>
      </c>
      <c r="M48" s="218">
        <v>1.1100000000000001</v>
      </c>
      <c r="N48" s="218">
        <v>1.24</v>
      </c>
      <c r="O48" s="218">
        <v>1.37</v>
      </c>
      <c r="P48" s="218">
        <v>2.1800000000000002</v>
      </c>
      <c r="Q48" s="218">
        <v>0.18</v>
      </c>
      <c r="R48" s="218">
        <v>0.56999999999999995</v>
      </c>
      <c r="S48" s="218">
        <v>0.28999999999999998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1.78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0.01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  <c r="AU48">
        <v>0</v>
      </c>
      <c r="AV48">
        <v>0</v>
      </c>
    </row>
    <row r="49" spans="1:48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4.03</v>
      </c>
      <c r="M49" s="218">
        <v>1.1100000000000001</v>
      </c>
      <c r="N49" s="218">
        <v>1.24</v>
      </c>
      <c r="O49" s="218">
        <v>1.37</v>
      </c>
      <c r="P49" s="218">
        <v>2.1800000000000002</v>
      </c>
      <c r="Q49" s="218">
        <v>0.18</v>
      </c>
      <c r="R49" s="218">
        <v>0.56999999999999995</v>
      </c>
      <c r="S49" s="218">
        <v>0.28999999999999998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1.78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0.01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  <c r="AU49">
        <v>0</v>
      </c>
      <c r="AV49">
        <v>0</v>
      </c>
    </row>
    <row r="50" spans="1:48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4.03</v>
      </c>
      <c r="M50" s="218">
        <v>1.1100000000000001</v>
      </c>
      <c r="N50" s="218">
        <v>1.24</v>
      </c>
      <c r="O50" s="218">
        <v>1.37</v>
      </c>
      <c r="P50" s="218">
        <v>2.1800000000000002</v>
      </c>
      <c r="Q50" s="218">
        <v>0.18</v>
      </c>
      <c r="R50" s="218">
        <v>0.56999999999999995</v>
      </c>
      <c r="S50" s="218">
        <v>0.28999999999999998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1.78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0.01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  <c r="AU50">
        <v>0</v>
      </c>
      <c r="AV50">
        <v>0</v>
      </c>
    </row>
    <row r="51" spans="1:48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4.03</v>
      </c>
      <c r="M51" s="218">
        <v>1.1100000000000001</v>
      </c>
      <c r="N51" s="218">
        <v>1.24</v>
      </c>
      <c r="O51" s="218">
        <v>1.37</v>
      </c>
      <c r="P51" s="218">
        <v>2.1800000000000002</v>
      </c>
      <c r="Q51" s="218">
        <v>0.18</v>
      </c>
      <c r="R51" s="218">
        <v>0.56999999999999995</v>
      </c>
      <c r="S51" s="218">
        <v>0.28999999999999998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1.78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0.01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  <c r="AU51">
        <v>0</v>
      </c>
      <c r="AV51">
        <v>0</v>
      </c>
    </row>
    <row r="52" spans="1:48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4.03</v>
      </c>
      <c r="M52" s="218">
        <v>1.1100000000000001</v>
      </c>
      <c r="N52" s="218">
        <v>1.24</v>
      </c>
      <c r="O52" s="218">
        <v>1.37</v>
      </c>
      <c r="P52" s="218">
        <v>2.1800000000000002</v>
      </c>
      <c r="Q52" s="218">
        <v>0.18</v>
      </c>
      <c r="R52" s="218">
        <v>0.56999999999999995</v>
      </c>
      <c r="S52" s="218">
        <v>0.28999999999999998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1.78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0.01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  <c r="AU52">
        <v>0</v>
      </c>
      <c r="AV52">
        <v>0</v>
      </c>
    </row>
    <row r="53" spans="1:48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4.03</v>
      </c>
      <c r="M53" s="218">
        <v>1.1100000000000001</v>
      </c>
      <c r="N53" s="218">
        <v>1.24</v>
      </c>
      <c r="O53" s="218">
        <v>1.37</v>
      </c>
      <c r="P53" s="218">
        <v>2.1800000000000002</v>
      </c>
      <c r="Q53" s="218">
        <v>0.18</v>
      </c>
      <c r="R53" s="218">
        <v>0.56999999999999995</v>
      </c>
      <c r="S53" s="218">
        <v>0.28999999999999998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1.78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0.01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  <c r="AU53">
        <v>0</v>
      </c>
      <c r="AV53">
        <v>0</v>
      </c>
    </row>
    <row r="54" spans="1:48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4.03</v>
      </c>
      <c r="M54" s="218">
        <v>1.1100000000000001</v>
      </c>
      <c r="N54" s="218">
        <v>1.24</v>
      </c>
      <c r="O54" s="218">
        <v>1.37</v>
      </c>
      <c r="P54" s="218">
        <v>2.1800000000000002</v>
      </c>
      <c r="Q54" s="218">
        <v>0.18</v>
      </c>
      <c r="R54" s="218">
        <v>0.56999999999999995</v>
      </c>
      <c r="S54" s="218">
        <v>0.28999999999999998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1.73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0.01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  <c r="AU54">
        <v>0</v>
      </c>
      <c r="AV54">
        <v>0</v>
      </c>
    </row>
    <row r="55" spans="1:48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4.03</v>
      </c>
      <c r="M55" s="218">
        <v>1.1100000000000001</v>
      </c>
      <c r="N55" s="218">
        <v>1.24</v>
      </c>
      <c r="O55" s="218">
        <v>1.37</v>
      </c>
      <c r="P55" s="218">
        <v>2.1800000000000002</v>
      </c>
      <c r="Q55" s="218">
        <v>0.18</v>
      </c>
      <c r="R55" s="218">
        <v>0.56999999999999995</v>
      </c>
      <c r="S55" s="218">
        <v>0.28999999999999998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1.73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0.01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  <c r="AU55">
        <v>0</v>
      </c>
      <c r="AV55">
        <v>0</v>
      </c>
    </row>
    <row r="56" spans="1:48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4.03</v>
      </c>
      <c r="M56" s="218">
        <v>1.1100000000000001</v>
      </c>
      <c r="N56" s="218">
        <v>1.24</v>
      </c>
      <c r="O56" s="218">
        <v>1.37</v>
      </c>
      <c r="P56" s="218">
        <v>2.1800000000000002</v>
      </c>
      <c r="Q56" s="218">
        <v>0.18</v>
      </c>
      <c r="R56" s="218">
        <v>0.56999999999999995</v>
      </c>
      <c r="S56" s="218">
        <v>0.28999999999999998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1.73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0.01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  <c r="AU56">
        <v>0</v>
      </c>
      <c r="AV56">
        <v>0</v>
      </c>
    </row>
    <row r="57" spans="1:48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4.03</v>
      </c>
      <c r="M57" s="218">
        <v>1.1100000000000001</v>
      </c>
      <c r="N57" s="218">
        <v>1.24</v>
      </c>
      <c r="O57" s="218">
        <v>1.37</v>
      </c>
      <c r="P57" s="218">
        <v>2.17</v>
      </c>
      <c r="Q57" s="218">
        <v>0.18</v>
      </c>
      <c r="R57" s="218">
        <v>0.56999999999999995</v>
      </c>
      <c r="S57" s="218">
        <v>0.28999999999999998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1.73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0.01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  <c r="AU57">
        <v>0</v>
      </c>
      <c r="AV57">
        <v>0</v>
      </c>
    </row>
    <row r="58" spans="1:48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4.03</v>
      </c>
      <c r="M58" s="218">
        <v>1.1100000000000001</v>
      </c>
      <c r="N58" s="218">
        <v>1.24</v>
      </c>
      <c r="O58" s="218">
        <v>1.37</v>
      </c>
      <c r="P58" s="218">
        <v>2.17</v>
      </c>
      <c r="Q58" s="218">
        <v>0.18</v>
      </c>
      <c r="R58" s="218">
        <v>0.56999999999999995</v>
      </c>
      <c r="S58" s="218">
        <v>0.28999999999999998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1.73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0.01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  <c r="AU58">
        <v>0</v>
      </c>
      <c r="AV58">
        <v>0</v>
      </c>
    </row>
    <row r="59" spans="1:48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4.03</v>
      </c>
      <c r="M59" s="218">
        <v>1.1100000000000001</v>
      </c>
      <c r="N59" s="218">
        <v>1.24</v>
      </c>
      <c r="O59" s="218">
        <v>1.37</v>
      </c>
      <c r="P59" s="218">
        <v>2.1800000000000002</v>
      </c>
      <c r="Q59" s="218">
        <v>0.18</v>
      </c>
      <c r="R59" s="218">
        <v>0.56999999999999995</v>
      </c>
      <c r="S59" s="218">
        <v>0.28999999999999998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1.73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0.01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  <c r="AU59">
        <v>0</v>
      </c>
      <c r="AV59">
        <v>0</v>
      </c>
    </row>
    <row r="60" spans="1:48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4.03</v>
      </c>
      <c r="M60" s="218">
        <v>1.1100000000000001</v>
      </c>
      <c r="N60" s="218">
        <v>1.24</v>
      </c>
      <c r="O60" s="218">
        <v>1.37</v>
      </c>
      <c r="P60" s="218">
        <v>2.1800000000000002</v>
      </c>
      <c r="Q60" s="218">
        <v>0.18</v>
      </c>
      <c r="R60" s="218">
        <v>0.56999999999999995</v>
      </c>
      <c r="S60" s="218">
        <v>0.28999999999999998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1.73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0.01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  <c r="AU60">
        <v>0</v>
      </c>
      <c r="AV60">
        <v>0</v>
      </c>
    </row>
    <row r="61" spans="1:48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4.03</v>
      </c>
      <c r="M61" s="218">
        <v>1.1100000000000001</v>
      </c>
      <c r="N61" s="218">
        <v>1.24</v>
      </c>
      <c r="O61" s="218">
        <v>1.37</v>
      </c>
      <c r="P61" s="218">
        <v>2.1800000000000002</v>
      </c>
      <c r="Q61" s="218">
        <v>0.18</v>
      </c>
      <c r="R61" s="218">
        <v>0.56999999999999995</v>
      </c>
      <c r="S61" s="218">
        <v>0.28999999999999998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1.73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0.01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  <c r="AU61">
        <v>0</v>
      </c>
      <c r="AV61">
        <v>0</v>
      </c>
    </row>
    <row r="62" spans="1:48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4.03</v>
      </c>
      <c r="M62" s="218">
        <v>1.1100000000000001</v>
      </c>
      <c r="N62" s="218">
        <v>1.24</v>
      </c>
      <c r="O62" s="218">
        <v>1.37</v>
      </c>
      <c r="P62" s="218">
        <v>2.1800000000000002</v>
      </c>
      <c r="Q62" s="218">
        <v>0.18</v>
      </c>
      <c r="R62" s="218">
        <v>0.56999999999999995</v>
      </c>
      <c r="S62" s="218">
        <v>0.28999999999999998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1.73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0.01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  <c r="AU62">
        <v>0</v>
      </c>
      <c r="AV62">
        <v>0</v>
      </c>
    </row>
    <row r="63" spans="1:48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4.03</v>
      </c>
      <c r="M63" s="218">
        <v>1.1100000000000001</v>
      </c>
      <c r="N63" s="218">
        <v>1.24</v>
      </c>
      <c r="O63" s="218">
        <v>1.37</v>
      </c>
      <c r="P63" s="218">
        <v>2.1800000000000002</v>
      </c>
      <c r="Q63" s="218">
        <v>0.18</v>
      </c>
      <c r="R63" s="218">
        <v>0.56999999999999995</v>
      </c>
      <c r="S63" s="218">
        <v>0.28999999999999998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1.73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0.01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  <c r="AU63">
        <v>0</v>
      </c>
      <c r="AV63">
        <v>0</v>
      </c>
    </row>
    <row r="64" spans="1:48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4.03</v>
      </c>
      <c r="M64" s="218">
        <v>1.1100000000000001</v>
      </c>
      <c r="N64" s="218">
        <v>1.24</v>
      </c>
      <c r="O64" s="218">
        <v>1.37</v>
      </c>
      <c r="P64" s="218">
        <v>2.1800000000000002</v>
      </c>
      <c r="Q64" s="218">
        <v>0.18</v>
      </c>
      <c r="R64" s="218">
        <v>0.56999999999999995</v>
      </c>
      <c r="S64" s="218">
        <v>0.28999999999999998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1.73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0.01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  <c r="AU64">
        <v>0</v>
      </c>
      <c r="AV64">
        <v>0</v>
      </c>
    </row>
    <row r="65" spans="1:48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4.03</v>
      </c>
      <c r="M65" s="218">
        <v>1.1100000000000001</v>
      </c>
      <c r="N65" s="218">
        <v>1.24</v>
      </c>
      <c r="O65" s="218">
        <v>1.37</v>
      </c>
      <c r="P65" s="218">
        <v>2.1800000000000002</v>
      </c>
      <c r="Q65" s="218">
        <v>0.18</v>
      </c>
      <c r="R65" s="218">
        <v>0.56000000000000005</v>
      </c>
      <c r="S65" s="218">
        <v>0.28999999999999998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1.63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0.01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  <c r="AU65">
        <v>0</v>
      </c>
      <c r="AV65">
        <v>0</v>
      </c>
    </row>
    <row r="66" spans="1:48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4.03</v>
      </c>
      <c r="M66" s="218">
        <v>1.1100000000000001</v>
      </c>
      <c r="N66" s="218">
        <v>1.24</v>
      </c>
      <c r="O66" s="218">
        <v>1.37</v>
      </c>
      <c r="P66" s="218">
        <v>2.1800000000000002</v>
      </c>
      <c r="Q66" s="218">
        <v>0.18</v>
      </c>
      <c r="R66" s="218">
        <v>0.56000000000000005</v>
      </c>
      <c r="S66" s="218">
        <v>0.28999999999999998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1.63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0.01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  <c r="AU66">
        <v>0</v>
      </c>
      <c r="AV66">
        <v>0</v>
      </c>
    </row>
    <row r="67" spans="1:48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4.03</v>
      </c>
      <c r="M67" s="218">
        <v>1.1100000000000001</v>
      </c>
      <c r="N67" s="218">
        <v>1.24</v>
      </c>
      <c r="O67" s="218">
        <v>1.37</v>
      </c>
      <c r="P67" s="218">
        <v>2.1800000000000002</v>
      </c>
      <c r="Q67" s="218">
        <v>0.18</v>
      </c>
      <c r="R67" s="218">
        <v>0.56000000000000005</v>
      </c>
      <c r="S67" s="218">
        <v>0.28999999999999998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1.63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0.01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  <c r="AU67">
        <v>0</v>
      </c>
      <c r="AV67">
        <v>0</v>
      </c>
    </row>
    <row r="68" spans="1:48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4.03</v>
      </c>
      <c r="M68" s="218">
        <v>1.1100000000000001</v>
      </c>
      <c r="N68" s="218">
        <v>1.24</v>
      </c>
      <c r="O68" s="218">
        <v>1.37</v>
      </c>
      <c r="P68" s="218">
        <v>2.1800000000000002</v>
      </c>
      <c r="Q68" s="218">
        <v>0.18</v>
      </c>
      <c r="R68" s="218">
        <v>0.56000000000000005</v>
      </c>
      <c r="S68" s="218">
        <v>0.28999999999999998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1.63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0.01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  <c r="AU68">
        <v>0</v>
      </c>
      <c r="AV68">
        <v>0</v>
      </c>
    </row>
    <row r="69" spans="1:48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4.03</v>
      </c>
      <c r="M69" s="218">
        <v>1.1100000000000001</v>
      </c>
      <c r="N69" s="218">
        <v>1.24</v>
      </c>
      <c r="O69" s="218">
        <v>1.37</v>
      </c>
      <c r="P69" s="218">
        <v>2.1800000000000002</v>
      </c>
      <c r="Q69" s="218">
        <v>0.18</v>
      </c>
      <c r="R69" s="218">
        <v>0.55000000000000004</v>
      </c>
      <c r="S69" s="218">
        <v>0.28999999999999998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1.63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0.01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  <c r="AU69">
        <v>0</v>
      </c>
      <c r="AV69">
        <v>0</v>
      </c>
    </row>
    <row r="70" spans="1:48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4.03</v>
      </c>
      <c r="M70" s="218">
        <v>1.1100000000000001</v>
      </c>
      <c r="N70" s="218">
        <v>1.24</v>
      </c>
      <c r="O70" s="218">
        <v>1.37</v>
      </c>
      <c r="P70" s="218">
        <v>2.1800000000000002</v>
      </c>
      <c r="Q70" s="218">
        <v>0.18</v>
      </c>
      <c r="R70" s="218">
        <v>0.55000000000000004</v>
      </c>
      <c r="S70" s="218">
        <v>0.28999999999999998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1.63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0.01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  <c r="AU70">
        <v>0</v>
      </c>
      <c r="AV70">
        <v>0</v>
      </c>
    </row>
    <row r="71" spans="1:48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4.03</v>
      </c>
      <c r="M71" s="218">
        <v>1.1100000000000001</v>
      </c>
      <c r="N71" s="218">
        <v>1.24</v>
      </c>
      <c r="O71" s="218">
        <v>1.37</v>
      </c>
      <c r="P71" s="218">
        <v>2.1800000000000002</v>
      </c>
      <c r="Q71" s="218">
        <v>0.18</v>
      </c>
      <c r="R71" s="218">
        <v>0.55000000000000004</v>
      </c>
      <c r="S71" s="218">
        <v>0.28999999999999998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1.68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0.01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>
        <v>0</v>
      </c>
      <c r="AV71">
        <v>0</v>
      </c>
    </row>
    <row r="72" spans="1:48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4.03</v>
      </c>
      <c r="M72" s="218">
        <v>1.1100000000000001</v>
      </c>
      <c r="N72" s="218">
        <v>1.24</v>
      </c>
      <c r="O72" s="218">
        <v>1.37</v>
      </c>
      <c r="P72" s="218">
        <v>2.1800000000000002</v>
      </c>
      <c r="Q72" s="218">
        <v>0.18</v>
      </c>
      <c r="R72" s="218">
        <v>0.55000000000000004</v>
      </c>
      <c r="S72" s="218">
        <v>0.28999999999999998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1.68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0.01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  <c r="AU72">
        <v>0</v>
      </c>
      <c r="AV72">
        <v>0</v>
      </c>
    </row>
    <row r="73" spans="1:48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4.03</v>
      </c>
      <c r="M73" s="218">
        <v>1.1100000000000001</v>
      </c>
      <c r="N73" s="218">
        <v>1.24</v>
      </c>
      <c r="O73" s="218">
        <v>1.37</v>
      </c>
      <c r="P73" s="218">
        <v>2.1800000000000002</v>
      </c>
      <c r="Q73" s="218">
        <v>0.18</v>
      </c>
      <c r="R73" s="218">
        <v>0.55000000000000004</v>
      </c>
      <c r="S73" s="218">
        <v>0.28999999999999998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1.68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0.01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  <c r="AU73">
        <v>0</v>
      </c>
      <c r="AV73">
        <v>0</v>
      </c>
    </row>
    <row r="74" spans="1:48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4.03</v>
      </c>
      <c r="M74" s="218">
        <v>1.1100000000000001</v>
      </c>
      <c r="N74" s="218">
        <v>1.24</v>
      </c>
      <c r="O74" s="218">
        <v>1.37</v>
      </c>
      <c r="P74" s="218">
        <v>2.1800000000000002</v>
      </c>
      <c r="Q74" s="218">
        <v>0.18</v>
      </c>
      <c r="R74" s="218">
        <v>0.55000000000000004</v>
      </c>
      <c r="S74" s="218">
        <v>0.28999999999999998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1.68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0.01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  <c r="AU74">
        <v>0</v>
      </c>
      <c r="AV74">
        <v>0</v>
      </c>
    </row>
    <row r="75" spans="1:48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4.03</v>
      </c>
      <c r="M75" s="218">
        <v>1.1100000000000001</v>
      </c>
      <c r="N75" s="218">
        <v>1.24</v>
      </c>
      <c r="O75" s="218">
        <v>1.37</v>
      </c>
      <c r="P75" s="218">
        <v>2.1800000000000002</v>
      </c>
      <c r="Q75" s="218">
        <v>0.18</v>
      </c>
      <c r="R75" s="218">
        <v>0.55000000000000004</v>
      </c>
      <c r="S75" s="218">
        <v>0.28999999999999998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1.67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0.01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  <c r="AU75">
        <v>0</v>
      </c>
      <c r="AV75">
        <v>0</v>
      </c>
    </row>
    <row r="76" spans="1:48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4.03</v>
      </c>
      <c r="M76" s="218">
        <v>1.1100000000000001</v>
      </c>
      <c r="N76" s="218">
        <v>1.24</v>
      </c>
      <c r="O76" s="218">
        <v>1.37</v>
      </c>
      <c r="P76" s="218">
        <v>2.1800000000000002</v>
      </c>
      <c r="Q76" s="218">
        <v>0.18</v>
      </c>
      <c r="R76" s="218">
        <v>0.55000000000000004</v>
      </c>
      <c r="S76" s="218">
        <v>0.28999999999999998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1.67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0.01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  <c r="AU76">
        <v>0</v>
      </c>
      <c r="AV76">
        <v>0</v>
      </c>
    </row>
    <row r="77" spans="1:48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4.03</v>
      </c>
      <c r="M77" s="218">
        <v>1.1100000000000001</v>
      </c>
      <c r="N77" s="218">
        <v>1.24</v>
      </c>
      <c r="O77" s="218">
        <v>1.37</v>
      </c>
      <c r="P77" s="218">
        <v>2.1800000000000002</v>
      </c>
      <c r="Q77" s="218">
        <v>0.18</v>
      </c>
      <c r="R77" s="218">
        <v>0.55000000000000004</v>
      </c>
      <c r="S77" s="218">
        <v>0.28000000000000003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1.73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0.01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  <c r="AU77">
        <v>0</v>
      </c>
      <c r="AV77">
        <v>0</v>
      </c>
    </row>
    <row r="78" spans="1:48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3.73</v>
      </c>
      <c r="M78" s="218">
        <v>1.1100000000000001</v>
      </c>
      <c r="N78" s="218">
        <v>1.24</v>
      </c>
      <c r="O78" s="218">
        <v>1.37</v>
      </c>
      <c r="P78" s="218">
        <v>2.1800000000000002</v>
      </c>
      <c r="Q78" s="218">
        <v>0.18</v>
      </c>
      <c r="R78" s="218">
        <v>0.55000000000000004</v>
      </c>
      <c r="S78" s="218">
        <v>0.28000000000000003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1.73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0.01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  <c r="AU78">
        <v>0</v>
      </c>
      <c r="AV78">
        <v>0</v>
      </c>
    </row>
    <row r="79" spans="1:48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4.03</v>
      </c>
      <c r="M79" s="218">
        <v>1.1100000000000001</v>
      </c>
      <c r="N79" s="218">
        <v>1.24</v>
      </c>
      <c r="O79" s="218">
        <v>1.37</v>
      </c>
      <c r="P79" s="218">
        <v>2.1800000000000002</v>
      </c>
      <c r="Q79" s="218">
        <v>0.18</v>
      </c>
      <c r="R79" s="218">
        <v>0.55000000000000004</v>
      </c>
      <c r="S79" s="218">
        <v>0.28000000000000003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1.73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0.01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  <c r="AU79">
        <v>0</v>
      </c>
      <c r="AV79">
        <v>0</v>
      </c>
    </row>
    <row r="80" spans="1:48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4.03</v>
      </c>
      <c r="M80" s="218">
        <v>1.1100000000000001</v>
      </c>
      <c r="N80" s="218">
        <v>1.24</v>
      </c>
      <c r="O80" s="218">
        <v>1.37</v>
      </c>
      <c r="P80" s="218">
        <v>2.1800000000000002</v>
      </c>
      <c r="Q80" s="218">
        <v>0.18</v>
      </c>
      <c r="R80" s="218">
        <v>0.55000000000000004</v>
      </c>
      <c r="S80" s="218">
        <v>0.28000000000000003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1.73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0.01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  <c r="AU80">
        <v>0</v>
      </c>
      <c r="AV80">
        <v>0</v>
      </c>
    </row>
    <row r="81" spans="1:48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4.03</v>
      </c>
      <c r="M81" s="218">
        <v>1.1100000000000001</v>
      </c>
      <c r="N81" s="218">
        <v>1.24</v>
      </c>
      <c r="O81" s="218">
        <v>1.37</v>
      </c>
      <c r="P81" s="218">
        <v>2.1800000000000002</v>
      </c>
      <c r="Q81" s="218">
        <v>0.18</v>
      </c>
      <c r="R81" s="218">
        <v>0.55000000000000004</v>
      </c>
      <c r="S81" s="218">
        <v>0.28000000000000003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1.73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0.01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  <c r="AU81">
        <v>0</v>
      </c>
      <c r="AV81">
        <v>0</v>
      </c>
    </row>
    <row r="82" spans="1:48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4.03</v>
      </c>
      <c r="M82" s="218">
        <v>1.1100000000000001</v>
      </c>
      <c r="N82" s="218">
        <v>1.24</v>
      </c>
      <c r="O82" s="218">
        <v>1.37</v>
      </c>
      <c r="P82" s="218">
        <v>2.1800000000000002</v>
      </c>
      <c r="Q82" s="218">
        <v>0.18</v>
      </c>
      <c r="R82" s="218">
        <v>0.55000000000000004</v>
      </c>
      <c r="S82" s="218">
        <v>0.28000000000000003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1.73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0.01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  <c r="AU82">
        <v>0</v>
      </c>
      <c r="AV82">
        <v>0</v>
      </c>
    </row>
    <row r="83" spans="1:48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4.03</v>
      </c>
      <c r="M83" s="218">
        <v>1.1100000000000001</v>
      </c>
      <c r="N83" s="218">
        <v>1.24</v>
      </c>
      <c r="O83" s="218">
        <v>1.37</v>
      </c>
      <c r="P83" s="218">
        <v>2.1800000000000002</v>
      </c>
      <c r="Q83" s="218">
        <v>0.18</v>
      </c>
      <c r="R83" s="218">
        <v>0.55000000000000004</v>
      </c>
      <c r="S83" s="218">
        <v>0.28000000000000003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1.73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0.01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  <c r="AU83">
        <v>0</v>
      </c>
      <c r="AV83">
        <v>0</v>
      </c>
    </row>
    <row r="84" spans="1:48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4.03</v>
      </c>
      <c r="M84" s="218">
        <v>1.1100000000000001</v>
      </c>
      <c r="N84" s="218">
        <v>1.24</v>
      </c>
      <c r="O84" s="218">
        <v>1.37</v>
      </c>
      <c r="P84" s="218">
        <v>2.1800000000000002</v>
      </c>
      <c r="Q84" s="218">
        <v>0.18</v>
      </c>
      <c r="R84" s="218">
        <v>0.55000000000000004</v>
      </c>
      <c r="S84" s="218">
        <v>0.28000000000000003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1.73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0.01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  <c r="AU84">
        <v>0</v>
      </c>
      <c r="AV84">
        <v>0</v>
      </c>
    </row>
    <row r="85" spans="1:48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4.03</v>
      </c>
      <c r="M85" s="218">
        <v>1.1100000000000001</v>
      </c>
      <c r="N85" s="218">
        <v>1.24</v>
      </c>
      <c r="O85" s="218">
        <v>1.37</v>
      </c>
      <c r="P85" s="218">
        <v>2.1800000000000002</v>
      </c>
      <c r="Q85" s="218">
        <v>0.18</v>
      </c>
      <c r="R85" s="218">
        <v>0.55000000000000004</v>
      </c>
      <c r="S85" s="218">
        <v>0.28000000000000003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1.73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0.01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  <c r="AU85">
        <v>0</v>
      </c>
      <c r="AV85">
        <v>0</v>
      </c>
    </row>
    <row r="86" spans="1:48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4.03</v>
      </c>
      <c r="M86" s="218">
        <v>1.1100000000000001</v>
      </c>
      <c r="N86" s="218">
        <v>1.24</v>
      </c>
      <c r="O86" s="218">
        <v>1.37</v>
      </c>
      <c r="P86" s="218">
        <v>2.1800000000000002</v>
      </c>
      <c r="Q86" s="218">
        <v>0.18</v>
      </c>
      <c r="R86" s="218">
        <v>0.55000000000000004</v>
      </c>
      <c r="S86" s="218">
        <v>0.28000000000000003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1.78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0.01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  <c r="AU86">
        <v>0</v>
      </c>
      <c r="AV86">
        <v>0</v>
      </c>
    </row>
    <row r="87" spans="1:48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4.03</v>
      </c>
      <c r="M87" s="218">
        <v>1.1100000000000001</v>
      </c>
      <c r="N87" s="218">
        <v>1.24</v>
      </c>
      <c r="O87" s="218">
        <v>1.37</v>
      </c>
      <c r="P87" s="218">
        <v>2.1800000000000002</v>
      </c>
      <c r="Q87" s="218">
        <v>0.18</v>
      </c>
      <c r="R87" s="218">
        <v>0.55000000000000004</v>
      </c>
      <c r="S87" s="218">
        <v>0.28000000000000003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1.78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0.01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  <c r="AU87">
        <v>0</v>
      </c>
      <c r="AV87">
        <v>0</v>
      </c>
    </row>
    <row r="88" spans="1:48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4.03</v>
      </c>
      <c r="M88" s="218">
        <v>1.1100000000000001</v>
      </c>
      <c r="N88" s="218">
        <v>1.24</v>
      </c>
      <c r="O88" s="218">
        <v>1.37</v>
      </c>
      <c r="P88" s="218">
        <v>2.1800000000000002</v>
      </c>
      <c r="Q88" s="218">
        <v>0.18</v>
      </c>
      <c r="R88" s="218">
        <v>0.55000000000000004</v>
      </c>
      <c r="S88" s="218">
        <v>0.28000000000000003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1.78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0.01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  <c r="AU88">
        <v>0</v>
      </c>
      <c r="AV88">
        <v>0</v>
      </c>
    </row>
    <row r="89" spans="1:48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4.03</v>
      </c>
      <c r="M89" s="218">
        <v>1.1100000000000001</v>
      </c>
      <c r="N89" s="218">
        <v>1.24</v>
      </c>
      <c r="O89" s="218">
        <v>1.37</v>
      </c>
      <c r="P89" s="218">
        <v>2.1800000000000002</v>
      </c>
      <c r="Q89" s="218">
        <v>0.18</v>
      </c>
      <c r="R89" s="218">
        <v>0.55000000000000004</v>
      </c>
      <c r="S89" s="218">
        <v>0.28000000000000003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1.78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0.01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  <c r="AU89">
        <v>0</v>
      </c>
      <c r="AV89">
        <v>0</v>
      </c>
    </row>
    <row r="90" spans="1:48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4.03</v>
      </c>
      <c r="M90" s="218">
        <v>1.1100000000000001</v>
      </c>
      <c r="N90" s="218">
        <v>1.24</v>
      </c>
      <c r="O90" s="218">
        <v>1.37</v>
      </c>
      <c r="P90" s="218">
        <v>2.1800000000000002</v>
      </c>
      <c r="Q90" s="218">
        <v>0.18</v>
      </c>
      <c r="R90" s="218">
        <v>0.55000000000000004</v>
      </c>
      <c r="S90" s="218">
        <v>0.28000000000000003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1.78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0.01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  <c r="AU90">
        <v>0</v>
      </c>
      <c r="AV90">
        <v>0</v>
      </c>
    </row>
    <row r="91" spans="1:48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4.03</v>
      </c>
      <c r="M91" s="218">
        <v>1.1100000000000001</v>
      </c>
      <c r="N91" s="218">
        <v>1.24</v>
      </c>
      <c r="O91" s="218">
        <v>1.37</v>
      </c>
      <c r="P91" s="218">
        <v>2.1800000000000002</v>
      </c>
      <c r="Q91" s="218">
        <v>0.18</v>
      </c>
      <c r="R91" s="218">
        <v>0.55000000000000004</v>
      </c>
      <c r="S91" s="218">
        <v>0.28999999999999998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1.78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0.01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  <c r="AU91">
        <v>0</v>
      </c>
      <c r="AV91">
        <v>0</v>
      </c>
    </row>
    <row r="92" spans="1:48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4.03</v>
      </c>
      <c r="M92" s="218">
        <v>1.1100000000000001</v>
      </c>
      <c r="N92" s="218">
        <v>1.24</v>
      </c>
      <c r="O92" s="218">
        <v>1.37</v>
      </c>
      <c r="P92" s="218">
        <v>2.1800000000000002</v>
      </c>
      <c r="Q92" s="218">
        <v>0.18</v>
      </c>
      <c r="R92" s="218">
        <v>0.56999999999999995</v>
      </c>
      <c r="S92" s="218">
        <v>0.28999999999999998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1.78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0.01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  <c r="AU92">
        <v>0</v>
      </c>
      <c r="AV92">
        <v>0</v>
      </c>
    </row>
    <row r="93" spans="1:48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4.03</v>
      </c>
      <c r="M93" s="218">
        <v>1.1100000000000001</v>
      </c>
      <c r="N93" s="218">
        <v>1.24</v>
      </c>
      <c r="O93" s="218">
        <v>1.37</v>
      </c>
      <c r="P93" s="218">
        <v>2.1800000000000002</v>
      </c>
      <c r="Q93" s="218">
        <v>0.18</v>
      </c>
      <c r="R93" s="218">
        <v>0.55000000000000004</v>
      </c>
      <c r="S93" s="218">
        <v>0.28999999999999998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1.78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0.01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  <c r="AU93">
        <v>0</v>
      </c>
      <c r="AV93">
        <v>0</v>
      </c>
    </row>
    <row r="94" spans="1:48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4.03</v>
      </c>
      <c r="M94" s="218">
        <v>1.1100000000000001</v>
      </c>
      <c r="N94" s="218">
        <v>1.24</v>
      </c>
      <c r="O94" s="218">
        <v>1.37</v>
      </c>
      <c r="P94" s="218">
        <v>2.1800000000000002</v>
      </c>
      <c r="Q94" s="218">
        <v>0.18</v>
      </c>
      <c r="R94" s="218">
        <v>0.55000000000000004</v>
      </c>
      <c r="S94" s="218">
        <v>0.28999999999999998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1.78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0.01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  <c r="AU94">
        <v>0</v>
      </c>
      <c r="AV94">
        <v>0</v>
      </c>
    </row>
    <row r="95" spans="1:48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4.03</v>
      </c>
      <c r="M95" s="218">
        <v>1.1100000000000001</v>
      </c>
      <c r="N95" s="218">
        <v>1.24</v>
      </c>
      <c r="O95" s="218">
        <v>1.37</v>
      </c>
      <c r="P95" s="218">
        <v>2.1800000000000002</v>
      </c>
      <c r="Q95" s="218">
        <v>0.18</v>
      </c>
      <c r="R95" s="218">
        <v>0.55000000000000004</v>
      </c>
      <c r="S95" s="218">
        <v>0.28999999999999998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1.78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0.01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  <c r="AU95">
        <v>0</v>
      </c>
      <c r="AV95">
        <v>0</v>
      </c>
    </row>
    <row r="96" spans="1:48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4.03</v>
      </c>
      <c r="M96" s="218">
        <v>1.1100000000000001</v>
      </c>
      <c r="N96" s="218">
        <v>1.24</v>
      </c>
      <c r="O96" s="218">
        <v>1.37</v>
      </c>
      <c r="P96" s="218">
        <v>2.1800000000000002</v>
      </c>
      <c r="Q96" s="218">
        <v>0.18</v>
      </c>
      <c r="R96" s="218">
        <v>0.55000000000000004</v>
      </c>
      <c r="S96" s="218">
        <v>0.28999999999999998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1.78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0.01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  <c r="AU96">
        <v>0</v>
      </c>
      <c r="AV96">
        <v>0</v>
      </c>
    </row>
    <row r="97" spans="1:48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4.03</v>
      </c>
      <c r="M97" s="218">
        <v>1.1100000000000001</v>
      </c>
      <c r="N97" s="218">
        <v>1.24</v>
      </c>
      <c r="O97" s="218">
        <v>1.37</v>
      </c>
      <c r="P97" s="218">
        <v>2.1800000000000002</v>
      </c>
      <c r="Q97" s="218">
        <v>0.18</v>
      </c>
      <c r="R97" s="218">
        <v>0.55000000000000004</v>
      </c>
      <c r="S97" s="218">
        <v>0.28999999999999998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1.78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0.01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  <c r="AU97">
        <v>0</v>
      </c>
      <c r="AV97">
        <v>0</v>
      </c>
    </row>
    <row r="98" spans="1:48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4.03</v>
      </c>
      <c r="M98" s="218">
        <v>1.1100000000000001</v>
      </c>
      <c r="N98" s="218">
        <v>1.24</v>
      </c>
      <c r="O98" s="218">
        <v>1.37</v>
      </c>
      <c r="P98" s="218">
        <v>2.1800000000000002</v>
      </c>
      <c r="Q98" s="218">
        <v>0.18</v>
      </c>
      <c r="R98" s="218">
        <v>0.55000000000000004</v>
      </c>
      <c r="S98" s="218">
        <v>0.28999999999999998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1.78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0.01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9.6644999999999801E-2</v>
      </c>
      <c r="M99">
        <f t="shared" si="0"/>
        <v>2.663999999999999E-2</v>
      </c>
      <c r="N99">
        <f t="shared" si="0"/>
        <v>2.9759999999999953E-2</v>
      </c>
      <c r="O99">
        <f t="shared" si="0"/>
        <v>3.2880000000000048E-2</v>
      </c>
      <c r="P99">
        <f t="shared" si="0"/>
        <v>5.2315000000000111E-2</v>
      </c>
      <c r="Q99">
        <f t="shared" si="0"/>
        <v>4.3199999999999957E-3</v>
      </c>
      <c r="R99">
        <f t="shared" si="0"/>
        <v>1.3459999999999986E-2</v>
      </c>
      <c r="S99">
        <f t="shared" si="0"/>
        <v>6.9099999999999934E-3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4.3114999999999987E-2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2.4000000000000017E-4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0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  <c r="AQ3" s="218">
        <v>0</v>
      </c>
      <c r="AR3" s="218">
        <v>0</v>
      </c>
      <c r="AS3" s="218">
        <v>0</v>
      </c>
      <c r="AT3" s="218">
        <v>0</v>
      </c>
    </row>
    <row r="4" spans="1:46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0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  <c r="AQ4" s="218">
        <v>0</v>
      </c>
      <c r="AR4" s="218">
        <v>0</v>
      </c>
      <c r="AS4" s="218">
        <v>0</v>
      </c>
      <c r="AT4" s="218">
        <v>0</v>
      </c>
    </row>
    <row r="5" spans="1:46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0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  <c r="AQ5" s="218">
        <v>0</v>
      </c>
      <c r="AR5" s="218">
        <v>0</v>
      </c>
      <c r="AS5" s="218">
        <v>0</v>
      </c>
      <c r="AT5" s="218">
        <v>0</v>
      </c>
    </row>
    <row r="6" spans="1:46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0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  <c r="AQ6" s="218">
        <v>0</v>
      </c>
      <c r="AR6" s="218">
        <v>0</v>
      </c>
      <c r="AS6" s="218">
        <v>0</v>
      </c>
      <c r="AT6" s="218">
        <v>0</v>
      </c>
    </row>
    <row r="7" spans="1:46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0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  <c r="AQ7" s="218">
        <v>0</v>
      </c>
      <c r="AR7" s="218">
        <v>0</v>
      </c>
      <c r="AS7" s="218">
        <v>0</v>
      </c>
      <c r="AT7" s="218">
        <v>0</v>
      </c>
    </row>
    <row r="8" spans="1:46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0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  <c r="AQ8" s="218">
        <v>0</v>
      </c>
      <c r="AR8" s="218">
        <v>0</v>
      </c>
      <c r="AS8" s="218">
        <v>0</v>
      </c>
      <c r="AT8" s="218">
        <v>0</v>
      </c>
    </row>
    <row r="9" spans="1:46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0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  <c r="AQ9" s="218">
        <v>0</v>
      </c>
      <c r="AR9" s="218">
        <v>0</v>
      </c>
      <c r="AS9" s="218">
        <v>0</v>
      </c>
      <c r="AT9" s="218">
        <v>0</v>
      </c>
    </row>
    <row r="10" spans="1:46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0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  <c r="AQ10" s="218">
        <v>0</v>
      </c>
      <c r="AR10" s="218">
        <v>0</v>
      </c>
      <c r="AS10" s="218">
        <v>0</v>
      </c>
      <c r="AT10" s="218">
        <v>0</v>
      </c>
    </row>
    <row r="11" spans="1:46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0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  <c r="AQ11" s="218">
        <v>0</v>
      </c>
      <c r="AR11" s="218">
        <v>0</v>
      </c>
      <c r="AS11" s="218">
        <v>0</v>
      </c>
      <c r="AT11" s="218">
        <v>0</v>
      </c>
    </row>
    <row r="12" spans="1:46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0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  <c r="AQ12" s="218">
        <v>0</v>
      </c>
      <c r="AR12" s="218">
        <v>0</v>
      </c>
      <c r="AS12" s="218">
        <v>0</v>
      </c>
      <c r="AT12" s="218">
        <v>0</v>
      </c>
    </row>
    <row r="13" spans="1:46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0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  <c r="AQ13" s="218">
        <v>0</v>
      </c>
      <c r="AR13" s="218">
        <v>0</v>
      </c>
      <c r="AS13" s="218">
        <v>0</v>
      </c>
      <c r="AT13" s="218">
        <v>0</v>
      </c>
    </row>
    <row r="14" spans="1:46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0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  <c r="AQ14" s="218">
        <v>0</v>
      </c>
      <c r="AR14" s="218">
        <v>0</v>
      </c>
      <c r="AS14" s="218">
        <v>0</v>
      </c>
      <c r="AT14" s="218">
        <v>0</v>
      </c>
    </row>
    <row r="15" spans="1:46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0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  <c r="AQ15" s="218">
        <v>0</v>
      </c>
      <c r="AR15" s="218">
        <v>0</v>
      </c>
      <c r="AS15" s="218">
        <v>0</v>
      </c>
      <c r="AT15" s="218">
        <v>0</v>
      </c>
    </row>
    <row r="16" spans="1:46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0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  <c r="AQ16" s="218">
        <v>0</v>
      </c>
      <c r="AR16" s="218">
        <v>0</v>
      </c>
      <c r="AS16" s="218">
        <v>0</v>
      </c>
      <c r="AT16" s="218">
        <v>0</v>
      </c>
    </row>
    <row r="17" spans="1:46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0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  <c r="AQ17" s="218">
        <v>0</v>
      </c>
      <c r="AR17" s="218">
        <v>0</v>
      </c>
      <c r="AS17" s="218">
        <v>0</v>
      </c>
      <c r="AT17" s="218">
        <v>0</v>
      </c>
    </row>
    <row r="18" spans="1:46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0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  <c r="AQ18" s="218">
        <v>0</v>
      </c>
      <c r="AR18" s="218">
        <v>0</v>
      </c>
      <c r="AS18" s="218">
        <v>0</v>
      </c>
      <c r="AT18" s="218">
        <v>0</v>
      </c>
    </row>
    <row r="19" spans="1:46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0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  <c r="AQ19" s="218">
        <v>0</v>
      </c>
      <c r="AR19" s="218">
        <v>0</v>
      </c>
      <c r="AS19" s="218">
        <v>0</v>
      </c>
      <c r="AT19" s="218">
        <v>0</v>
      </c>
    </row>
    <row r="20" spans="1:46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0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  <c r="AQ20" s="218">
        <v>0</v>
      </c>
      <c r="AR20" s="218">
        <v>0</v>
      </c>
      <c r="AS20" s="218">
        <v>0</v>
      </c>
      <c r="AT20" s="218">
        <v>0</v>
      </c>
    </row>
    <row r="21" spans="1:46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0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  <c r="AQ21" s="218">
        <v>0</v>
      </c>
      <c r="AR21" s="218">
        <v>0</v>
      </c>
      <c r="AS21" s="218">
        <v>0</v>
      </c>
      <c r="AT21" s="218">
        <v>0</v>
      </c>
    </row>
    <row r="22" spans="1:46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0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  <c r="AQ22" s="218">
        <v>0</v>
      </c>
      <c r="AR22" s="218">
        <v>0</v>
      </c>
      <c r="AS22" s="218">
        <v>0</v>
      </c>
      <c r="AT22" s="218">
        <v>0</v>
      </c>
    </row>
    <row r="23" spans="1:46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0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  <c r="AQ23" s="218">
        <v>0</v>
      </c>
      <c r="AR23" s="218">
        <v>0</v>
      </c>
      <c r="AS23" s="218">
        <v>0</v>
      </c>
      <c r="AT23" s="218">
        <v>0</v>
      </c>
    </row>
    <row r="24" spans="1:46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0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  <c r="AQ24" s="218">
        <v>0</v>
      </c>
      <c r="AR24" s="218">
        <v>0</v>
      </c>
      <c r="AS24" s="218">
        <v>0</v>
      </c>
      <c r="AT24" s="218">
        <v>0</v>
      </c>
    </row>
    <row r="25" spans="1:46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0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  <c r="AQ25" s="218">
        <v>0</v>
      </c>
      <c r="AR25" s="218">
        <v>0</v>
      </c>
      <c r="AS25" s="218">
        <v>0</v>
      </c>
      <c r="AT25" s="218">
        <v>0</v>
      </c>
    </row>
    <row r="26" spans="1:46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0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  <c r="AQ26" s="218">
        <v>0</v>
      </c>
      <c r="AR26" s="218">
        <v>0</v>
      </c>
      <c r="AS26" s="218">
        <v>0</v>
      </c>
      <c r="AT26" s="218">
        <v>0</v>
      </c>
    </row>
    <row r="27" spans="1:46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0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  <c r="AQ27" s="218">
        <v>0</v>
      </c>
      <c r="AR27" s="218">
        <v>0</v>
      </c>
      <c r="AS27" s="218">
        <v>0</v>
      </c>
      <c r="AT27" s="218">
        <v>0</v>
      </c>
    </row>
    <row r="28" spans="1:46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0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  <c r="AQ28" s="218">
        <v>0</v>
      </c>
      <c r="AR28" s="218">
        <v>0</v>
      </c>
      <c r="AS28" s="218">
        <v>0</v>
      </c>
      <c r="AT28" s="218">
        <v>0</v>
      </c>
    </row>
    <row r="29" spans="1:46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0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  <c r="AQ29" s="218">
        <v>0</v>
      </c>
      <c r="AR29" s="218">
        <v>0</v>
      </c>
      <c r="AS29" s="218">
        <v>0</v>
      </c>
      <c r="AT29" s="218">
        <v>0</v>
      </c>
    </row>
    <row r="30" spans="1:46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0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  <c r="AQ30" s="218">
        <v>0</v>
      </c>
      <c r="AR30" s="218">
        <v>0</v>
      </c>
      <c r="AS30" s="218">
        <v>0</v>
      </c>
      <c r="AT30" s="218">
        <v>0</v>
      </c>
    </row>
    <row r="31" spans="1:46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0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  <c r="AQ31" s="218">
        <v>0</v>
      </c>
      <c r="AR31" s="218">
        <v>0</v>
      </c>
      <c r="AS31" s="218">
        <v>0</v>
      </c>
      <c r="AT31" s="218">
        <v>0</v>
      </c>
    </row>
    <row r="32" spans="1:46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0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  <c r="AQ32" s="218">
        <v>0</v>
      </c>
      <c r="AR32" s="218">
        <v>0</v>
      </c>
      <c r="AS32" s="218">
        <v>0</v>
      </c>
      <c r="AT32" s="218">
        <v>0</v>
      </c>
    </row>
    <row r="33" spans="1:46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0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  <c r="AQ33" s="218">
        <v>0</v>
      </c>
      <c r="AR33" s="218">
        <v>0</v>
      </c>
      <c r="AS33" s="218">
        <v>0</v>
      </c>
      <c r="AT33" s="218">
        <v>0</v>
      </c>
    </row>
    <row r="34" spans="1:46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0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  <c r="AQ34" s="218">
        <v>0</v>
      </c>
      <c r="AR34" s="218">
        <v>0</v>
      </c>
      <c r="AS34" s="218">
        <v>0</v>
      </c>
      <c r="AT34" s="218">
        <v>0</v>
      </c>
    </row>
    <row r="35" spans="1:46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0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  <c r="AQ35" s="218">
        <v>0</v>
      </c>
      <c r="AR35" s="218">
        <v>0</v>
      </c>
      <c r="AS35" s="218">
        <v>0</v>
      </c>
      <c r="AT35" s="218">
        <v>0</v>
      </c>
    </row>
    <row r="36" spans="1:46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0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  <c r="AQ36" s="218">
        <v>0</v>
      </c>
      <c r="AR36" s="218">
        <v>0</v>
      </c>
      <c r="AS36" s="218">
        <v>0</v>
      </c>
      <c r="AT36" s="218">
        <v>0</v>
      </c>
    </row>
    <row r="37" spans="1:46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0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  <c r="AQ37" s="218">
        <v>0</v>
      </c>
      <c r="AR37" s="218">
        <v>0</v>
      </c>
      <c r="AS37" s="218">
        <v>0</v>
      </c>
      <c r="AT37" s="218">
        <v>0</v>
      </c>
    </row>
    <row r="38" spans="1:46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0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  <c r="AQ38" s="218">
        <v>0</v>
      </c>
      <c r="AR38" s="218">
        <v>0</v>
      </c>
      <c r="AS38" s="218">
        <v>0</v>
      </c>
      <c r="AT38" s="218">
        <v>0</v>
      </c>
    </row>
    <row r="39" spans="1:46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0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  <c r="AQ39" s="218">
        <v>0</v>
      </c>
      <c r="AR39" s="218">
        <v>0</v>
      </c>
      <c r="AS39" s="218">
        <v>0</v>
      </c>
      <c r="AT39" s="218">
        <v>0</v>
      </c>
    </row>
    <row r="40" spans="1:46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0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  <c r="AQ40" s="218">
        <v>0</v>
      </c>
      <c r="AR40" s="218">
        <v>0</v>
      </c>
      <c r="AS40" s="218">
        <v>0</v>
      </c>
      <c r="AT40" s="218">
        <v>0</v>
      </c>
    </row>
    <row r="41" spans="1:46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0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  <c r="AQ41" s="218">
        <v>0</v>
      </c>
      <c r="AR41" s="218">
        <v>0</v>
      </c>
      <c r="AS41" s="218">
        <v>0</v>
      </c>
      <c r="AT41" s="218">
        <v>0</v>
      </c>
    </row>
    <row r="42" spans="1:46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0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  <c r="AQ42" s="218">
        <v>0</v>
      </c>
      <c r="AR42" s="218">
        <v>0</v>
      </c>
      <c r="AS42" s="218">
        <v>0</v>
      </c>
      <c r="AT42" s="218">
        <v>0</v>
      </c>
    </row>
    <row r="43" spans="1:46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0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  <c r="AQ43" s="218">
        <v>0</v>
      </c>
      <c r="AR43" s="218">
        <v>0</v>
      </c>
      <c r="AS43" s="218">
        <v>0</v>
      </c>
      <c r="AT43" s="218">
        <v>0</v>
      </c>
    </row>
    <row r="44" spans="1:46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0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  <c r="AQ44" s="218">
        <v>0</v>
      </c>
      <c r="AR44" s="218">
        <v>0</v>
      </c>
      <c r="AS44" s="218">
        <v>0</v>
      </c>
      <c r="AT44" s="218">
        <v>0</v>
      </c>
    </row>
    <row r="45" spans="1:46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0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  <c r="AQ45" s="218">
        <v>0</v>
      </c>
      <c r="AR45" s="218">
        <v>0</v>
      </c>
      <c r="AS45" s="218">
        <v>0</v>
      </c>
      <c r="AT45" s="218">
        <v>0</v>
      </c>
    </row>
    <row r="46" spans="1:46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0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  <c r="AQ46" s="218">
        <v>0</v>
      </c>
      <c r="AR46" s="218">
        <v>0</v>
      </c>
      <c r="AS46" s="218">
        <v>0</v>
      </c>
      <c r="AT46" s="218">
        <v>0</v>
      </c>
    </row>
    <row r="47" spans="1:46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0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  <c r="AQ47" s="218">
        <v>0</v>
      </c>
      <c r="AR47" s="218">
        <v>0</v>
      </c>
      <c r="AS47" s="218">
        <v>0</v>
      </c>
      <c r="AT47" s="218">
        <v>0</v>
      </c>
    </row>
    <row r="48" spans="1:46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0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  <c r="AQ48" s="218">
        <v>0</v>
      </c>
      <c r="AR48" s="218">
        <v>0</v>
      </c>
      <c r="AS48" s="218">
        <v>0</v>
      </c>
      <c r="AT48" s="218">
        <v>0</v>
      </c>
    </row>
    <row r="49" spans="1:46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0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  <c r="AQ49" s="218">
        <v>0</v>
      </c>
      <c r="AR49" s="218">
        <v>0</v>
      </c>
      <c r="AS49" s="218">
        <v>0</v>
      </c>
      <c r="AT49" s="218">
        <v>0</v>
      </c>
    </row>
    <row r="50" spans="1:46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0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  <c r="AQ50" s="218">
        <v>0</v>
      </c>
      <c r="AR50" s="218">
        <v>0</v>
      </c>
      <c r="AS50" s="218">
        <v>0</v>
      </c>
      <c r="AT50" s="218">
        <v>0</v>
      </c>
    </row>
    <row r="51" spans="1:46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0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  <c r="AQ51" s="218">
        <v>0</v>
      </c>
      <c r="AR51" s="218">
        <v>0</v>
      </c>
      <c r="AS51" s="218">
        <v>0</v>
      </c>
      <c r="AT51" s="218">
        <v>0</v>
      </c>
    </row>
    <row r="52" spans="1:46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0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  <c r="AQ52" s="218">
        <v>0</v>
      </c>
      <c r="AR52" s="218">
        <v>0</v>
      </c>
      <c r="AS52" s="218">
        <v>0</v>
      </c>
      <c r="AT52" s="218">
        <v>0</v>
      </c>
    </row>
    <row r="53" spans="1:46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0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  <c r="AQ53" s="218">
        <v>0</v>
      </c>
      <c r="AR53" s="218">
        <v>0</v>
      </c>
      <c r="AS53" s="218">
        <v>0</v>
      </c>
      <c r="AT53" s="218">
        <v>0</v>
      </c>
    </row>
    <row r="54" spans="1:46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0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  <c r="AQ54" s="218">
        <v>0</v>
      </c>
      <c r="AR54" s="218">
        <v>0</v>
      </c>
      <c r="AS54" s="218">
        <v>0</v>
      </c>
      <c r="AT54" s="218">
        <v>0</v>
      </c>
    </row>
    <row r="55" spans="1:46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0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  <c r="AQ55" s="218">
        <v>0</v>
      </c>
      <c r="AR55" s="218">
        <v>0</v>
      </c>
      <c r="AS55" s="218">
        <v>0</v>
      </c>
      <c r="AT55" s="218">
        <v>0</v>
      </c>
    </row>
    <row r="56" spans="1:46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0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  <c r="AQ56" s="218">
        <v>0</v>
      </c>
      <c r="AR56" s="218">
        <v>0</v>
      </c>
      <c r="AS56" s="218">
        <v>0</v>
      </c>
      <c r="AT56" s="218">
        <v>0</v>
      </c>
    </row>
    <row r="57" spans="1:46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0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  <c r="AQ57" s="218">
        <v>0</v>
      </c>
      <c r="AR57" s="218">
        <v>0</v>
      </c>
      <c r="AS57" s="218">
        <v>0</v>
      </c>
      <c r="AT57" s="218">
        <v>0</v>
      </c>
    </row>
    <row r="58" spans="1:46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0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  <c r="AQ58" s="218">
        <v>0</v>
      </c>
      <c r="AR58" s="218">
        <v>0</v>
      </c>
      <c r="AS58" s="218">
        <v>0</v>
      </c>
      <c r="AT58" s="218">
        <v>0</v>
      </c>
    </row>
    <row r="59" spans="1:46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0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  <c r="AQ59" s="218">
        <v>0</v>
      </c>
      <c r="AR59" s="218">
        <v>0</v>
      </c>
      <c r="AS59" s="218">
        <v>0</v>
      </c>
      <c r="AT59" s="218">
        <v>0</v>
      </c>
    </row>
    <row r="60" spans="1:46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0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  <c r="AQ60" s="218">
        <v>0</v>
      </c>
      <c r="AR60" s="218">
        <v>0</v>
      </c>
      <c r="AS60" s="218">
        <v>0</v>
      </c>
      <c r="AT60" s="218">
        <v>0</v>
      </c>
    </row>
    <row r="61" spans="1:46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0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  <c r="AQ61" s="218">
        <v>0</v>
      </c>
      <c r="AR61" s="218">
        <v>0</v>
      </c>
      <c r="AS61" s="218">
        <v>0</v>
      </c>
      <c r="AT61" s="218">
        <v>0</v>
      </c>
    </row>
    <row r="62" spans="1:46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0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  <c r="AQ62" s="218">
        <v>0</v>
      </c>
      <c r="AR62" s="218">
        <v>0</v>
      </c>
      <c r="AS62" s="218">
        <v>0</v>
      </c>
      <c r="AT62" s="218">
        <v>0</v>
      </c>
    </row>
    <row r="63" spans="1:46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0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  <c r="AQ63" s="218">
        <v>0</v>
      </c>
      <c r="AR63" s="218">
        <v>0</v>
      </c>
      <c r="AS63" s="218">
        <v>0</v>
      </c>
      <c r="AT63" s="218">
        <v>0</v>
      </c>
    </row>
    <row r="64" spans="1:46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0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  <c r="AQ64" s="218">
        <v>0</v>
      </c>
      <c r="AR64" s="218">
        <v>0</v>
      </c>
      <c r="AS64" s="218">
        <v>0</v>
      </c>
      <c r="AT64" s="218">
        <v>0</v>
      </c>
    </row>
    <row r="65" spans="1:46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0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  <c r="AQ65" s="218">
        <v>0</v>
      </c>
      <c r="AR65" s="218">
        <v>0</v>
      </c>
      <c r="AS65" s="218">
        <v>0</v>
      </c>
      <c r="AT65" s="218">
        <v>0</v>
      </c>
    </row>
    <row r="66" spans="1:46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0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  <c r="AQ66" s="218">
        <v>0</v>
      </c>
      <c r="AR66" s="218">
        <v>0</v>
      </c>
      <c r="AS66" s="218">
        <v>0</v>
      </c>
      <c r="AT66" s="218">
        <v>0</v>
      </c>
    </row>
    <row r="67" spans="1:46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0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  <c r="AQ67" s="218">
        <v>0</v>
      </c>
      <c r="AR67" s="218">
        <v>0</v>
      </c>
      <c r="AS67" s="218">
        <v>0</v>
      </c>
      <c r="AT67" s="218">
        <v>0</v>
      </c>
    </row>
    <row r="68" spans="1:46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0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  <c r="AQ68" s="218">
        <v>0</v>
      </c>
      <c r="AR68" s="218">
        <v>0</v>
      </c>
      <c r="AS68" s="218">
        <v>0</v>
      </c>
      <c r="AT68" s="218">
        <v>0</v>
      </c>
    </row>
    <row r="69" spans="1:46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0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  <c r="AQ69" s="218">
        <v>0</v>
      </c>
      <c r="AR69" s="218">
        <v>0</v>
      </c>
      <c r="AS69" s="218">
        <v>0</v>
      </c>
      <c r="AT69" s="218">
        <v>0</v>
      </c>
    </row>
    <row r="70" spans="1:46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0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  <c r="AQ70" s="218">
        <v>0</v>
      </c>
      <c r="AR70" s="218">
        <v>0</v>
      </c>
      <c r="AS70" s="218">
        <v>0</v>
      </c>
      <c r="AT70" s="218">
        <v>0</v>
      </c>
    </row>
    <row r="71" spans="1:46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</row>
    <row r="72" spans="1:46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0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  <c r="AQ72" s="218">
        <v>0</v>
      </c>
      <c r="AR72" s="218">
        <v>0</v>
      </c>
      <c r="AS72" s="218">
        <v>0</v>
      </c>
      <c r="AT72" s="218">
        <v>0</v>
      </c>
    </row>
    <row r="73" spans="1:46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0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  <c r="AQ73" s="218">
        <v>0</v>
      </c>
      <c r="AR73" s="218">
        <v>0</v>
      </c>
      <c r="AS73" s="218">
        <v>0</v>
      </c>
      <c r="AT73" s="218">
        <v>0</v>
      </c>
    </row>
    <row r="74" spans="1:46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0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  <c r="AQ74" s="218">
        <v>0</v>
      </c>
      <c r="AR74" s="218">
        <v>0</v>
      </c>
      <c r="AS74" s="218">
        <v>0</v>
      </c>
      <c r="AT74" s="218">
        <v>0</v>
      </c>
    </row>
    <row r="75" spans="1:46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0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  <c r="AQ75" s="218">
        <v>0</v>
      </c>
      <c r="AR75" s="218">
        <v>0</v>
      </c>
      <c r="AS75" s="218">
        <v>0</v>
      </c>
      <c r="AT75" s="218">
        <v>0</v>
      </c>
    </row>
    <row r="76" spans="1:46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0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  <c r="AQ76" s="218">
        <v>0</v>
      </c>
      <c r="AR76" s="218">
        <v>0</v>
      </c>
      <c r="AS76" s="218">
        <v>0</v>
      </c>
      <c r="AT76" s="218">
        <v>0</v>
      </c>
    </row>
    <row r="77" spans="1:46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0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  <c r="AQ77" s="218">
        <v>0</v>
      </c>
      <c r="AR77" s="218">
        <v>0</v>
      </c>
      <c r="AS77" s="218">
        <v>0</v>
      </c>
      <c r="AT77" s="218">
        <v>0</v>
      </c>
    </row>
    <row r="78" spans="1:46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0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  <c r="AQ78" s="218">
        <v>0</v>
      </c>
      <c r="AR78" s="218">
        <v>0</v>
      </c>
      <c r="AS78" s="218">
        <v>0</v>
      </c>
      <c r="AT78" s="218">
        <v>0</v>
      </c>
    </row>
    <row r="79" spans="1:46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0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  <c r="AQ79" s="218">
        <v>0</v>
      </c>
      <c r="AR79" s="218">
        <v>0</v>
      </c>
      <c r="AS79" s="218">
        <v>0</v>
      </c>
      <c r="AT79" s="218">
        <v>0</v>
      </c>
    </row>
    <row r="80" spans="1:46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0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  <c r="AQ80" s="218">
        <v>0</v>
      </c>
      <c r="AR80" s="218">
        <v>0</v>
      </c>
      <c r="AS80" s="218">
        <v>0</v>
      </c>
      <c r="AT80" s="218">
        <v>0</v>
      </c>
    </row>
    <row r="81" spans="1:46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0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  <c r="AQ81" s="218">
        <v>0</v>
      </c>
      <c r="AR81" s="218">
        <v>0</v>
      </c>
      <c r="AS81" s="218">
        <v>0</v>
      </c>
      <c r="AT81" s="218">
        <v>0</v>
      </c>
    </row>
    <row r="82" spans="1:46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0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  <c r="AQ82" s="218">
        <v>0</v>
      </c>
      <c r="AR82" s="218">
        <v>0</v>
      </c>
      <c r="AS82" s="218">
        <v>0</v>
      </c>
      <c r="AT82" s="218">
        <v>0</v>
      </c>
    </row>
    <row r="83" spans="1:46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0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  <c r="AQ83" s="218">
        <v>0</v>
      </c>
      <c r="AR83" s="218">
        <v>0</v>
      </c>
      <c r="AS83" s="218">
        <v>0</v>
      </c>
      <c r="AT83" s="218">
        <v>0</v>
      </c>
    </row>
    <row r="84" spans="1:46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0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  <c r="AQ84" s="218">
        <v>0</v>
      </c>
      <c r="AR84" s="218">
        <v>0</v>
      </c>
      <c r="AS84" s="218">
        <v>0</v>
      </c>
      <c r="AT84" s="218">
        <v>0</v>
      </c>
    </row>
    <row r="85" spans="1:46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0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  <c r="AQ85" s="218">
        <v>0</v>
      </c>
      <c r="AR85" s="218">
        <v>0</v>
      </c>
      <c r="AS85" s="218">
        <v>0</v>
      </c>
      <c r="AT85" s="218">
        <v>0</v>
      </c>
    </row>
    <row r="86" spans="1:46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0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  <c r="AQ86" s="218">
        <v>0</v>
      </c>
      <c r="AR86" s="218">
        <v>0</v>
      </c>
      <c r="AS86" s="218">
        <v>0</v>
      </c>
      <c r="AT86" s="218">
        <v>0</v>
      </c>
    </row>
    <row r="87" spans="1:46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0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  <c r="AQ87" s="218">
        <v>0</v>
      </c>
      <c r="AR87" s="218">
        <v>0</v>
      </c>
      <c r="AS87" s="218">
        <v>0</v>
      </c>
      <c r="AT87" s="218">
        <v>0</v>
      </c>
    </row>
    <row r="88" spans="1:46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0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  <c r="AQ88" s="218">
        <v>0</v>
      </c>
      <c r="AR88" s="218">
        <v>0</v>
      </c>
      <c r="AS88" s="218">
        <v>0</v>
      </c>
      <c r="AT88" s="218">
        <v>0</v>
      </c>
    </row>
    <row r="89" spans="1:46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0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  <c r="AQ89" s="218">
        <v>0</v>
      </c>
      <c r="AR89" s="218">
        <v>0</v>
      </c>
      <c r="AS89" s="218">
        <v>0</v>
      </c>
      <c r="AT89" s="218">
        <v>0</v>
      </c>
    </row>
    <row r="90" spans="1:46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0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  <c r="AQ90" s="218">
        <v>0</v>
      </c>
      <c r="AR90" s="218">
        <v>0</v>
      </c>
      <c r="AS90" s="218">
        <v>0</v>
      </c>
      <c r="AT90" s="218">
        <v>0</v>
      </c>
    </row>
    <row r="91" spans="1:46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0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  <c r="AQ91" s="218">
        <v>0</v>
      </c>
      <c r="AR91" s="218">
        <v>0</v>
      </c>
      <c r="AS91" s="218">
        <v>0</v>
      </c>
      <c r="AT91" s="218">
        <v>0</v>
      </c>
    </row>
    <row r="92" spans="1:46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0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  <c r="AQ92" s="218">
        <v>0</v>
      </c>
      <c r="AR92" s="218">
        <v>0</v>
      </c>
      <c r="AS92" s="218">
        <v>0</v>
      </c>
      <c r="AT92" s="218">
        <v>0</v>
      </c>
    </row>
    <row r="93" spans="1:46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0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  <c r="AQ93" s="218">
        <v>0</v>
      </c>
      <c r="AR93" s="218">
        <v>0</v>
      </c>
      <c r="AS93" s="218">
        <v>0</v>
      </c>
      <c r="AT93" s="218">
        <v>0</v>
      </c>
    </row>
    <row r="94" spans="1:46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0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  <c r="AQ94" s="218">
        <v>0</v>
      </c>
      <c r="AR94" s="218">
        <v>0</v>
      </c>
      <c r="AS94" s="218">
        <v>0</v>
      </c>
      <c r="AT94" s="218">
        <v>0</v>
      </c>
    </row>
    <row r="95" spans="1:46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0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  <c r="AQ95" s="218">
        <v>0</v>
      </c>
      <c r="AR95" s="218">
        <v>0</v>
      </c>
      <c r="AS95" s="218">
        <v>0</v>
      </c>
      <c r="AT95" s="218">
        <v>0</v>
      </c>
    </row>
    <row r="96" spans="1:46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0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  <c r="AQ96" s="218">
        <v>0</v>
      </c>
      <c r="AR96" s="218">
        <v>0</v>
      </c>
      <c r="AS96" s="218">
        <v>0</v>
      </c>
      <c r="AT96" s="218">
        <v>0</v>
      </c>
    </row>
    <row r="97" spans="1:46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0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  <c r="AQ97" s="218">
        <v>0</v>
      </c>
      <c r="AR97" s="218">
        <v>0</v>
      </c>
      <c r="AS97" s="218">
        <v>0</v>
      </c>
      <c r="AT97" s="218">
        <v>0</v>
      </c>
    </row>
    <row r="98" spans="1:46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0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  <c r="AQ98" s="218">
        <v>0</v>
      </c>
      <c r="AR98" s="218">
        <v>0</v>
      </c>
      <c r="AS98" s="218">
        <v>0</v>
      </c>
      <c r="AT98" s="21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492</v>
      </c>
      <c r="D2" t="s">
        <v>492</v>
      </c>
      <c r="E2" t="s">
        <v>492</v>
      </c>
      <c r="F2" t="s">
        <v>492</v>
      </c>
      <c r="G2" t="s">
        <v>492</v>
      </c>
      <c r="H2" t="s">
        <v>492</v>
      </c>
      <c r="I2" t="s">
        <v>492</v>
      </c>
      <c r="J2" t="s">
        <v>492</v>
      </c>
      <c r="K2" t="s">
        <v>492</v>
      </c>
      <c r="L2" t="s">
        <v>492</v>
      </c>
      <c r="M2" t="s">
        <v>492</v>
      </c>
      <c r="N2" t="s">
        <v>492</v>
      </c>
      <c r="O2" t="s">
        <v>492</v>
      </c>
      <c r="P2" t="s">
        <v>492</v>
      </c>
    </row>
    <row r="3" spans="1:17">
      <c r="A3" t="s">
        <v>45</v>
      </c>
      <c r="C3" s="26">
        <v>35.270000000000003</v>
      </c>
      <c r="D3" s="26">
        <v>0</v>
      </c>
      <c r="E3" s="26">
        <v>0</v>
      </c>
      <c r="F3" s="26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0.08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</row>
    <row r="4" spans="1:17">
      <c r="A4" t="s">
        <v>46</v>
      </c>
      <c r="C4" s="26">
        <v>35.270000000000003</v>
      </c>
      <c r="D4" s="26">
        <v>0</v>
      </c>
      <c r="E4" s="26">
        <v>0</v>
      </c>
      <c r="F4" s="26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0.08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</row>
    <row r="5" spans="1:17">
      <c r="A5" t="s">
        <v>47</v>
      </c>
      <c r="C5" s="26">
        <v>35.270000000000003</v>
      </c>
      <c r="D5" s="26">
        <v>0</v>
      </c>
      <c r="E5" s="26">
        <v>0</v>
      </c>
      <c r="F5" s="26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0.08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</row>
    <row r="6" spans="1:17">
      <c r="A6" t="s">
        <v>48</v>
      </c>
      <c r="C6" s="26">
        <v>35.270000000000003</v>
      </c>
      <c r="D6" s="26">
        <v>0</v>
      </c>
      <c r="E6" s="26">
        <v>0</v>
      </c>
      <c r="F6" s="26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0.08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</row>
    <row r="7" spans="1:17">
      <c r="A7" t="s">
        <v>49</v>
      </c>
      <c r="C7" s="26">
        <v>35.270000000000003</v>
      </c>
      <c r="D7" s="26">
        <v>0</v>
      </c>
      <c r="E7" s="26">
        <v>0</v>
      </c>
      <c r="F7" s="26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0.08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</row>
    <row r="8" spans="1:17">
      <c r="A8" t="s">
        <v>50</v>
      </c>
      <c r="C8" s="26">
        <v>35.270000000000003</v>
      </c>
      <c r="D8" s="26">
        <v>0</v>
      </c>
      <c r="E8" s="26">
        <v>0</v>
      </c>
      <c r="F8" s="26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0.08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</row>
    <row r="9" spans="1:17">
      <c r="A9" t="s">
        <v>51</v>
      </c>
      <c r="C9" s="26">
        <v>35.270000000000003</v>
      </c>
      <c r="D9" s="26">
        <v>0</v>
      </c>
      <c r="E9" s="26">
        <v>0</v>
      </c>
      <c r="F9" s="26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0.08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</row>
    <row r="10" spans="1:17">
      <c r="A10" t="s">
        <v>52</v>
      </c>
      <c r="C10" s="26">
        <v>35.270000000000003</v>
      </c>
      <c r="D10" s="26">
        <v>0</v>
      </c>
      <c r="E10" s="26">
        <v>0</v>
      </c>
      <c r="F10" s="26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0.08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</row>
    <row r="11" spans="1:17">
      <c r="A11" t="s">
        <v>53</v>
      </c>
      <c r="C11" s="26">
        <v>35.270000000000003</v>
      </c>
      <c r="D11" s="26">
        <v>0</v>
      </c>
      <c r="E11" s="26">
        <v>0</v>
      </c>
      <c r="F11" s="26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0.08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</row>
    <row r="12" spans="1:17">
      <c r="A12" t="s">
        <v>54</v>
      </c>
      <c r="C12" s="26">
        <v>35.270000000000003</v>
      </c>
      <c r="D12" s="26">
        <v>0</v>
      </c>
      <c r="E12" s="26">
        <v>0</v>
      </c>
      <c r="F12" s="26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0.08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</row>
    <row r="13" spans="1:17">
      <c r="A13" t="s">
        <v>55</v>
      </c>
      <c r="C13" s="26">
        <v>35.270000000000003</v>
      </c>
      <c r="D13" s="26">
        <v>0</v>
      </c>
      <c r="E13" s="26">
        <v>0</v>
      </c>
      <c r="F13" s="26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0.08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</row>
    <row r="14" spans="1:17">
      <c r="A14" t="s">
        <v>56</v>
      </c>
      <c r="C14" s="26">
        <v>35.270000000000003</v>
      </c>
      <c r="D14" s="26">
        <v>0</v>
      </c>
      <c r="E14" s="26">
        <v>0</v>
      </c>
      <c r="F14" s="26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0.08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</row>
    <row r="15" spans="1:17">
      <c r="A15" t="s">
        <v>57</v>
      </c>
      <c r="C15" s="26">
        <v>35.270000000000003</v>
      </c>
      <c r="D15" s="26">
        <v>0</v>
      </c>
      <c r="E15" s="26">
        <v>0</v>
      </c>
      <c r="F15" s="26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0.08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</row>
    <row r="16" spans="1:17">
      <c r="A16" t="s">
        <v>58</v>
      </c>
      <c r="C16" s="26">
        <v>35.270000000000003</v>
      </c>
      <c r="D16" s="26">
        <v>0</v>
      </c>
      <c r="E16" s="26">
        <v>0</v>
      </c>
      <c r="F16" s="26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0.08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</row>
    <row r="17" spans="1:16">
      <c r="A17" t="s">
        <v>59</v>
      </c>
      <c r="C17" s="26">
        <v>35.270000000000003</v>
      </c>
      <c r="D17" s="26">
        <v>0</v>
      </c>
      <c r="E17" s="26">
        <v>0</v>
      </c>
      <c r="F17" s="26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0.08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</row>
    <row r="18" spans="1:16">
      <c r="A18" t="s">
        <v>60</v>
      </c>
      <c r="C18" s="26">
        <v>35.270000000000003</v>
      </c>
      <c r="D18" s="26">
        <v>0</v>
      </c>
      <c r="E18" s="26">
        <v>0</v>
      </c>
      <c r="F18" s="26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0.08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</row>
    <row r="19" spans="1:16">
      <c r="A19" t="s">
        <v>61</v>
      </c>
      <c r="C19" s="26">
        <v>35.270000000000003</v>
      </c>
      <c r="D19" s="26">
        <v>0</v>
      </c>
      <c r="E19" s="26">
        <v>0</v>
      </c>
      <c r="F19" s="26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0.08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</row>
    <row r="20" spans="1:16">
      <c r="A20" t="s">
        <v>62</v>
      </c>
      <c r="C20" s="26">
        <v>35.270000000000003</v>
      </c>
      <c r="D20" s="26">
        <v>0</v>
      </c>
      <c r="E20" s="26">
        <v>0</v>
      </c>
      <c r="F20" s="26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0.08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</row>
    <row r="21" spans="1:16">
      <c r="A21" t="s">
        <v>63</v>
      </c>
      <c r="C21" s="26">
        <v>35.270000000000003</v>
      </c>
      <c r="D21" s="26">
        <v>0</v>
      </c>
      <c r="E21" s="26">
        <v>0</v>
      </c>
      <c r="F21" s="26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0.08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</row>
    <row r="22" spans="1:16">
      <c r="A22" t="s">
        <v>64</v>
      </c>
      <c r="C22" s="26">
        <v>35.270000000000003</v>
      </c>
      <c r="D22" s="26">
        <v>0</v>
      </c>
      <c r="E22" s="26">
        <v>0</v>
      </c>
      <c r="F22" s="26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0.08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</row>
    <row r="23" spans="1:16">
      <c r="A23" t="s">
        <v>65</v>
      </c>
      <c r="C23" s="26">
        <v>35.270000000000003</v>
      </c>
      <c r="D23" s="26">
        <v>0</v>
      </c>
      <c r="E23" s="26">
        <v>0</v>
      </c>
      <c r="F23" s="26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0.08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</row>
    <row r="24" spans="1:16">
      <c r="A24" t="s">
        <v>66</v>
      </c>
      <c r="C24" s="26">
        <v>35.270000000000003</v>
      </c>
      <c r="D24" s="26">
        <v>0</v>
      </c>
      <c r="E24" s="26">
        <v>0</v>
      </c>
      <c r="F24" s="26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0.08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</row>
    <row r="25" spans="1:16">
      <c r="A25" t="s">
        <v>67</v>
      </c>
      <c r="C25" s="26">
        <v>35.270000000000003</v>
      </c>
      <c r="D25" s="26">
        <v>0</v>
      </c>
      <c r="E25" s="26">
        <v>0</v>
      </c>
      <c r="F25" s="26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0.08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</row>
    <row r="26" spans="1:16">
      <c r="A26" t="s">
        <v>68</v>
      </c>
      <c r="C26" s="26">
        <v>35.270000000000003</v>
      </c>
      <c r="D26" s="26">
        <v>0</v>
      </c>
      <c r="E26" s="26">
        <v>0</v>
      </c>
      <c r="F26" s="26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0.08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</row>
    <row r="27" spans="1:16">
      <c r="A27" t="s">
        <v>69</v>
      </c>
      <c r="C27" s="26">
        <v>35.270000000000003</v>
      </c>
      <c r="D27" s="26">
        <v>0</v>
      </c>
      <c r="E27" s="26">
        <v>0</v>
      </c>
      <c r="F27" s="26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0.08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</row>
    <row r="28" spans="1:16">
      <c r="A28" t="s">
        <v>70</v>
      </c>
      <c r="C28" s="26">
        <v>35.270000000000003</v>
      </c>
      <c r="D28" s="26">
        <v>0</v>
      </c>
      <c r="E28" s="26">
        <v>0</v>
      </c>
      <c r="F28" s="26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0.08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</row>
    <row r="29" spans="1:16">
      <c r="A29" t="s">
        <v>71</v>
      </c>
      <c r="C29" s="26">
        <v>35.270000000000003</v>
      </c>
      <c r="D29" s="26">
        <v>0</v>
      </c>
      <c r="E29" s="26">
        <v>0</v>
      </c>
      <c r="F29" s="26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0.08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</row>
    <row r="30" spans="1:16">
      <c r="A30" t="s">
        <v>72</v>
      </c>
      <c r="C30" s="26">
        <v>35.270000000000003</v>
      </c>
      <c r="D30" s="26">
        <v>0</v>
      </c>
      <c r="E30" s="26">
        <v>0</v>
      </c>
      <c r="F30" s="26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0.08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</row>
    <row r="31" spans="1:16">
      <c r="A31" t="s">
        <v>73</v>
      </c>
      <c r="C31" s="26">
        <v>35.270000000000003</v>
      </c>
      <c r="D31" s="26">
        <v>0</v>
      </c>
      <c r="E31" s="26">
        <v>0</v>
      </c>
      <c r="F31" s="26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0.08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</row>
    <row r="32" spans="1:16">
      <c r="A32" t="s">
        <v>74</v>
      </c>
      <c r="C32" s="26">
        <v>35.270000000000003</v>
      </c>
      <c r="D32" s="26">
        <v>0</v>
      </c>
      <c r="E32" s="26">
        <v>0</v>
      </c>
      <c r="F32" s="26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0.08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</row>
    <row r="33" spans="1:16">
      <c r="A33" t="s">
        <v>75</v>
      </c>
      <c r="C33" s="26">
        <v>35.270000000000003</v>
      </c>
      <c r="D33" s="26">
        <v>0</v>
      </c>
      <c r="E33" s="26">
        <v>0</v>
      </c>
      <c r="F33" s="26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0.08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</row>
    <row r="34" spans="1:16">
      <c r="A34" t="s">
        <v>76</v>
      </c>
      <c r="C34" s="26">
        <v>35.270000000000003</v>
      </c>
      <c r="D34" s="26">
        <v>0</v>
      </c>
      <c r="E34" s="26">
        <v>0</v>
      </c>
      <c r="F34" s="26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0.08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</row>
    <row r="35" spans="1:16">
      <c r="A35" t="s">
        <v>77</v>
      </c>
      <c r="C35" s="26">
        <v>35.270000000000003</v>
      </c>
      <c r="D35" s="26">
        <v>0</v>
      </c>
      <c r="E35" s="26">
        <v>0</v>
      </c>
      <c r="F35" s="26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0.08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</row>
    <row r="36" spans="1:16">
      <c r="A36" t="s">
        <v>78</v>
      </c>
      <c r="C36" s="26">
        <v>35.270000000000003</v>
      </c>
      <c r="D36" s="26">
        <v>0</v>
      </c>
      <c r="E36" s="26">
        <v>0</v>
      </c>
      <c r="F36" s="26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0.08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</row>
    <row r="37" spans="1:16">
      <c r="A37" t="s">
        <v>79</v>
      </c>
      <c r="C37" s="26">
        <v>35.270000000000003</v>
      </c>
      <c r="D37" s="26">
        <v>0</v>
      </c>
      <c r="E37" s="26">
        <v>0</v>
      </c>
      <c r="F37" s="26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0.08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</row>
    <row r="38" spans="1:16">
      <c r="A38" t="s">
        <v>80</v>
      </c>
      <c r="C38" s="26">
        <v>35.270000000000003</v>
      </c>
      <c r="D38" s="26">
        <v>0</v>
      </c>
      <c r="E38" s="26">
        <v>0</v>
      </c>
      <c r="F38" s="26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0.08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</row>
    <row r="39" spans="1:16">
      <c r="A39" t="s">
        <v>81</v>
      </c>
      <c r="C39" s="26">
        <v>35.270000000000003</v>
      </c>
      <c r="D39" s="26">
        <v>0</v>
      </c>
      <c r="E39" s="26">
        <v>0</v>
      </c>
      <c r="F39" s="26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0.08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</row>
    <row r="40" spans="1:16">
      <c r="A40" t="s">
        <v>82</v>
      </c>
      <c r="C40" s="26">
        <v>35.270000000000003</v>
      </c>
      <c r="D40" s="26">
        <v>0</v>
      </c>
      <c r="E40" s="26">
        <v>0</v>
      </c>
      <c r="F40" s="26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0.08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</row>
    <row r="41" spans="1:16">
      <c r="A41" t="s">
        <v>83</v>
      </c>
      <c r="C41" s="26">
        <v>35.270000000000003</v>
      </c>
      <c r="D41" s="26">
        <v>0</v>
      </c>
      <c r="E41" s="26">
        <v>0</v>
      </c>
      <c r="F41" s="26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0.08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</row>
    <row r="42" spans="1:16">
      <c r="A42" t="s">
        <v>84</v>
      </c>
      <c r="C42" s="26">
        <v>35.270000000000003</v>
      </c>
      <c r="D42" s="26">
        <v>0</v>
      </c>
      <c r="E42" s="26">
        <v>0</v>
      </c>
      <c r="F42" s="26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0.08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</row>
    <row r="43" spans="1:16">
      <c r="A43" t="s">
        <v>85</v>
      </c>
      <c r="C43" s="26">
        <v>35.270000000000003</v>
      </c>
      <c r="D43" s="26">
        <v>0</v>
      </c>
      <c r="E43" s="26">
        <v>0</v>
      </c>
      <c r="F43" s="26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0.08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</row>
    <row r="44" spans="1:16">
      <c r="A44" t="s">
        <v>86</v>
      </c>
      <c r="C44" s="26">
        <v>34.81</v>
      </c>
      <c r="D44" s="26">
        <v>0</v>
      </c>
      <c r="E44" s="26">
        <v>0</v>
      </c>
      <c r="F44" s="26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0.08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</row>
    <row r="45" spans="1:16">
      <c r="A45" t="s">
        <v>87</v>
      </c>
      <c r="C45" s="26">
        <v>34.81</v>
      </c>
      <c r="D45" s="26">
        <v>0</v>
      </c>
      <c r="E45" s="26">
        <v>0</v>
      </c>
      <c r="F45" s="26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0.08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</row>
    <row r="46" spans="1:16">
      <c r="A46" t="s">
        <v>88</v>
      </c>
      <c r="C46" s="26">
        <v>34.81</v>
      </c>
      <c r="D46" s="26">
        <v>0</v>
      </c>
      <c r="E46" s="26">
        <v>0</v>
      </c>
      <c r="F46" s="26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0.08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</row>
    <row r="47" spans="1:16">
      <c r="A47" t="s">
        <v>89</v>
      </c>
      <c r="C47" s="26">
        <v>34.81</v>
      </c>
      <c r="D47" s="26">
        <v>0</v>
      </c>
      <c r="E47" s="26">
        <v>0</v>
      </c>
      <c r="F47" s="26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0.08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</row>
    <row r="48" spans="1:16">
      <c r="A48" t="s">
        <v>90</v>
      </c>
      <c r="C48" s="26">
        <v>30.86</v>
      </c>
      <c r="D48" s="26">
        <v>0</v>
      </c>
      <c r="E48" s="26">
        <v>0</v>
      </c>
      <c r="F48" s="26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0.08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</row>
    <row r="49" spans="1:16">
      <c r="A49" t="s">
        <v>91</v>
      </c>
      <c r="C49" s="26">
        <v>30.86</v>
      </c>
      <c r="D49" s="26">
        <v>0</v>
      </c>
      <c r="E49" s="26">
        <v>0</v>
      </c>
      <c r="F49" s="26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0.08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</row>
    <row r="50" spans="1:16">
      <c r="A50" t="s">
        <v>92</v>
      </c>
      <c r="C50" s="26">
        <v>30.86</v>
      </c>
      <c r="D50" s="26">
        <v>0</v>
      </c>
      <c r="E50" s="26">
        <v>0</v>
      </c>
      <c r="F50" s="26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0.08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</row>
    <row r="51" spans="1:16">
      <c r="A51" t="s">
        <v>93</v>
      </c>
      <c r="C51" s="26">
        <v>30.86</v>
      </c>
      <c r="D51" s="26">
        <v>0</v>
      </c>
      <c r="E51" s="26">
        <v>0</v>
      </c>
      <c r="F51" s="26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0.08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</row>
    <row r="52" spans="1:16">
      <c r="A52" t="s">
        <v>94</v>
      </c>
      <c r="C52" s="26">
        <v>30.86</v>
      </c>
      <c r="D52" s="26">
        <v>0</v>
      </c>
      <c r="E52" s="26">
        <v>0</v>
      </c>
      <c r="F52" s="26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0.08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</row>
    <row r="53" spans="1:16">
      <c r="A53" t="s">
        <v>95</v>
      </c>
      <c r="C53" s="26">
        <v>30.86</v>
      </c>
      <c r="D53" s="26">
        <v>0</v>
      </c>
      <c r="E53" s="26">
        <v>0</v>
      </c>
      <c r="F53" s="26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0.08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</row>
    <row r="54" spans="1:16">
      <c r="A54" t="s">
        <v>96</v>
      </c>
      <c r="C54" s="26">
        <v>30.5</v>
      </c>
      <c r="D54" s="26">
        <v>0</v>
      </c>
      <c r="E54" s="26">
        <v>0</v>
      </c>
      <c r="F54" s="26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0.08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</row>
    <row r="55" spans="1:16">
      <c r="A55" t="s">
        <v>97</v>
      </c>
      <c r="C55" s="26">
        <v>30.5</v>
      </c>
      <c r="D55" s="26">
        <v>0</v>
      </c>
      <c r="E55" s="26">
        <v>0</v>
      </c>
      <c r="F55" s="26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0.08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</row>
    <row r="56" spans="1:16">
      <c r="A56" t="s">
        <v>98</v>
      </c>
      <c r="C56" s="26">
        <v>30.5</v>
      </c>
      <c r="D56" s="26">
        <v>0</v>
      </c>
      <c r="E56" s="26">
        <v>0</v>
      </c>
      <c r="F56" s="26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0.08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</row>
    <row r="57" spans="1:16">
      <c r="A57" t="s">
        <v>99</v>
      </c>
      <c r="C57" s="26">
        <v>30.5</v>
      </c>
      <c r="D57" s="26">
        <v>0</v>
      </c>
      <c r="E57" s="26">
        <v>0</v>
      </c>
      <c r="F57" s="26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0.08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</row>
    <row r="58" spans="1:16">
      <c r="A58" t="s">
        <v>100</v>
      </c>
      <c r="C58" s="26">
        <v>30.5</v>
      </c>
      <c r="D58" s="26">
        <v>0</v>
      </c>
      <c r="E58" s="26">
        <v>0</v>
      </c>
      <c r="F58" s="26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0.08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</row>
    <row r="59" spans="1:16">
      <c r="A59" t="s">
        <v>101</v>
      </c>
      <c r="C59" s="26">
        <v>30.5</v>
      </c>
      <c r="D59" s="26">
        <v>0</v>
      </c>
      <c r="E59" s="26">
        <v>0</v>
      </c>
      <c r="F59" s="26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0.08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</row>
    <row r="60" spans="1:16">
      <c r="A60" t="s">
        <v>102</v>
      </c>
      <c r="C60" s="26">
        <v>30.5</v>
      </c>
      <c r="D60" s="26">
        <v>0</v>
      </c>
      <c r="E60" s="26">
        <v>0</v>
      </c>
      <c r="F60" s="26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0.08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</row>
    <row r="61" spans="1:16">
      <c r="A61" t="s">
        <v>103</v>
      </c>
      <c r="C61" s="26">
        <v>30.5</v>
      </c>
      <c r="D61" s="26">
        <v>0</v>
      </c>
      <c r="E61" s="26">
        <v>0</v>
      </c>
      <c r="F61" s="26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0.08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</row>
    <row r="62" spans="1:16">
      <c r="A62" t="s">
        <v>104</v>
      </c>
      <c r="C62" s="26">
        <v>30.5</v>
      </c>
      <c r="D62" s="26">
        <v>0</v>
      </c>
      <c r="E62" s="26">
        <v>0</v>
      </c>
      <c r="F62" s="26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0.08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</row>
    <row r="63" spans="1:16">
      <c r="A63" t="s">
        <v>105</v>
      </c>
      <c r="C63" s="26">
        <v>30.5</v>
      </c>
      <c r="D63" s="26">
        <v>0</v>
      </c>
      <c r="E63" s="26">
        <v>0</v>
      </c>
      <c r="F63" s="26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0.08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</row>
    <row r="64" spans="1:16">
      <c r="A64" t="s">
        <v>106</v>
      </c>
      <c r="C64" s="26">
        <v>30.5</v>
      </c>
      <c r="D64" s="26">
        <v>0</v>
      </c>
      <c r="E64" s="26">
        <v>0</v>
      </c>
      <c r="F64" s="26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0.08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</row>
    <row r="65" spans="1:16">
      <c r="A65" t="s">
        <v>107</v>
      </c>
      <c r="C65" s="26">
        <v>29.79</v>
      </c>
      <c r="D65" s="26">
        <v>0</v>
      </c>
      <c r="E65" s="26">
        <v>0</v>
      </c>
      <c r="F65" s="26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0.08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</row>
    <row r="66" spans="1:16">
      <c r="A66" t="s">
        <v>108</v>
      </c>
      <c r="C66" s="26">
        <v>29.79</v>
      </c>
      <c r="D66" s="26">
        <v>0</v>
      </c>
      <c r="E66" s="26">
        <v>0</v>
      </c>
      <c r="F66" s="26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0.08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</row>
    <row r="67" spans="1:16">
      <c r="A67" t="s">
        <v>109</v>
      </c>
      <c r="C67" s="26">
        <v>29.79</v>
      </c>
      <c r="D67" s="26">
        <v>0</v>
      </c>
      <c r="E67" s="26">
        <v>0</v>
      </c>
      <c r="F67" s="26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0.08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</row>
    <row r="68" spans="1:16">
      <c r="A68" t="s">
        <v>110</v>
      </c>
      <c r="C68" s="26">
        <v>29.79</v>
      </c>
      <c r="D68" s="26">
        <v>0</v>
      </c>
      <c r="E68" s="26">
        <v>0</v>
      </c>
      <c r="F68" s="26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0.08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</row>
    <row r="69" spans="1:16">
      <c r="A69" t="s">
        <v>111</v>
      </c>
      <c r="C69" s="26">
        <v>29.79</v>
      </c>
      <c r="D69" s="26">
        <v>0</v>
      </c>
      <c r="E69" s="26">
        <v>0</v>
      </c>
      <c r="F69" s="26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0.08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</row>
    <row r="70" spans="1:16">
      <c r="A70" t="s">
        <v>112</v>
      </c>
      <c r="C70" s="26">
        <v>29.79</v>
      </c>
      <c r="D70" s="26">
        <v>0</v>
      </c>
      <c r="E70" s="26">
        <v>0</v>
      </c>
      <c r="F70" s="26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0.08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</row>
    <row r="71" spans="1:16">
      <c r="A71" t="s">
        <v>113</v>
      </c>
      <c r="C71" s="26">
        <v>30.15</v>
      </c>
      <c r="D71" s="26">
        <v>0</v>
      </c>
      <c r="E71" s="26">
        <v>0</v>
      </c>
      <c r="F71" s="26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0.08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</row>
    <row r="72" spans="1:16">
      <c r="A72" t="s">
        <v>114</v>
      </c>
      <c r="C72" s="26">
        <v>30.15</v>
      </c>
      <c r="D72" s="26">
        <v>0</v>
      </c>
      <c r="E72" s="26">
        <v>0</v>
      </c>
      <c r="F72" s="26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0.08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</row>
    <row r="73" spans="1:16">
      <c r="A73" t="s">
        <v>115</v>
      </c>
      <c r="C73" s="26">
        <v>30.15</v>
      </c>
      <c r="D73" s="26">
        <v>0</v>
      </c>
      <c r="E73" s="26">
        <v>0</v>
      </c>
      <c r="F73" s="26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0.08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</row>
    <row r="74" spans="1:16">
      <c r="A74" t="s">
        <v>116</v>
      </c>
      <c r="C74" s="26">
        <v>30.15</v>
      </c>
      <c r="D74" s="26">
        <v>0</v>
      </c>
      <c r="E74" s="26">
        <v>0</v>
      </c>
      <c r="F74" s="26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0.08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</row>
    <row r="75" spans="1:16">
      <c r="A75" t="s">
        <v>117</v>
      </c>
      <c r="C75" s="26">
        <v>34</v>
      </c>
      <c r="D75" s="26">
        <v>0</v>
      </c>
      <c r="E75" s="26">
        <v>0</v>
      </c>
      <c r="F75" s="26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0.08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</row>
    <row r="76" spans="1:16">
      <c r="A76" t="s">
        <v>118</v>
      </c>
      <c r="C76" s="26">
        <v>34</v>
      </c>
      <c r="D76" s="26">
        <v>0</v>
      </c>
      <c r="E76" s="26">
        <v>0</v>
      </c>
      <c r="F76" s="26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0.08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</row>
    <row r="77" spans="1:16">
      <c r="A77" t="s">
        <v>119</v>
      </c>
      <c r="C77" s="26">
        <v>30.5</v>
      </c>
      <c r="D77" s="26">
        <v>0</v>
      </c>
      <c r="E77" s="26">
        <v>0</v>
      </c>
      <c r="F77" s="26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0.08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</row>
    <row r="78" spans="1:16">
      <c r="A78" t="s">
        <v>120</v>
      </c>
      <c r="C78" s="26">
        <v>30.5</v>
      </c>
      <c r="D78" s="26">
        <v>0</v>
      </c>
      <c r="E78" s="26">
        <v>0</v>
      </c>
      <c r="F78" s="26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0.08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</row>
    <row r="79" spans="1:16">
      <c r="A79" t="s">
        <v>121</v>
      </c>
      <c r="C79" s="26">
        <v>30.5</v>
      </c>
      <c r="D79" s="26">
        <v>0</v>
      </c>
      <c r="E79" s="26">
        <v>0</v>
      </c>
      <c r="F79" s="26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0.08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</row>
    <row r="80" spans="1:16">
      <c r="A80" t="s">
        <v>122</v>
      </c>
      <c r="C80" s="26">
        <v>30.5</v>
      </c>
      <c r="D80" s="26">
        <v>0</v>
      </c>
      <c r="E80" s="26">
        <v>0</v>
      </c>
      <c r="F80" s="26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0.08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</row>
    <row r="81" spans="1:16">
      <c r="A81" t="s">
        <v>123</v>
      </c>
      <c r="C81" s="26">
        <v>30.5</v>
      </c>
      <c r="D81" s="26">
        <v>0</v>
      </c>
      <c r="E81" s="26">
        <v>0</v>
      </c>
      <c r="F81" s="26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0.08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</row>
    <row r="82" spans="1:16">
      <c r="A82" t="s">
        <v>124</v>
      </c>
      <c r="C82" s="26">
        <v>30.5</v>
      </c>
      <c r="D82" s="26">
        <v>0</v>
      </c>
      <c r="E82" s="26">
        <v>0</v>
      </c>
      <c r="F82" s="26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0.08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</row>
    <row r="83" spans="1:16">
      <c r="A83" t="s">
        <v>125</v>
      </c>
      <c r="C83" s="26">
        <v>30.5</v>
      </c>
      <c r="D83" s="26">
        <v>0</v>
      </c>
      <c r="E83" s="26">
        <v>0</v>
      </c>
      <c r="F83" s="26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0.08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</row>
    <row r="84" spans="1:16">
      <c r="A84" t="s">
        <v>126</v>
      </c>
      <c r="C84" s="26">
        <v>30.5</v>
      </c>
      <c r="D84" s="26">
        <v>0</v>
      </c>
      <c r="E84" s="26">
        <v>0</v>
      </c>
      <c r="F84" s="26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0.08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</row>
    <row r="85" spans="1:16">
      <c r="A85" t="s">
        <v>127</v>
      </c>
      <c r="C85" s="26">
        <v>30.5</v>
      </c>
      <c r="D85" s="26">
        <v>0</v>
      </c>
      <c r="E85" s="26">
        <v>0</v>
      </c>
      <c r="F85" s="26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0.08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</row>
    <row r="86" spans="1:16">
      <c r="A86" t="s">
        <v>128</v>
      </c>
      <c r="C86" s="26">
        <v>30.86</v>
      </c>
      <c r="D86" s="26">
        <v>0</v>
      </c>
      <c r="E86" s="26">
        <v>0</v>
      </c>
      <c r="F86" s="26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0.08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</row>
    <row r="87" spans="1:16">
      <c r="A87" t="s">
        <v>129</v>
      </c>
      <c r="C87" s="26">
        <v>30.86</v>
      </c>
      <c r="D87" s="26">
        <v>0</v>
      </c>
      <c r="E87" s="26">
        <v>0</v>
      </c>
      <c r="F87" s="26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0.08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</row>
    <row r="88" spans="1:16">
      <c r="A88" t="s">
        <v>130</v>
      </c>
      <c r="C88" s="26">
        <v>30.86</v>
      </c>
      <c r="D88" s="26">
        <v>0</v>
      </c>
      <c r="E88" s="26">
        <v>0</v>
      </c>
      <c r="F88" s="26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0.08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</row>
    <row r="89" spans="1:16">
      <c r="A89" t="s">
        <v>131</v>
      </c>
      <c r="C89" s="26">
        <v>30.86</v>
      </c>
      <c r="D89" s="26">
        <v>0</v>
      </c>
      <c r="E89" s="26">
        <v>0</v>
      </c>
      <c r="F89" s="26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0.08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</row>
    <row r="90" spans="1:16">
      <c r="A90" t="s">
        <v>132</v>
      </c>
      <c r="C90" s="26">
        <v>30.86</v>
      </c>
      <c r="D90" s="26">
        <v>0</v>
      </c>
      <c r="E90" s="26">
        <v>0</v>
      </c>
      <c r="F90" s="26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0.08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</row>
    <row r="91" spans="1:16">
      <c r="A91" t="s">
        <v>133</v>
      </c>
      <c r="C91" s="26">
        <v>30.86</v>
      </c>
      <c r="D91" s="26">
        <v>0</v>
      </c>
      <c r="E91" s="26">
        <v>0</v>
      </c>
      <c r="F91" s="26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0.08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</row>
    <row r="92" spans="1:16">
      <c r="A92" t="s">
        <v>134</v>
      </c>
      <c r="C92" s="26">
        <v>30.86</v>
      </c>
      <c r="D92" s="26">
        <v>0</v>
      </c>
      <c r="E92" s="26">
        <v>0</v>
      </c>
      <c r="F92" s="26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0.08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</row>
    <row r="93" spans="1:16">
      <c r="A93" t="s">
        <v>135</v>
      </c>
      <c r="C93" s="26">
        <v>30.86</v>
      </c>
      <c r="D93" s="26">
        <v>0</v>
      </c>
      <c r="E93" s="26">
        <v>0</v>
      </c>
      <c r="F93" s="26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0.08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</row>
    <row r="94" spans="1:16">
      <c r="A94" t="s">
        <v>136</v>
      </c>
      <c r="C94" s="26">
        <v>30.86</v>
      </c>
      <c r="D94" s="26">
        <v>0</v>
      </c>
      <c r="E94" s="26">
        <v>0</v>
      </c>
      <c r="F94" s="26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0.08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</row>
    <row r="95" spans="1:16">
      <c r="A95" t="s">
        <v>137</v>
      </c>
      <c r="C95" s="26">
        <v>30.86</v>
      </c>
      <c r="D95" s="26">
        <v>0</v>
      </c>
      <c r="E95" s="26">
        <v>0</v>
      </c>
      <c r="F95" s="26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0.08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</row>
    <row r="96" spans="1:16">
      <c r="A96" t="s">
        <v>138</v>
      </c>
      <c r="C96" s="26">
        <v>30.86</v>
      </c>
      <c r="D96" s="26">
        <v>0</v>
      </c>
      <c r="E96" s="26">
        <v>0</v>
      </c>
      <c r="F96" s="26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0.08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</row>
    <row r="97" spans="1:17">
      <c r="A97" t="s">
        <v>139</v>
      </c>
      <c r="C97" s="26">
        <v>30.86</v>
      </c>
      <c r="D97" s="26">
        <v>0</v>
      </c>
      <c r="E97" s="26">
        <v>0</v>
      </c>
      <c r="F97" s="26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0.08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</row>
    <row r="98" spans="1:17">
      <c r="A98" t="s">
        <v>140</v>
      </c>
      <c r="C98" s="26">
        <v>30.86</v>
      </c>
      <c r="D98" s="26">
        <v>0</v>
      </c>
      <c r="E98" s="26">
        <v>0</v>
      </c>
      <c r="F98" s="26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0.08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0.7872475000000001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1.9200000000000013E-3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16.510000000000002</v>
      </c>
      <c r="D3" s="218">
        <v>3.08</v>
      </c>
      <c r="E3" s="218">
        <v>0</v>
      </c>
      <c r="F3" s="218">
        <v>0</v>
      </c>
      <c r="G3" s="218">
        <v>35.06</v>
      </c>
      <c r="H3" s="218">
        <v>0</v>
      </c>
      <c r="I3" s="218">
        <v>44.31</v>
      </c>
      <c r="J3" s="218">
        <v>2.91</v>
      </c>
      <c r="K3" s="218">
        <v>514.04999999999995</v>
      </c>
      <c r="L3" s="218">
        <v>16.079999999999998</v>
      </c>
      <c r="M3" s="218">
        <v>2.19</v>
      </c>
      <c r="N3" s="218">
        <v>1.81</v>
      </c>
      <c r="O3" s="218">
        <v>2.5299999999999998</v>
      </c>
      <c r="P3" s="218">
        <v>1.57</v>
      </c>
      <c r="Q3" s="218">
        <v>7.98</v>
      </c>
      <c r="R3" s="218">
        <v>14.51</v>
      </c>
      <c r="S3" s="218">
        <v>7.58</v>
      </c>
      <c r="T3" s="218">
        <v>1</v>
      </c>
      <c r="U3" s="218">
        <v>1.38</v>
      </c>
      <c r="V3" s="218">
        <v>6.2</v>
      </c>
      <c r="W3" s="218">
        <v>13.06</v>
      </c>
      <c r="X3" s="218">
        <v>21.3</v>
      </c>
      <c r="Y3" s="218">
        <v>0</v>
      </c>
      <c r="Z3" s="218">
        <v>35.25</v>
      </c>
      <c r="AA3" s="218">
        <v>22.22</v>
      </c>
      <c r="AB3" s="218">
        <v>0</v>
      </c>
      <c r="AC3" s="218">
        <v>0.78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-1.58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16.510000000000002</v>
      </c>
      <c r="D4" s="218">
        <v>3.08</v>
      </c>
      <c r="E4" s="218">
        <v>0</v>
      </c>
      <c r="F4" s="218">
        <v>0</v>
      </c>
      <c r="G4" s="218">
        <v>35.06</v>
      </c>
      <c r="H4" s="218">
        <v>0</v>
      </c>
      <c r="I4" s="218">
        <v>44.31</v>
      </c>
      <c r="J4" s="218">
        <v>2.91</v>
      </c>
      <c r="K4" s="218">
        <v>514.04999999999995</v>
      </c>
      <c r="L4" s="218">
        <v>16.079999999999998</v>
      </c>
      <c r="M4" s="218">
        <v>2.19</v>
      </c>
      <c r="N4" s="218">
        <v>1.81</v>
      </c>
      <c r="O4" s="218">
        <v>2.5299999999999998</v>
      </c>
      <c r="P4" s="218">
        <v>1.57</v>
      </c>
      <c r="Q4" s="218">
        <v>7.98</v>
      </c>
      <c r="R4" s="218">
        <v>14.62</v>
      </c>
      <c r="S4" s="218">
        <v>8.23</v>
      </c>
      <c r="T4" s="218">
        <v>1</v>
      </c>
      <c r="U4" s="218">
        <v>1.38</v>
      </c>
      <c r="V4" s="218">
        <v>6.2</v>
      </c>
      <c r="W4" s="218">
        <v>15.55</v>
      </c>
      <c r="X4" s="218">
        <v>21.3</v>
      </c>
      <c r="Y4" s="218">
        <v>0</v>
      </c>
      <c r="Z4" s="218">
        <v>44.91</v>
      </c>
      <c r="AA4" s="218">
        <v>22.22</v>
      </c>
      <c r="AB4" s="218">
        <v>0</v>
      </c>
      <c r="AC4" s="218">
        <v>0.78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-1.58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16.510000000000002</v>
      </c>
      <c r="D5" s="218">
        <v>3.08</v>
      </c>
      <c r="E5" s="218">
        <v>0</v>
      </c>
      <c r="F5" s="218">
        <v>0</v>
      </c>
      <c r="G5" s="218">
        <v>35.06</v>
      </c>
      <c r="H5" s="218">
        <v>0</v>
      </c>
      <c r="I5" s="218">
        <v>44.31</v>
      </c>
      <c r="J5" s="218">
        <v>2.91</v>
      </c>
      <c r="K5" s="218">
        <v>514.04999999999995</v>
      </c>
      <c r="L5" s="218">
        <v>16.079999999999998</v>
      </c>
      <c r="M5" s="218">
        <v>2.19</v>
      </c>
      <c r="N5" s="218">
        <v>1.81</v>
      </c>
      <c r="O5" s="218">
        <v>2.5299999999999998</v>
      </c>
      <c r="P5" s="218">
        <v>1.57</v>
      </c>
      <c r="Q5" s="218">
        <v>7.98</v>
      </c>
      <c r="R5" s="218">
        <v>13.84</v>
      </c>
      <c r="S5" s="218">
        <v>7.21</v>
      </c>
      <c r="T5" s="218">
        <v>1</v>
      </c>
      <c r="U5" s="218">
        <v>1.38</v>
      </c>
      <c r="V5" s="218">
        <v>6.2</v>
      </c>
      <c r="W5" s="218">
        <v>15.55</v>
      </c>
      <c r="X5" s="218">
        <v>21.3</v>
      </c>
      <c r="Y5" s="218">
        <v>0</v>
      </c>
      <c r="Z5" s="218">
        <v>54.58</v>
      </c>
      <c r="AA5" s="218">
        <v>22.22</v>
      </c>
      <c r="AB5" s="218">
        <v>0</v>
      </c>
      <c r="AC5" s="218">
        <v>0.78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-1.58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16.510000000000002</v>
      </c>
      <c r="D6" s="218">
        <v>3.08</v>
      </c>
      <c r="E6" s="218">
        <v>0</v>
      </c>
      <c r="F6" s="218">
        <v>0</v>
      </c>
      <c r="G6" s="218">
        <v>35.06</v>
      </c>
      <c r="H6" s="218">
        <v>0</v>
      </c>
      <c r="I6" s="218">
        <v>44.31</v>
      </c>
      <c r="J6" s="218">
        <v>2.91</v>
      </c>
      <c r="K6" s="218">
        <v>514.04999999999995</v>
      </c>
      <c r="L6" s="218">
        <v>16.079999999999998</v>
      </c>
      <c r="M6" s="218">
        <v>2.19</v>
      </c>
      <c r="N6" s="218">
        <v>1.81</v>
      </c>
      <c r="O6" s="218">
        <v>2.5299999999999998</v>
      </c>
      <c r="P6" s="218">
        <v>1.57</v>
      </c>
      <c r="Q6" s="218">
        <v>7.98</v>
      </c>
      <c r="R6" s="218">
        <v>13.84</v>
      </c>
      <c r="S6" s="218">
        <v>7.21</v>
      </c>
      <c r="T6" s="218">
        <v>1</v>
      </c>
      <c r="U6" s="218">
        <v>1.38</v>
      </c>
      <c r="V6" s="218">
        <v>6.2</v>
      </c>
      <c r="W6" s="218">
        <v>15.55</v>
      </c>
      <c r="X6" s="218">
        <v>45.46</v>
      </c>
      <c r="Y6" s="218">
        <v>0</v>
      </c>
      <c r="Z6" s="218">
        <v>64.239999999999995</v>
      </c>
      <c r="AA6" s="218">
        <v>22.22</v>
      </c>
      <c r="AB6" s="218">
        <v>0</v>
      </c>
      <c r="AC6" s="218">
        <v>0.78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-1.58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16.510000000000002</v>
      </c>
      <c r="D7" s="218">
        <v>3.08</v>
      </c>
      <c r="E7" s="218">
        <v>0</v>
      </c>
      <c r="F7" s="218">
        <v>0</v>
      </c>
      <c r="G7" s="218">
        <v>35.06</v>
      </c>
      <c r="H7" s="218">
        <v>0</v>
      </c>
      <c r="I7" s="218">
        <v>44.31</v>
      </c>
      <c r="J7" s="218">
        <v>2.91</v>
      </c>
      <c r="K7" s="218">
        <v>514.04999999999995</v>
      </c>
      <c r="L7" s="218">
        <v>16.079999999999998</v>
      </c>
      <c r="M7" s="218">
        <v>2.19</v>
      </c>
      <c r="N7" s="218">
        <v>1.81</v>
      </c>
      <c r="O7" s="218">
        <v>2.5299999999999998</v>
      </c>
      <c r="P7" s="218">
        <v>1.57</v>
      </c>
      <c r="Q7" s="218">
        <v>7.98</v>
      </c>
      <c r="R7" s="218">
        <v>9.8000000000000007</v>
      </c>
      <c r="S7" s="218">
        <v>6.03</v>
      </c>
      <c r="T7" s="218">
        <v>1</v>
      </c>
      <c r="U7" s="218">
        <v>1.38</v>
      </c>
      <c r="V7" s="218">
        <v>6.2</v>
      </c>
      <c r="W7" s="218">
        <v>15.55</v>
      </c>
      <c r="X7" s="218">
        <v>45.46</v>
      </c>
      <c r="Y7" s="218">
        <v>0</v>
      </c>
      <c r="Z7" s="218">
        <v>64.239999999999995</v>
      </c>
      <c r="AA7" s="218">
        <v>22.22</v>
      </c>
      <c r="AB7" s="218">
        <v>0</v>
      </c>
      <c r="AC7" s="218">
        <v>0.78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-1.58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16.510000000000002</v>
      </c>
      <c r="D8" s="218">
        <v>3.08</v>
      </c>
      <c r="E8" s="218">
        <v>0</v>
      </c>
      <c r="F8" s="218">
        <v>0</v>
      </c>
      <c r="G8" s="218">
        <v>35.06</v>
      </c>
      <c r="H8" s="218">
        <v>0</v>
      </c>
      <c r="I8" s="218">
        <v>44.31</v>
      </c>
      <c r="J8" s="218">
        <v>2.91</v>
      </c>
      <c r="K8" s="218">
        <v>514.04999999999995</v>
      </c>
      <c r="L8" s="218">
        <v>16.079999999999998</v>
      </c>
      <c r="M8" s="218">
        <v>2.19</v>
      </c>
      <c r="N8" s="218">
        <v>1.81</v>
      </c>
      <c r="O8" s="218">
        <v>2.5299999999999998</v>
      </c>
      <c r="P8" s="218">
        <v>1.57</v>
      </c>
      <c r="Q8" s="218">
        <v>7.98</v>
      </c>
      <c r="R8" s="218">
        <v>9.8000000000000007</v>
      </c>
      <c r="S8" s="218">
        <v>6.03</v>
      </c>
      <c r="T8" s="218">
        <v>1</v>
      </c>
      <c r="U8" s="218">
        <v>1.38</v>
      </c>
      <c r="V8" s="218">
        <v>6.2</v>
      </c>
      <c r="W8" s="218">
        <v>15.55</v>
      </c>
      <c r="X8" s="218">
        <v>45.46</v>
      </c>
      <c r="Y8" s="218">
        <v>0</v>
      </c>
      <c r="Z8" s="218">
        <v>64.239999999999995</v>
      </c>
      <c r="AA8" s="218">
        <v>22.22</v>
      </c>
      <c r="AB8" s="218">
        <v>0</v>
      </c>
      <c r="AC8" s="218">
        <v>0.78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-1.58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16.510000000000002</v>
      </c>
      <c r="D9" s="218">
        <v>3.08</v>
      </c>
      <c r="E9" s="218">
        <v>0</v>
      </c>
      <c r="F9" s="218">
        <v>0</v>
      </c>
      <c r="G9" s="218">
        <v>35.06</v>
      </c>
      <c r="H9" s="218">
        <v>0</v>
      </c>
      <c r="I9" s="218">
        <v>44.31</v>
      </c>
      <c r="J9" s="218">
        <v>2.91</v>
      </c>
      <c r="K9" s="218">
        <v>514.04999999999995</v>
      </c>
      <c r="L9" s="218">
        <v>16.079999999999998</v>
      </c>
      <c r="M9" s="218">
        <v>2.19</v>
      </c>
      <c r="N9" s="218">
        <v>1.81</v>
      </c>
      <c r="O9" s="218">
        <v>2.5299999999999998</v>
      </c>
      <c r="P9" s="218">
        <v>1.57</v>
      </c>
      <c r="Q9" s="218">
        <v>7.98</v>
      </c>
      <c r="R9" s="218">
        <v>9.85</v>
      </c>
      <c r="S9" s="218">
        <v>6.03</v>
      </c>
      <c r="T9" s="218">
        <v>1</v>
      </c>
      <c r="U9" s="218">
        <v>1.38</v>
      </c>
      <c r="V9" s="218">
        <v>6.2</v>
      </c>
      <c r="W9" s="218">
        <v>15.55</v>
      </c>
      <c r="X9" s="218">
        <v>45.46</v>
      </c>
      <c r="Y9" s="218">
        <v>0</v>
      </c>
      <c r="Z9" s="218">
        <v>64.239999999999995</v>
      </c>
      <c r="AA9" s="218">
        <v>22.22</v>
      </c>
      <c r="AB9" s="218">
        <v>0</v>
      </c>
      <c r="AC9" s="218">
        <v>0.78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-1.58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16.510000000000002</v>
      </c>
      <c r="D10" s="218">
        <v>3.08</v>
      </c>
      <c r="E10" s="218">
        <v>0</v>
      </c>
      <c r="F10" s="218">
        <v>0</v>
      </c>
      <c r="G10" s="218">
        <v>35.06</v>
      </c>
      <c r="H10" s="218">
        <v>0</v>
      </c>
      <c r="I10" s="218">
        <v>44.31</v>
      </c>
      <c r="J10" s="218">
        <v>2.91</v>
      </c>
      <c r="K10" s="218">
        <v>514.04999999999995</v>
      </c>
      <c r="L10" s="218">
        <v>16.079999999999998</v>
      </c>
      <c r="M10" s="218">
        <v>2.19</v>
      </c>
      <c r="N10" s="218">
        <v>1.81</v>
      </c>
      <c r="O10" s="218">
        <v>2.5299999999999998</v>
      </c>
      <c r="P10" s="218">
        <v>1.57</v>
      </c>
      <c r="Q10" s="218">
        <v>7.98</v>
      </c>
      <c r="R10" s="218">
        <v>9.85</v>
      </c>
      <c r="S10" s="218">
        <v>6.03</v>
      </c>
      <c r="T10" s="218">
        <v>1</v>
      </c>
      <c r="U10" s="218">
        <v>1.38</v>
      </c>
      <c r="V10" s="218">
        <v>6.2</v>
      </c>
      <c r="W10" s="218">
        <v>15.55</v>
      </c>
      <c r="X10" s="218">
        <v>45.46</v>
      </c>
      <c r="Y10" s="218">
        <v>0</v>
      </c>
      <c r="Z10" s="218">
        <v>64.239999999999995</v>
      </c>
      <c r="AA10" s="218">
        <v>22.22</v>
      </c>
      <c r="AB10" s="218">
        <v>0</v>
      </c>
      <c r="AC10" s="218">
        <v>0.78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-1.58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16.510000000000002</v>
      </c>
      <c r="D11" s="218">
        <v>3.08</v>
      </c>
      <c r="E11" s="218">
        <v>0</v>
      </c>
      <c r="F11" s="218">
        <v>0</v>
      </c>
      <c r="G11" s="218">
        <v>35.06</v>
      </c>
      <c r="H11" s="218">
        <v>0</v>
      </c>
      <c r="I11" s="218">
        <v>44.31</v>
      </c>
      <c r="J11" s="218">
        <v>2.91</v>
      </c>
      <c r="K11" s="218">
        <v>514.04999999999995</v>
      </c>
      <c r="L11" s="218">
        <v>16.079999999999998</v>
      </c>
      <c r="M11" s="218">
        <v>2.19</v>
      </c>
      <c r="N11" s="218">
        <v>1.81</v>
      </c>
      <c r="O11" s="218">
        <v>2.5299999999999998</v>
      </c>
      <c r="P11" s="218">
        <v>1.57</v>
      </c>
      <c r="Q11" s="218">
        <v>7.98</v>
      </c>
      <c r="R11" s="218">
        <v>11.61</v>
      </c>
      <c r="S11" s="218">
        <v>6.03</v>
      </c>
      <c r="T11" s="218">
        <v>1</v>
      </c>
      <c r="U11" s="218">
        <v>1.38</v>
      </c>
      <c r="V11" s="218">
        <v>6.2</v>
      </c>
      <c r="W11" s="218">
        <v>15.55</v>
      </c>
      <c r="X11" s="218">
        <v>45.46</v>
      </c>
      <c r="Y11" s="218">
        <v>0</v>
      </c>
      <c r="Z11" s="218">
        <v>64.239999999999995</v>
      </c>
      <c r="AA11" s="218">
        <v>11.13</v>
      </c>
      <c r="AB11" s="218">
        <v>0</v>
      </c>
      <c r="AC11" s="218">
        <v>0.78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-1.58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16.510000000000002</v>
      </c>
      <c r="D12" s="218">
        <v>3.08</v>
      </c>
      <c r="E12" s="218">
        <v>0</v>
      </c>
      <c r="F12" s="218">
        <v>0</v>
      </c>
      <c r="G12" s="218">
        <v>35.06</v>
      </c>
      <c r="H12" s="218">
        <v>0</v>
      </c>
      <c r="I12" s="218">
        <v>44.31</v>
      </c>
      <c r="J12" s="218">
        <v>2.91</v>
      </c>
      <c r="K12" s="218">
        <v>514.04999999999995</v>
      </c>
      <c r="L12" s="218">
        <v>16.079999999999998</v>
      </c>
      <c r="M12" s="218">
        <v>2.19</v>
      </c>
      <c r="N12" s="218">
        <v>1.81</v>
      </c>
      <c r="O12" s="218">
        <v>2.5299999999999998</v>
      </c>
      <c r="P12" s="218">
        <v>1.57</v>
      </c>
      <c r="Q12" s="218">
        <v>7.98</v>
      </c>
      <c r="R12" s="218">
        <v>11.61</v>
      </c>
      <c r="S12" s="218">
        <v>6.03</v>
      </c>
      <c r="T12" s="218">
        <v>1</v>
      </c>
      <c r="U12" s="218">
        <v>1.38</v>
      </c>
      <c r="V12" s="218">
        <v>6.2</v>
      </c>
      <c r="W12" s="218">
        <v>15.55</v>
      </c>
      <c r="X12" s="218">
        <v>45.46</v>
      </c>
      <c r="Y12" s="218">
        <v>0</v>
      </c>
      <c r="Z12" s="218">
        <v>64.239999999999995</v>
      </c>
      <c r="AA12" s="218">
        <v>11.13</v>
      </c>
      <c r="AB12" s="218">
        <v>0</v>
      </c>
      <c r="AC12" s="218">
        <v>0.78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-1.58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16.510000000000002</v>
      </c>
      <c r="D13" s="218">
        <v>3.08</v>
      </c>
      <c r="E13" s="218">
        <v>0</v>
      </c>
      <c r="F13" s="218">
        <v>0</v>
      </c>
      <c r="G13" s="218">
        <v>35.06</v>
      </c>
      <c r="H13" s="218">
        <v>0</v>
      </c>
      <c r="I13" s="218">
        <v>44.31</v>
      </c>
      <c r="J13" s="218">
        <v>2.91</v>
      </c>
      <c r="K13" s="218">
        <v>514.04999999999995</v>
      </c>
      <c r="L13" s="218">
        <v>16.079999999999998</v>
      </c>
      <c r="M13" s="218">
        <v>2.19</v>
      </c>
      <c r="N13" s="218">
        <v>1.81</v>
      </c>
      <c r="O13" s="218">
        <v>2.5299999999999998</v>
      </c>
      <c r="P13" s="218">
        <v>1.57</v>
      </c>
      <c r="Q13" s="218">
        <v>7.98</v>
      </c>
      <c r="R13" s="218">
        <v>11.61</v>
      </c>
      <c r="S13" s="218">
        <v>6.03</v>
      </c>
      <c r="T13" s="218">
        <v>1</v>
      </c>
      <c r="U13" s="218">
        <v>1.38</v>
      </c>
      <c r="V13" s="218">
        <v>6.2</v>
      </c>
      <c r="W13" s="218">
        <v>15.55</v>
      </c>
      <c r="X13" s="218">
        <v>45.46</v>
      </c>
      <c r="Y13" s="218">
        <v>0</v>
      </c>
      <c r="Z13" s="218">
        <v>64.239999999999995</v>
      </c>
      <c r="AA13" s="218">
        <v>11.13</v>
      </c>
      <c r="AB13" s="218">
        <v>0</v>
      </c>
      <c r="AC13" s="218">
        <v>0.78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-1.58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16.510000000000002</v>
      </c>
      <c r="D14" s="218">
        <v>3.08</v>
      </c>
      <c r="E14" s="218">
        <v>0</v>
      </c>
      <c r="F14" s="218">
        <v>0</v>
      </c>
      <c r="G14" s="218">
        <v>35.06</v>
      </c>
      <c r="H14" s="218">
        <v>0</v>
      </c>
      <c r="I14" s="218">
        <v>44.31</v>
      </c>
      <c r="J14" s="218">
        <v>2.91</v>
      </c>
      <c r="K14" s="218">
        <v>514.04999999999995</v>
      </c>
      <c r="L14" s="218">
        <v>16.079999999999998</v>
      </c>
      <c r="M14" s="218">
        <v>2.19</v>
      </c>
      <c r="N14" s="218">
        <v>1.81</v>
      </c>
      <c r="O14" s="218">
        <v>2.5299999999999998</v>
      </c>
      <c r="P14" s="218">
        <v>1.57</v>
      </c>
      <c r="Q14" s="218">
        <v>7.98</v>
      </c>
      <c r="R14" s="218">
        <v>11.61</v>
      </c>
      <c r="S14" s="218">
        <v>6.03</v>
      </c>
      <c r="T14" s="218">
        <v>1</v>
      </c>
      <c r="U14" s="218">
        <v>1.38</v>
      </c>
      <c r="V14" s="218">
        <v>6.2</v>
      </c>
      <c r="W14" s="218">
        <v>15.55</v>
      </c>
      <c r="X14" s="218">
        <v>45.46</v>
      </c>
      <c r="Y14" s="218">
        <v>0</v>
      </c>
      <c r="Z14" s="218">
        <v>64.239999999999995</v>
      </c>
      <c r="AA14" s="218">
        <v>11.13</v>
      </c>
      <c r="AB14" s="218">
        <v>0</v>
      </c>
      <c r="AC14" s="218">
        <v>0.78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-1.58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16.510000000000002</v>
      </c>
      <c r="D15" s="218">
        <v>3.08</v>
      </c>
      <c r="E15" s="218">
        <v>0</v>
      </c>
      <c r="F15" s="218">
        <v>0</v>
      </c>
      <c r="G15" s="218">
        <v>35.06</v>
      </c>
      <c r="H15" s="218">
        <v>0</v>
      </c>
      <c r="I15" s="218">
        <v>44.31</v>
      </c>
      <c r="J15" s="218">
        <v>2.91</v>
      </c>
      <c r="K15" s="218">
        <v>514.04999999999995</v>
      </c>
      <c r="L15" s="218">
        <v>16.079999999999998</v>
      </c>
      <c r="M15" s="218">
        <v>2.19</v>
      </c>
      <c r="N15" s="218">
        <v>1.81</v>
      </c>
      <c r="O15" s="218">
        <v>2.5299999999999998</v>
      </c>
      <c r="P15" s="218">
        <v>1.57</v>
      </c>
      <c r="Q15" s="218">
        <v>7.98</v>
      </c>
      <c r="R15" s="218">
        <v>11.61</v>
      </c>
      <c r="S15" s="218">
        <v>6.03</v>
      </c>
      <c r="T15" s="218">
        <v>1</v>
      </c>
      <c r="U15" s="218">
        <v>1.38</v>
      </c>
      <c r="V15" s="218">
        <v>6.2</v>
      </c>
      <c r="W15" s="218">
        <v>15.55</v>
      </c>
      <c r="X15" s="218">
        <v>45.46</v>
      </c>
      <c r="Y15" s="218">
        <v>0</v>
      </c>
      <c r="Z15" s="218">
        <v>64.239999999999995</v>
      </c>
      <c r="AA15" s="218">
        <v>11.13</v>
      </c>
      <c r="AB15" s="218">
        <v>0</v>
      </c>
      <c r="AC15" s="218">
        <v>0.78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-1.58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16.510000000000002</v>
      </c>
      <c r="D16" s="218">
        <v>3.08</v>
      </c>
      <c r="E16" s="218">
        <v>0</v>
      </c>
      <c r="F16" s="218">
        <v>0</v>
      </c>
      <c r="G16" s="218">
        <v>35.06</v>
      </c>
      <c r="H16" s="218">
        <v>0</v>
      </c>
      <c r="I16" s="218">
        <v>44.31</v>
      </c>
      <c r="J16" s="218">
        <v>2.91</v>
      </c>
      <c r="K16" s="218">
        <v>514.04999999999995</v>
      </c>
      <c r="L16" s="218">
        <v>16.079999999999998</v>
      </c>
      <c r="M16" s="218">
        <v>2.19</v>
      </c>
      <c r="N16" s="218">
        <v>1.81</v>
      </c>
      <c r="O16" s="218">
        <v>2.5299999999999998</v>
      </c>
      <c r="P16" s="218">
        <v>1.57</v>
      </c>
      <c r="Q16" s="218">
        <v>7.98</v>
      </c>
      <c r="R16" s="218">
        <v>11.61</v>
      </c>
      <c r="S16" s="218">
        <v>6.03</v>
      </c>
      <c r="T16" s="218">
        <v>1</v>
      </c>
      <c r="U16" s="218">
        <v>1.38</v>
      </c>
      <c r="V16" s="218">
        <v>6.2</v>
      </c>
      <c r="W16" s="218">
        <v>15.55</v>
      </c>
      <c r="X16" s="218">
        <v>45.46</v>
      </c>
      <c r="Y16" s="218">
        <v>0</v>
      </c>
      <c r="Z16" s="218">
        <v>64.239999999999995</v>
      </c>
      <c r="AA16" s="218">
        <v>11.13</v>
      </c>
      <c r="AB16" s="218">
        <v>0</v>
      </c>
      <c r="AC16" s="218">
        <v>0.78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-1.58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16.510000000000002</v>
      </c>
      <c r="D17" s="218">
        <v>3.08</v>
      </c>
      <c r="E17" s="218">
        <v>0</v>
      </c>
      <c r="F17" s="218">
        <v>0</v>
      </c>
      <c r="G17" s="218">
        <v>35.06</v>
      </c>
      <c r="H17" s="218">
        <v>0</v>
      </c>
      <c r="I17" s="218">
        <v>44.31</v>
      </c>
      <c r="J17" s="218">
        <v>2.91</v>
      </c>
      <c r="K17" s="218">
        <v>514.04999999999995</v>
      </c>
      <c r="L17" s="218">
        <v>16.079999999999998</v>
      </c>
      <c r="M17" s="218">
        <v>2.19</v>
      </c>
      <c r="N17" s="218">
        <v>1.81</v>
      </c>
      <c r="O17" s="218">
        <v>2.5299999999999998</v>
      </c>
      <c r="P17" s="218">
        <v>1.57</v>
      </c>
      <c r="Q17" s="218">
        <v>7.98</v>
      </c>
      <c r="R17" s="218">
        <v>11.61</v>
      </c>
      <c r="S17" s="218">
        <v>6.03</v>
      </c>
      <c r="T17" s="218">
        <v>1</v>
      </c>
      <c r="U17" s="218">
        <v>1.38</v>
      </c>
      <c r="V17" s="218">
        <v>6.2</v>
      </c>
      <c r="W17" s="218">
        <v>15.55</v>
      </c>
      <c r="X17" s="218">
        <v>45.46</v>
      </c>
      <c r="Y17" s="218">
        <v>0</v>
      </c>
      <c r="Z17" s="218">
        <v>64.239999999999995</v>
      </c>
      <c r="AA17" s="218">
        <v>11.13</v>
      </c>
      <c r="AB17" s="218">
        <v>0</v>
      </c>
      <c r="AC17" s="218">
        <v>0.78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-1.58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16.510000000000002</v>
      </c>
      <c r="D18" s="218">
        <v>3.08</v>
      </c>
      <c r="E18" s="218">
        <v>0</v>
      </c>
      <c r="F18" s="218">
        <v>0</v>
      </c>
      <c r="G18" s="218">
        <v>35.06</v>
      </c>
      <c r="H18" s="218">
        <v>0</v>
      </c>
      <c r="I18" s="218">
        <v>44.31</v>
      </c>
      <c r="J18" s="218">
        <v>2.91</v>
      </c>
      <c r="K18" s="218">
        <v>514.04999999999995</v>
      </c>
      <c r="L18" s="218">
        <v>16.079999999999998</v>
      </c>
      <c r="M18" s="218">
        <v>2.19</v>
      </c>
      <c r="N18" s="218">
        <v>1.81</v>
      </c>
      <c r="O18" s="218">
        <v>2.5299999999999998</v>
      </c>
      <c r="P18" s="218">
        <v>1.57</v>
      </c>
      <c r="Q18" s="218">
        <v>7.98</v>
      </c>
      <c r="R18" s="218">
        <v>11.61</v>
      </c>
      <c r="S18" s="218">
        <v>6.03</v>
      </c>
      <c r="T18" s="218">
        <v>1</v>
      </c>
      <c r="U18" s="218">
        <v>1.38</v>
      </c>
      <c r="V18" s="218">
        <v>6.2</v>
      </c>
      <c r="W18" s="218">
        <v>15.55</v>
      </c>
      <c r="X18" s="218">
        <v>45.46</v>
      </c>
      <c r="Y18" s="218">
        <v>0</v>
      </c>
      <c r="Z18" s="218">
        <v>64.239999999999995</v>
      </c>
      <c r="AA18" s="218">
        <v>11.13</v>
      </c>
      <c r="AB18" s="218">
        <v>0</v>
      </c>
      <c r="AC18" s="218">
        <v>0.78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-1.58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16.510000000000002</v>
      </c>
      <c r="D19" s="218">
        <v>3.08</v>
      </c>
      <c r="E19" s="218">
        <v>0</v>
      </c>
      <c r="F19" s="218">
        <v>0</v>
      </c>
      <c r="G19" s="218">
        <v>35.06</v>
      </c>
      <c r="H19" s="218">
        <v>0</v>
      </c>
      <c r="I19" s="218">
        <v>44.31</v>
      </c>
      <c r="J19" s="218">
        <v>2.91</v>
      </c>
      <c r="K19" s="218">
        <v>514.04999999999995</v>
      </c>
      <c r="L19" s="218">
        <v>16.079999999999998</v>
      </c>
      <c r="M19" s="218">
        <v>2.19</v>
      </c>
      <c r="N19" s="218">
        <v>1.81</v>
      </c>
      <c r="O19" s="218">
        <v>2.5299999999999998</v>
      </c>
      <c r="P19" s="218">
        <v>1.57</v>
      </c>
      <c r="Q19" s="218">
        <v>7.98</v>
      </c>
      <c r="R19" s="218">
        <v>12.02</v>
      </c>
      <c r="S19" s="218">
        <v>6.2</v>
      </c>
      <c r="T19" s="218">
        <v>1</v>
      </c>
      <c r="U19" s="218">
        <v>1.38</v>
      </c>
      <c r="V19" s="218">
        <v>6.2</v>
      </c>
      <c r="W19" s="218">
        <v>15.55</v>
      </c>
      <c r="X19" s="218">
        <v>45.46</v>
      </c>
      <c r="Y19" s="218">
        <v>0</v>
      </c>
      <c r="Z19" s="218">
        <v>64.239999999999995</v>
      </c>
      <c r="AA19" s="218">
        <v>11.13</v>
      </c>
      <c r="AB19" s="218">
        <v>0</v>
      </c>
      <c r="AC19" s="218">
        <v>0.78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-1.58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16.510000000000002</v>
      </c>
      <c r="D20" s="218">
        <v>3.08</v>
      </c>
      <c r="E20" s="218">
        <v>0</v>
      </c>
      <c r="F20" s="218">
        <v>0</v>
      </c>
      <c r="G20" s="218">
        <v>35.06</v>
      </c>
      <c r="H20" s="218">
        <v>0</v>
      </c>
      <c r="I20" s="218">
        <v>44.31</v>
      </c>
      <c r="J20" s="218">
        <v>2.91</v>
      </c>
      <c r="K20" s="218">
        <v>514.04999999999995</v>
      </c>
      <c r="L20" s="218">
        <v>16.079999999999998</v>
      </c>
      <c r="M20" s="218">
        <v>2.19</v>
      </c>
      <c r="N20" s="218">
        <v>1.81</v>
      </c>
      <c r="O20" s="218">
        <v>2.5299999999999998</v>
      </c>
      <c r="P20" s="218">
        <v>1.57</v>
      </c>
      <c r="Q20" s="218">
        <v>7.98</v>
      </c>
      <c r="R20" s="218">
        <v>12.02</v>
      </c>
      <c r="S20" s="218">
        <v>6.2</v>
      </c>
      <c r="T20" s="218">
        <v>1</v>
      </c>
      <c r="U20" s="218">
        <v>1.38</v>
      </c>
      <c r="V20" s="218">
        <v>6.2</v>
      </c>
      <c r="W20" s="218">
        <v>15.55</v>
      </c>
      <c r="X20" s="218">
        <v>45.46</v>
      </c>
      <c r="Y20" s="218">
        <v>0</v>
      </c>
      <c r="Z20" s="218">
        <v>64.239999999999995</v>
      </c>
      <c r="AA20" s="218">
        <v>11.13</v>
      </c>
      <c r="AB20" s="218">
        <v>0</v>
      </c>
      <c r="AC20" s="218">
        <v>0.78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-1.58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16.510000000000002</v>
      </c>
      <c r="D21" s="218">
        <v>3.08</v>
      </c>
      <c r="E21" s="218">
        <v>0</v>
      </c>
      <c r="F21" s="218">
        <v>0</v>
      </c>
      <c r="G21" s="218">
        <v>35.06</v>
      </c>
      <c r="H21" s="218">
        <v>0</v>
      </c>
      <c r="I21" s="218">
        <v>44.31</v>
      </c>
      <c r="J21" s="218">
        <v>2.91</v>
      </c>
      <c r="K21" s="218">
        <v>514.04999999999995</v>
      </c>
      <c r="L21" s="218">
        <v>16.079999999999998</v>
      </c>
      <c r="M21" s="218">
        <v>2.19</v>
      </c>
      <c r="N21" s="218">
        <v>1.81</v>
      </c>
      <c r="O21" s="218">
        <v>2.5299999999999998</v>
      </c>
      <c r="P21" s="218">
        <v>1.57</v>
      </c>
      <c r="Q21" s="218">
        <v>7.98</v>
      </c>
      <c r="R21" s="218">
        <v>11.61</v>
      </c>
      <c r="S21" s="218">
        <v>6.03</v>
      </c>
      <c r="T21" s="218">
        <v>1</v>
      </c>
      <c r="U21" s="218">
        <v>1.38</v>
      </c>
      <c r="V21" s="218">
        <v>6.2</v>
      </c>
      <c r="W21" s="218">
        <v>15.55</v>
      </c>
      <c r="X21" s="218">
        <v>45.46</v>
      </c>
      <c r="Y21" s="218">
        <v>0</v>
      </c>
      <c r="Z21" s="218">
        <v>64.239999999999995</v>
      </c>
      <c r="AA21" s="218">
        <v>11.13</v>
      </c>
      <c r="AB21" s="218">
        <v>0</v>
      </c>
      <c r="AC21" s="218">
        <v>0.78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-1.58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16.510000000000002</v>
      </c>
      <c r="D22" s="218">
        <v>3.08</v>
      </c>
      <c r="E22" s="218">
        <v>0</v>
      </c>
      <c r="F22" s="218">
        <v>0</v>
      </c>
      <c r="G22" s="218">
        <v>35.06</v>
      </c>
      <c r="H22" s="218">
        <v>0</v>
      </c>
      <c r="I22" s="218">
        <v>44.31</v>
      </c>
      <c r="J22" s="218">
        <v>2.91</v>
      </c>
      <c r="K22" s="218">
        <v>514.04999999999995</v>
      </c>
      <c r="L22" s="218">
        <v>16.079999999999998</v>
      </c>
      <c r="M22" s="218">
        <v>2.19</v>
      </c>
      <c r="N22" s="218">
        <v>1.81</v>
      </c>
      <c r="O22" s="218">
        <v>2.5299999999999998</v>
      </c>
      <c r="P22" s="218">
        <v>1.57</v>
      </c>
      <c r="Q22" s="218">
        <v>7.98</v>
      </c>
      <c r="R22" s="218">
        <v>11.61</v>
      </c>
      <c r="S22" s="218">
        <v>6.03</v>
      </c>
      <c r="T22" s="218">
        <v>1</v>
      </c>
      <c r="U22" s="218">
        <v>1.38</v>
      </c>
      <c r="V22" s="218">
        <v>6.2</v>
      </c>
      <c r="W22" s="218">
        <v>15.55</v>
      </c>
      <c r="X22" s="218">
        <v>45.46</v>
      </c>
      <c r="Y22" s="218">
        <v>0</v>
      </c>
      <c r="Z22" s="218">
        <v>64.239999999999995</v>
      </c>
      <c r="AA22" s="218">
        <v>11.13</v>
      </c>
      <c r="AB22" s="218">
        <v>0</v>
      </c>
      <c r="AC22" s="218">
        <v>0.78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-1.58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16.510000000000002</v>
      </c>
      <c r="D23" s="218">
        <v>3.08</v>
      </c>
      <c r="E23" s="218">
        <v>0</v>
      </c>
      <c r="F23" s="218">
        <v>0</v>
      </c>
      <c r="G23" s="218">
        <v>35.06</v>
      </c>
      <c r="H23" s="218">
        <v>0</v>
      </c>
      <c r="I23" s="218">
        <v>44.31</v>
      </c>
      <c r="J23" s="218">
        <v>2.91</v>
      </c>
      <c r="K23" s="218">
        <v>514.04999999999995</v>
      </c>
      <c r="L23" s="218">
        <v>16.079999999999998</v>
      </c>
      <c r="M23" s="218">
        <v>2.19</v>
      </c>
      <c r="N23" s="218">
        <v>1.81</v>
      </c>
      <c r="O23" s="218">
        <v>2.5299999999999998</v>
      </c>
      <c r="P23" s="218">
        <v>1.57</v>
      </c>
      <c r="Q23" s="218">
        <v>7.98</v>
      </c>
      <c r="R23" s="218">
        <v>13.98</v>
      </c>
      <c r="S23" s="218">
        <v>6.03</v>
      </c>
      <c r="T23" s="218">
        <v>1</v>
      </c>
      <c r="U23" s="218">
        <v>1.38</v>
      </c>
      <c r="V23" s="218">
        <v>6.2</v>
      </c>
      <c r="W23" s="218">
        <v>15.55</v>
      </c>
      <c r="X23" s="218">
        <v>45.46</v>
      </c>
      <c r="Y23" s="218">
        <v>0</v>
      </c>
      <c r="Z23" s="218">
        <v>64.239999999999995</v>
      </c>
      <c r="AA23" s="218">
        <v>11.13</v>
      </c>
      <c r="AB23" s="218">
        <v>0</v>
      </c>
      <c r="AC23" s="218">
        <v>1.2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-1.58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16.510000000000002</v>
      </c>
      <c r="D24" s="218">
        <v>3.08</v>
      </c>
      <c r="E24" s="218">
        <v>0</v>
      </c>
      <c r="F24" s="218">
        <v>0</v>
      </c>
      <c r="G24" s="218">
        <v>35.06</v>
      </c>
      <c r="H24" s="218">
        <v>0</v>
      </c>
      <c r="I24" s="218">
        <v>44.31</v>
      </c>
      <c r="J24" s="218">
        <v>2.91</v>
      </c>
      <c r="K24" s="218">
        <v>514.04999999999995</v>
      </c>
      <c r="L24" s="218">
        <v>16.079999999999998</v>
      </c>
      <c r="M24" s="218">
        <v>2.19</v>
      </c>
      <c r="N24" s="218">
        <v>1.81</v>
      </c>
      <c r="O24" s="218">
        <v>2.5299999999999998</v>
      </c>
      <c r="P24" s="218">
        <v>1.57</v>
      </c>
      <c r="Q24" s="218">
        <v>7.98</v>
      </c>
      <c r="R24" s="218">
        <v>13.98</v>
      </c>
      <c r="S24" s="218">
        <v>7.26</v>
      </c>
      <c r="T24" s="218">
        <v>1</v>
      </c>
      <c r="U24" s="218">
        <v>1.38</v>
      </c>
      <c r="V24" s="218">
        <v>6.2</v>
      </c>
      <c r="W24" s="218">
        <v>15.55</v>
      </c>
      <c r="X24" s="218">
        <v>21.3</v>
      </c>
      <c r="Y24" s="218">
        <v>0</v>
      </c>
      <c r="Z24" s="218">
        <v>44.91</v>
      </c>
      <c r="AA24" s="218">
        <v>11.13</v>
      </c>
      <c r="AB24" s="218">
        <v>0</v>
      </c>
      <c r="AC24" s="218">
        <v>1.2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-1.58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16.510000000000002</v>
      </c>
      <c r="D25" s="218">
        <v>3.08</v>
      </c>
      <c r="E25" s="218">
        <v>0</v>
      </c>
      <c r="F25" s="218">
        <v>0</v>
      </c>
      <c r="G25" s="218">
        <v>35.06</v>
      </c>
      <c r="H25" s="218">
        <v>0</v>
      </c>
      <c r="I25" s="218">
        <v>44.31</v>
      </c>
      <c r="J25" s="218">
        <v>2.91</v>
      </c>
      <c r="K25" s="218">
        <v>514.04999999999995</v>
      </c>
      <c r="L25" s="218">
        <v>16.079999999999998</v>
      </c>
      <c r="M25" s="218">
        <v>2.19</v>
      </c>
      <c r="N25" s="218">
        <v>1.81</v>
      </c>
      <c r="O25" s="218">
        <v>2.5299999999999998</v>
      </c>
      <c r="P25" s="218">
        <v>1.57</v>
      </c>
      <c r="Q25" s="218">
        <v>7.98</v>
      </c>
      <c r="R25" s="218">
        <v>13.98</v>
      </c>
      <c r="S25" s="218">
        <v>7.26</v>
      </c>
      <c r="T25" s="218">
        <v>1</v>
      </c>
      <c r="U25" s="218">
        <v>1.38</v>
      </c>
      <c r="V25" s="218">
        <v>6.2</v>
      </c>
      <c r="W25" s="218">
        <v>15.55</v>
      </c>
      <c r="X25" s="218">
        <v>21.29</v>
      </c>
      <c r="Y25" s="218">
        <v>0</v>
      </c>
      <c r="Z25" s="218">
        <v>15.92</v>
      </c>
      <c r="AA25" s="218">
        <v>11.13</v>
      </c>
      <c r="AB25" s="218">
        <v>0</v>
      </c>
      <c r="AC25" s="218">
        <v>1.2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-1.58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16.510000000000002</v>
      </c>
      <c r="D26" s="218">
        <v>3.08</v>
      </c>
      <c r="E26" s="218">
        <v>0</v>
      </c>
      <c r="F26" s="218">
        <v>0</v>
      </c>
      <c r="G26" s="218">
        <v>35.06</v>
      </c>
      <c r="H26" s="218">
        <v>0</v>
      </c>
      <c r="I26" s="218">
        <v>44.31</v>
      </c>
      <c r="J26" s="218">
        <v>2.91</v>
      </c>
      <c r="K26" s="218">
        <v>514.04999999999995</v>
      </c>
      <c r="L26" s="218">
        <v>16.079999999999998</v>
      </c>
      <c r="M26" s="218">
        <v>2.19</v>
      </c>
      <c r="N26" s="218">
        <v>1.81</v>
      </c>
      <c r="O26" s="218">
        <v>2.5299999999999998</v>
      </c>
      <c r="P26" s="218">
        <v>1.57</v>
      </c>
      <c r="Q26" s="218">
        <v>7.98</v>
      </c>
      <c r="R26" s="218">
        <v>2.2200000000000002</v>
      </c>
      <c r="S26" s="218">
        <v>7.26</v>
      </c>
      <c r="T26" s="218">
        <v>1</v>
      </c>
      <c r="U26" s="218">
        <v>1.38</v>
      </c>
      <c r="V26" s="218">
        <v>0.55000000000000004</v>
      </c>
      <c r="W26" s="218">
        <v>0.68</v>
      </c>
      <c r="X26" s="218">
        <v>21.29</v>
      </c>
      <c r="Y26" s="218">
        <v>0</v>
      </c>
      <c r="Z26" s="218">
        <v>4.09</v>
      </c>
      <c r="AA26" s="218">
        <v>11.13</v>
      </c>
      <c r="AB26" s="218">
        <v>0</v>
      </c>
      <c r="AC26" s="218">
        <v>1.2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-1.58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16.23</v>
      </c>
      <c r="D27" s="218">
        <v>3.08</v>
      </c>
      <c r="E27" s="218">
        <v>0</v>
      </c>
      <c r="F27" s="218">
        <v>0</v>
      </c>
      <c r="G27" s="218">
        <v>35.06</v>
      </c>
      <c r="H27" s="218">
        <v>0</v>
      </c>
      <c r="I27" s="218">
        <v>43.73</v>
      </c>
      <c r="J27" s="218">
        <v>2.91</v>
      </c>
      <c r="K27" s="218">
        <v>514.04999999999995</v>
      </c>
      <c r="L27" s="218">
        <v>10.28</v>
      </c>
      <c r="M27" s="218">
        <v>2.19</v>
      </c>
      <c r="N27" s="218">
        <v>1.81</v>
      </c>
      <c r="O27" s="218">
        <v>2.5299999999999998</v>
      </c>
      <c r="P27" s="218">
        <v>1.57</v>
      </c>
      <c r="Q27" s="218">
        <v>0.33</v>
      </c>
      <c r="R27" s="218">
        <v>0.65</v>
      </c>
      <c r="S27" s="218">
        <v>0.41</v>
      </c>
      <c r="T27" s="218">
        <v>1</v>
      </c>
      <c r="U27" s="218">
        <v>1.38</v>
      </c>
      <c r="V27" s="218">
        <v>0.31</v>
      </c>
      <c r="W27" s="218">
        <v>0.68</v>
      </c>
      <c r="X27" s="218">
        <v>21.29</v>
      </c>
      <c r="Y27" s="218">
        <v>0</v>
      </c>
      <c r="Z27" s="218">
        <v>4.09</v>
      </c>
      <c r="AA27" s="218">
        <v>0.96</v>
      </c>
      <c r="AB27" s="218">
        <v>0</v>
      </c>
      <c r="AC27" s="218">
        <v>1.2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-1.58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16.23</v>
      </c>
      <c r="D28" s="218">
        <v>3.08</v>
      </c>
      <c r="E28" s="218">
        <v>0</v>
      </c>
      <c r="F28" s="218">
        <v>0</v>
      </c>
      <c r="G28" s="218">
        <v>35.06</v>
      </c>
      <c r="H28" s="218">
        <v>0</v>
      </c>
      <c r="I28" s="218">
        <v>43.73</v>
      </c>
      <c r="J28" s="218">
        <v>2.91</v>
      </c>
      <c r="K28" s="218">
        <v>514.04999999999995</v>
      </c>
      <c r="L28" s="218">
        <v>10.28</v>
      </c>
      <c r="M28" s="218">
        <v>2.19</v>
      </c>
      <c r="N28" s="218">
        <v>1.81</v>
      </c>
      <c r="O28" s="218">
        <v>2.5299999999999998</v>
      </c>
      <c r="P28" s="218">
        <v>1.57</v>
      </c>
      <c r="Q28" s="218">
        <v>0.33</v>
      </c>
      <c r="R28" s="218">
        <v>0.65</v>
      </c>
      <c r="S28" s="218">
        <v>0.41</v>
      </c>
      <c r="T28" s="218">
        <v>1</v>
      </c>
      <c r="U28" s="218">
        <v>1.38</v>
      </c>
      <c r="V28" s="218">
        <v>0.31</v>
      </c>
      <c r="W28" s="218">
        <v>0.68</v>
      </c>
      <c r="X28" s="218">
        <v>21.3</v>
      </c>
      <c r="Y28" s="218">
        <v>0</v>
      </c>
      <c r="Z28" s="218">
        <v>4.09</v>
      </c>
      <c r="AA28" s="218">
        <v>0.96</v>
      </c>
      <c r="AB28" s="218">
        <v>0</v>
      </c>
      <c r="AC28" s="218">
        <v>1.2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-1.58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16.23</v>
      </c>
      <c r="D29" s="218">
        <v>3.08</v>
      </c>
      <c r="E29" s="218">
        <v>0</v>
      </c>
      <c r="F29" s="218">
        <v>0</v>
      </c>
      <c r="G29" s="218">
        <v>35.06</v>
      </c>
      <c r="H29" s="218">
        <v>0</v>
      </c>
      <c r="I29" s="218">
        <v>43.73</v>
      </c>
      <c r="J29" s="218">
        <v>2.91</v>
      </c>
      <c r="K29" s="218">
        <v>514.04999999999995</v>
      </c>
      <c r="L29" s="218">
        <v>10.28</v>
      </c>
      <c r="M29" s="218">
        <v>2.19</v>
      </c>
      <c r="N29" s="218">
        <v>1.81</v>
      </c>
      <c r="O29" s="218">
        <v>2.5299999999999998</v>
      </c>
      <c r="P29" s="218">
        <v>1.57</v>
      </c>
      <c r="Q29" s="218">
        <v>0.33</v>
      </c>
      <c r="R29" s="218">
        <v>0.66</v>
      </c>
      <c r="S29" s="218">
        <v>0.41</v>
      </c>
      <c r="T29" s="218">
        <v>1</v>
      </c>
      <c r="U29" s="218">
        <v>1.38</v>
      </c>
      <c r="V29" s="218">
        <v>0.31</v>
      </c>
      <c r="W29" s="218">
        <v>0.68</v>
      </c>
      <c r="X29" s="218">
        <v>21.3</v>
      </c>
      <c r="Y29" s="218">
        <v>0</v>
      </c>
      <c r="Z29" s="218">
        <v>4.0999999999999996</v>
      </c>
      <c r="AA29" s="218">
        <v>0.96</v>
      </c>
      <c r="AB29" s="218">
        <v>0</v>
      </c>
      <c r="AC29" s="218">
        <v>1.2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-1.58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16.23</v>
      </c>
      <c r="D30" s="218">
        <v>3.08</v>
      </c>
      <c r="E30" s="218">
        <v>0</v>
      </c>
      <c r="F30" s="218">
        <v>0</v>
      </c>
      <c r="G30" s="218">
        <v>35.06</v>
      </c>
      <c r="H30" s="218">
        <v>0</v>
      </c>
      <c r="I30" s="218">
        <v>43.73</v>
      </c>
      <c r="J30" s="218">
        <v>2.91</v>
      </c>
      <c r="K30" s="218">
        <v>514.04999999999995</v>
      </c>
      <c r="L30" s="218">
        <v>10.28</v>
      </c>
      <c r="M30" s="218">
        <v>2.19</v>
      </c>
      <c r="N30" s="218">
        <v>1.81</v>
      </c>
      <c r="O30" s="218">
        <v>2.5299999999999998</v>
      </c>
      <c r="P30" s="218">
        <v>1.57</v>
      </c>
      <c r="Q30" s="218">
        <v>0.33</v>
      </c>
      <c r="R30" s="218">
        <v>0.66</v>
      </c>
      <c r="S30" s="218">
        <v>0.41</v>
      </c>
      <c r="T30" s="218">
        <v>1</v>
      </c>
      <c r="U30" s="218">
        <v>1.38</v>
      </c>
      <c r="V30" s="218">
        <v>0.31</v>
      </c>
      <c r="W30" s="218">
        <v>0.68</v>
      </c>
      <c r="X30" s="218">
        <v>21.3</v>
      </c>
      <c r="Y30" s="218">
        <v>0</v>
      </c>
      <c r="Z30" s="218">
        <v>4.0999999999999996</v>
      </c>
      <c r="AA30" s="218">
        <v>0.96</v>
      </c>
      <c r="AB30" s="218">
        <v>0</v>
      </c>
      <c r="AC30" s="218">
        <v>1.2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-1.58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15.95</v>
      </c>
      <c r="D31" s="218">
        <v>3.08</v>
      </c>
      <c r="E31" s="218">
        <v>0</v>
      </c>
      <c r="F31" s="218">
        <v>0</v>
      </c>
      <c r="G31" s="218">
        <v>34.49</v>
      </c>
      <c r="H31" s="218">
        <v>0</v>
      </c>
      <c r="I31" s="218">
        <v>43.73</v>
      </c>
      <c r="J31" s="218">
        <v>2.91</v>
      </c>
      <c r="K31" s="218">
        <v>514.04999999999995</v>
      </c>
      <c r="L31" s="218">
        <v>10.28</v>
      </c>
      <c r="M31" s="218">
        <v>2.19</v>
      </c>
      <c r="N31" s="218">
        <v>1.81</v>
      </c>
      <c r="O31" s="218">
        <v>2.5299999999999998</v>
      </c>
      <c r="P31" s="218">
        <v>1.57</v>
      </c>
      <c r="Q31" s="218">
        <v>0.33</v>
      </c>
      <c r="R31" s="218">
        <v>0.66</v>
      </c>
      <c r="S31" s="218">
        <v>0.41</v>
      </c>
      <c r="T31" s="218">
        <v>1</v>
      </c>
      <c r="U31" s="218">
        <v>1.38</v>
      </c>
      <c r="V31" s="218">
        <v>0.31</v>
      </c>
      <c r="W31" s="218">
        <v>0.68</v>
      </c>
      <c r="X31" s="218">
        <v>21.3</v>
      </c>
      <c r="Y31" s="218">
        <v>0</v>
      </c>
      <c r="Z31" s="218">
        <v>4.0999999999999996</v>
      </c>
      <c r="AA31" s="218">
        <v>0.96</v>
      </c>
      <c r="AB31" s="218">
        <v>0</v>
      </c>
      <c r="AC31" s="218">
        <v>0.78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-1.58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15.95</v>
      </c>
      <c r="D32" s="218">
        <v>3.08</v>
      </c>
      <c r="E32" s="218">
        <v>0</v>
      </c>
      <c r="F32" s="218">
        <v>0</v>
      </c>
      <c r="G32" s="218">
        <v>34.49</v>
      </c>
      <c r="H32" s="218">
        <v>0</v>
      </c>
      <c r="I32" s="218">
        <v>43.73</v>
      </c>
      <c r="J32" s="218">
        <v>2.91</v>
      </c>
      <c r="K32" s="218">
        <v>514.04999999999995</v>
      </c>
      <c r="L32" s="218">
        <v>10.28</v>
      </c>
      <c r="M32" s="218">
        <v>2.19</v>
      </c>
      <c r="N32" s="218">
        <v>1.81</v>
      </c>
      <c r="O32" s="218">
        <v>2.5299999999999998</v>
      </c>
      <c r="P32" s="218">
        <v>1.57</v>
      </c>
      <c r="Q32" s="218">
        <v>0.33</v>
      </c>
      <c r="R32" s="218">
        <v>0.66</v>
      </c>
      <c r="S32" s="218">
        <v>0.41</v>
      </c>
      <c r="T32" s="218">
        <v>1</v>
      </c>
      <c r="U32" s="218">
        <v>1.38</v>
      </c>
      <c r="V32" s="218">
        <v>0.31</v>
      </c>
      <c r="W32" s="218">
        <v>0.68</v>
      </c>
      <c r="X32" s="218">
        <v>21.3</v>
      </c>
      <c r="Y32" s="218">
        <v>0</v>
      </c>
      <c r="Z32" s="218">
        <v>4.0999999999999996</v>
      </c>
      <c r="AA32" s="218">
        <v>0.96</v>
      </c>
      <c r="AB32" s="218">
        <v>0</v>
      </c>
      <c r="AC32" s="218">
        <v>0.78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-1.58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15.95</v>
      </c>
      <c r="D33" s="218">
        <v>3.08</v>
      </c>
      <c r="E33" s="218">
        <v>0</v>
      </c>
      <c r="F33" s="218">
        <v>0</v>
      </c>
      <c r="G33" s="218">
        <v>34.49</v>
      </c>
      <c r="H33" s="218">
        <v>0</v>
      </c>
      <c r="I33" s="218">
        <v>43.73</v>
      </c>
      <c r="J33" s="218">
        <v>2.91</v>
      </c>
      <c r="K33" s="218">
        <v>514.04999999999995</v>
      </c>
      <c r="L33" s="218">
        <v>16.079999999999998</v>
      </c>
      <c r="M33" s="218">
        <v>2.19</v>
      </c>
      <c r="N33" s="218">
        <v>1.81</v>
      </c>
      <c r="O33" s="218">
        <v>2.5299999999999998</v>
      </c>
      <c r="P33" s="218">
        <v>1.57</v>
      </c>
      <c r="Q33" s="218">
        <v>7.98</v>
      </c>
      <c r="R33" s="218">
        <v>7.06</v>
      </c>
      <c r="S33" s="218">
        <v>8.64</v>
      </c>
      <c r="T33" s="218">
        <v>1</v>
      </c>
      <c r="U33" s="218">
        <v>1.38</v>
      </c>
      <c r="V33" s="218">
        <v>0.31</v>
      </c>
      <c r="W33" s="218">
        <v>0.68</v>
      </c>
      <c r="X33" s="218">
        <v>21.3</v>
      </c>
      <c r="Y33" s="218">
        <v>0</v>
      </c>
      <c r="Z33" s="218">
        <v>4.0999999999999996</v>
      </c>
      <c r="AA33" s="218">
        <v>11.13</v>
      </c>
      <c r="AB33" s="218">
        <v>0</v>
      </c>
      <c r="AC33" s="218">
        <v>0.78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-1.58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15.95</v>
      </c>
      <c r="D34" s="218">
        <v>3.08</v>
      </c>
      <c r="E34" s="218">
        <v>0</v>
      </c>
      <c r="F34" s="218">
        <v>0</v>
      </c>
      <c r="G34" s="218">
        <v>34.49</v>
      </c>
      <c r="H34" s="218">
        <v>0</v>
      </c>
      <c r="I34" s="218">
        <v>43.73</v>
      </c>
      <c r="J34" s="218">
        <v>2.91</v>
      </c>
      <c r="K34" s="218">
        <v>514.04999999999995</v>
      </c>
      <c r="L34" s="218">
        <v>16.079999999999998</v>
      </c>
      <c r="M34" s="218">
        <v>2.19</v>
      </c>
      <c r="N34" s="218">
        <v>1.81</v>
      </c>
      <c r="O34" s="218">
        <v>2.5299999999999998</v>
      </c>
      <c r="P34" s="218">
        <v>1.57</v>
      </c>
      <c r="Q34" s="218">
        <v>7.98</v>
      </c>
      <c r="R34" s="218">
        <v>14.79</v>
      </c>
      <c r="S34" s="218">
        <v>8.64</v>
      </c>
      <c r="T34" s="218">
        <v>1</v>
      </c>
      <c r="U34" s="218">
        <v>1.38</v>
      </c>
      <c r="V34" s="218">
        <v>6.2</v>
      </c>
      <c r="W34" s="218">
        <v>11.38</v>
      </c>
      <c r="X34" s="218">
        <v>21.3</v>
      </c>
      <c r="Y34" s="218">
        <v>0</v>
      </c>
      <c r="Z34" s="218">
        <v>6.25</v>
      </c>
      <c r="AA34" s="218">
        <v>11.13</v>
      </c>
      <c r="AB34" s="218">
        <v>0</v>
      </c>
      <c r="AC34" s="218">
        <v>0.78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-1.58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15.67</v>
      </c>
      <c r="D35" s="218">
        <v>3.08</v>
      </c>
      <c r="E35" s="218">
        <v>0</v>
      </c>
      <c r="F35" s="218">
        <v>0</v>
      </c>
      <c r="G35" s="218">
        <v>34.49</v>
      </c>
      <c r="H35" s="218">
        <v>0</v>
      </c>
      <c r="I35" s="218">
        <v>43.73</v>
      </c>
      <c r="J35" s="218">
        <v>2.91</v>
      </c>
      <c r="K35" s="218">
        <v>514.04999999999995</v>
      </c>
      <c r="L35" s="218">
        <v>16.079999999999998</v>
      </c>
      <c r="M35" s="218">
        <v>2.19</v>
      </c>
      <c r="N35" s="218">
        <v>1.81</v>
      </c>
      <c r="O35" s="218">
        <v>2.5299999999999998</v>
      </c>
      <c r="P35" s="218">
        <v>1.57</v>
      </c>
      <c r="Q35" s="218">
        <v>7.98</v>
      </c>
      <c r="R35" s="218">
        <v>14.79</v>
      </c>
      <c r="S35" s="218">
        <v>6.2</v>
      </c>
      <c r="T35" s="218">
        <v>1</v>
      </c>
      <c r="U35" s="218">
        <v>1.38</v>
      </c>
      <c r="V35" s="218">
        <v>6.2</v>
      </c>
      <c r="W35" s="218">
        <v>15.55</v>
      </c>
      <c r="X35" s="218">
        <v>21.3</v>
      </c>
      <c r="Y35" s="218">
        <v>0</v>
      </c>
      <c r="Z35" s="218">
        <v>44.91</v>
      </c>
      <c r="AA35" s="218">
        <v>11.13</v>
      </c>
      <c r="AB35" s="218">
        <v>0</v>
      </c>
      <c r="AC35" s="218">
        <v>0.78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-1.58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15.67</v>
      </c>
      <c r="D36" s="218">
        <v>3.08</v>
      </c>
      <c r="E36" s="218">
        <v>0</v>
      </c>
      <c r="F36" s="218">
        <v>0</v>
      </c>
      <c r="G36" s="218">
        <v>34.49</v>
      </c>
      <c r="H36" s="218">
        <v>0</v>
      </c>
      <c r="I36" s="218">
        <v>43.73</v>
      </c>
      <c r="J36" s="218">
        <v>2.91</v>
      </c>
      <c r="K36" s="218">
        <v>514.04999999999995</v>
      </c>
      <c r="L36" s="218">
        <v>16.079999999999998</v>
      </c>
      <c r="M36" s="218">
        <v>2.19</v>
      </c>
      <c r="N36" s="218">
        <v>1.81</v>
      </c>
      <c r="O36" s="218">
        <v>2.5299999999999998</v>
      </c>
      <c r="P36" s="218">
        <v>1.57</v>
      </c>
      <c r="Q36" s="218">
        <v>7.98</v>
      </c>
      <c r="R36" s="218">
        <v>14.79</v>
      </c>
      <c r="S36" s="218">
        <v>6.2</v>
      </c>
      <c r="T36" s="218">
        <v>1</v>
      </c>
      <c r="U36" s="218">
        <v>1.38</v>
      </c>
      <c r="V36" s="218">
        <v>6.2</v>
      </c>
      <c r="W36" s="218">
        <v>15.55</v>
      </c>
      <c r="X36" s="218">
        <v>21.3</v>
      </c>
      <c r="Y36" s="218">
        <v>0</v>
      </c>
      <c r="Z36" s="218">
        <v>64.239999999999995</v>
      </c>
      <c r="AA36" s="218">
        <v>11.13</v>
      </c>
      <c r="AB36" s="218">
        <v>0</v>
      </c>
      <c r="AC36" s="218">
        <v>0.78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-1.58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15.67</v>
      </c>
      <c r="D37" s="218">
        <v>3.08</v>
      </c>
      <c r="E37" s="218">
        <v>0</v>
      </c>
      <c r="F37" s="218">
        <v>0</v>
      </c>
      <c r="G37" s="218">
        <v>34.49</v>
      </c>
      <c r="H37" s="218">
        <v>0</v>
      </c>
      <c r="I37" s="218">
        <v>43.73</v>
      </c>
      <c r="J37" s="218">
        <v>2.91</v>
      </c>
      <c r="K37" s="218">
        <v>514.04999999999995</v>
      </c>
      <c r="L37" s="218">
        <v>16.079999999999998</v>
      </c>
      <c r="M37" s="218">
        <v>2.19</v>
      </c>
      <c r="N37" s="218">
        <v>1.81</v>
      </c>
      <c r="O37" s="218">
        <v>2.5299999999999998</v>
      </c>
      <c r="P37" s="218">
        <v>1.57</v>
      </c>
      <c r="Q37" s="218">
        <v>7.98</v>
      </c>
      <c r="R37" s="218">
        <v>14.79</v>
      </c>
      <c r="S37" s="218">
        <v>6.2</v>
      </c>
      <c r="T37" s="218">
        <v>1</v>
      </c>
      <c r="U37" s="218">
        <v>1.38</v>
      </c>
      <c r="V37" s="218">
        <v>6.2</v>
      </c>
      <c r="W37" s="218">
        <v>15.55</v>
      </c>
      <c r="X37" s="218">
        <v>30.89</v>
      </c>
      <c r="Y37" s="218">
        <v>0</v>
      </c>
      <c r="Z37" s="218">
        <v>64.239999999999995</v>
      </c>
      <c r="AA37" s="218">
        <v>11.13</v>
      </c>
      <c r="AB37" s="218">
        <v>0</v>
      </c>
      <c r="AC37" s="218">
        <v>0.78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-1.58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15.67</v>
      </c>
      <c r="D38" s="218">
        <v>3.08</v>
      </c>
      <c r="E38" s="218">
        <v>0</v>
      </c>
      <c r="F38" s="218">
        <v>0</v>
      </c>
      <c r="G38" s="218">
        <v>34.49</v>
      </c>
      <c r="H38" s="218">
        <v>0</v>
      </c>
      <c r="I38" s="218">
        <v>43.73</v>
      </c>
      <c r="J38" s="218">
        <v>2.91</v>
      </c>
      <c r="K38" s="218">
        <v>514.04999999999995</v>
      </c>
      <c r="L38" s="218">
        <v>16.079999999999998</v>
      </c>
      <c r="M38" s="218">
        <v>2.19</v>
      </c>
      <c r="N38" s="218">
        <v>1.81</v>
      </c>
      <c r="O38" s="218">
        <v>2.5299999999999998</v>
      </c>
      <c r="P38" s="218">
        <v>1.57</v>
      </c>
      <c r="Q38" s="218">
        <v>7.98</v>
      </c>
      <c r="R38" s="218">
        <v>14.79</v>
      </c>
      <c r="S38" s="218">
        <v>6.2</v>
      </c>
      <c r="T38" s="218">
        <v>1</v>
      </c>
      <c r="U38" s="218">
        <v>1.38</v>
      </c>
      <c r="V38" s="218">
        <v>6.2</v>
      </c>
      <c r="W38" s="218">
        <v>15.55</v>
      </c>
      <c r="X38" s="218">
        <v>50.29</v>
      </c>
      <c r="Y38" s="218">
        <v>0</v>
      </c>
      <c r="Z38" s="218">
        <v>64.239999999999995</v>
      </c>
      <c r="AA38" s="218">
        <v>11.13</v>
      </c>
      <c r="AB38" s="218">
        <v>0</v>
      </c>
      <c r="AC38" s="218">
        <v>0.78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-1.58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15.39</v>
      </c>
      <c r="D39" s="218">
        <v>3.08</v>
      </c>
      <c r="E39" s="218">
        <v>0</v>
      </c>
      <c r="F39" s="218">
        <v>0</v>
      </c>
      <c r="G39" s="218">
        <v>34.49</v>
      </c>
      <c r="H39" s="218">
        <v>0</v>
      </c>
      <c r="I39" s="218">
        <v>43.73</v>
      </c>
      <c r="J39" s="218">
        <v>2.91</v>
      </c>
      <c r="K39" s="218">
        <v>514.04999999999995</v>
      </c>
      <c r="L39" s="218">
        <v>16.079999999999998</v>
      </c>
      <c r="M39" s="218">
        <v>2.19</v>
      </c>
      <c r="N39" s="218">
        <v>1.81</v>
      </c>
      <c r="O39" s="218">
        <v>2.5299999999999998</v>
      </c>
      <c r="P39" s="218">
        <v>1.57</v>
      </c>
      <c r="Q39" s="218">
        <v>7.98</v>
      </c>
      <c r="R39" s="218">
        <v>12.9</v>
      </c>
      <c r="S39" s="218">
        <v>6.2</v>
      </c>
      <c r="T39" s="218">
        <v>1</v>
      </c>
      <c r="U39" s="218">
        <v>1.38</v>
      </c>
      <c r="V39" s="218">
        <v>6.2</v>
      </c>
      <c r="W39" s="218">
        <v>15.55</v>
      </c>
      <c r="X39" s="218">
        <v>50.29</v>
      </c>
      <c r="Y39" s="218">
        <v>0</v>
      </c>
      <c r="Z39" s="218">
        <v>63.4</v>
      </c>
      <c r="AA39" s="218">
        <v>11.13</v>
      </c>
      <c r="AB39" s="218">
        <v>0</v>
      </c>
      <c r="AC39" s="218">
        <v>0.78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-1.58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15.39</v>
      </c>
      <c r="D40" s="218">
        <v>3.08</v>
      </c>
      <c r="E40" s="218">
        <v>0</v>
      </c>
      <c r="F40" s="218">
        <v>0</v>
      </c>
      <c r="G40" s="218">
        <v>34.49</v>
      </c>
      <c r="H40" s="218">
        <v>0</v>
      </c>
      <c r="I40" s="218">
        <v>43.73</v>
      </c>
      <c r="J40" s="218">
        <v>2.91</v>
      </c>
      <c r="K40" s="218">
        <v>514.04999999999995</v>
      </c>
      <c r="L40" s="218">
        <v>16.079999999999998</v>
      </c>
      <c r="M40" s="218">
        <v>2.19</v>
      </c>
      <c r="N40" s="218">
        <v>1.81</v>
      </c>
      <c r="O40" s="218">
        <v>2.5299999999999998</v>
      </c>
      <c r="P40" s="218">
        <v>1.57</v>
      </c>
      <c r="Q40" s="218">
        <v>7.98</v>
      </c>
      <c r="R40" s="218">
        <v>10.11</v>
      </c>
      <c r="S40" s="218">
        <v>6.2</v>
      </c>
      <c r="T40" s="218">
        <v>1</v>
      </c>
      <c r="U40" s="218">
        <v>1.38</v>
      </c>
      <c r="V40" s="218">
        <v>6.2</v>
      </c>
      <c r="W40" s="218">
        <v>15.55</v>
      </c>
      <c r="X40" s="218">
        <v>50.29</v>
      </c>
      <c r="Y40" s="218">
        <v>0</v>
      </c>
      <c r="Z40" s="218">
        <v>63.4</v>
      </c>
      <c r="AA40" s="218">
        <v>11.13</v>
      </c>
      <c r="AB40" s="218">
        <v>0</v>
      </c>
      <c r="AC40" s="218">
        <v>0.78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-1.58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15.39</v>
      </c>
      <c r="D41" s="218">
        <v>3.08</v>
      </c>
      <c r="E41" s="218">
        <v>0</v>
      </c>
      <c r="F41" s="218">
        <v>0</v>
      </c>
      <c r="G41" s="218">
        <v>34.49</v>
      </c>
      <c r="H41" s="218">
        <v>0</v>
      </c>
      <c r="I41" s="218">
        <v>43.73</v>
      </c>
      <c r="J41" s="218">
        <v>2.91</v>
      </c>
      <c r="K41" s="218">
        <v>514.04999999999995</v>
      </c>
      <c r="L41" s="218">
        <v>16.079999999999998</v>
      </c>
      <c r="M41" s="218">
        <v>2.19</v>
      </c>
      <c r="N41" s="218">
        <v>1.81</v>
      </c>
      <c r="O41" s="218">
        <v>2.5299999999999998</v>
      </c>
      <c r="P41" s="218">
        <v>1.57</v>
      </c>
      <c r="Q41" s="218">
        <v>7.98</v>
      </c>
      <c r="R41" s="218">
        <v>10.11</v>
      </c>
      <c r="S41" s="218">
        <v>6.2</v>
      </c>
      <c r="T41" s="218">
        <v>1</v>
      </c>
      <c r="U41" s="218">
        <v>1.38</v>
      </c>
      <c r="V41" s="218">
        <v>6.2</v>
      </c>
      <c r="W41" s="218">
        <v>14.56</v>
      </c>
      <c r="X41" s="218">
        <v>50.29</v>
      </c>
      <c r="Y41" s="218">
        <v>0</v>
      </c>
      <c r="Z41" s="218">
        <v>64.239999999999995</v>
      </c>
      <c r="AA41" s="218">
        <v>11.13</v>
      </c>
      <c r="AB41" s="218">
        <v>0</v>
      </c>
      <c r="AC41" s="218">
        <v>0.78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-1.58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15.39</v>
      </c>
      <c r="D42" s="218">
        <v>3.08</v>
      </c>
      <c r="E42" s="218">
        <v>0</v>
      </c>
      <c r="F42" s="218">
        <v>0</v>
      </c>
      <c r="G42" s="218">
        <v>34.49</v>
      </c>
      <c r="H42" s="218">
        <v>0</v>
      </c>
      <c r="I42" s="218">
        <v>43.73</v>
      </c>
      <c r="J42" s="218">
        <v>2.91</v>
      </c>
      <c r="K42" s="218">
        <v>514.04999999999995</v>
      </c>
      <c r="L42" s="218">
        <v>16.079999999999998</v>
      </c>
      <c r="M42" s="218">
        <v>2.19</v>
      </c>
      <c r="N42" s="218">
        <v>1.81</v>
      </c>
      <c r="O42" s="218">
        <v>2.5299999999999998</v>
      </c>
      <c r="P42" s="218">
        <v>1.57</v>
      </c>
      <c r="Q42" s="218">
        <v>7.98</v>
      </c>
      <c r="R42" s="218">
        <v>10.11</v>
      </c>
      <c r="S42" s="218">
        <v>6.2</v>
      </c>
      <c r="T42" s="218">
        <v>1</v>
      </c>
      <c r="U42" s="218">
        <v>1.38</v>
      </c>
      <c r="V42" s="218">
        <v>6.2</v>
      </c>
      <c r="W42" s="218">
        <v>15.55</v>
      </c>
      <c r="X42" s="218">
        <v>50.29</v>
      </c>
      <c r="Y42" s="218">
        <v>0</v>
      </c>
      <c r="Z42" s="218">
        <v>64.239999999999995</v>
      </c>
      <c r="AA42" s="218">
        <v>11.13</v>
      </c>
      <c r="AB42" s="218">
        <v>0</v>
      </c>
      <c r="AC42" s="218">
        <v>0.78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-1.58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15.11</v>
      </c>
      <c r="D43" s="218">
        <v>3.08</v>
      </c>
      <c r="E43" s="218">
        <v>0</v>
      </c>
      <c r="F43" s="218">
        <v>0</v>
      </c>
      <c r="G43" s="218">
        <v>34.49</v>
      </c>
      <c r="H43" s="218">
        <v>0</v>
      </c>
      <c r="I43" s="218">
        <v>43.73</v>
      </c>
      <c r="J43" s="218">
        <v>2.91</v>
      </c>
      <c r="K43" s="218">
        <v>514.04999999999995</v>
      </c>
      <c r="L43" s="218">
        <v>16.079999999999998</v>
      </c>
      <c r="M43" s="218">
        <v>2.19</v>
      </c>
      <c r="N43" s="218">
        <v>1.81</v>
      </c>
      <c r="O43" s="218">
        <v>2.5299999999999998</v>
      </c>
      <c r="P43" s="218">
        <v>1.57</v>
      </c>
      <c r="Q43" s="218">
        <v>7.98</v>
      </c>
      <c r="R43" s="218">
        <v>10.11</v>
      </c>
      <c r="S43" s="218">
        <v>6.15</v>
      </c>
      <c r="T43" s="218">
        <v>1</v>
      </c>
      <c r="U43" s="218">
        <v>1.38</v>
      </c>
      <c r="V43" s="218">
        <v>6.2</v>
      </c>
      <c r="W43" s="218">
        <v>15.55</v>
      </c>
      <c r="X43" s="218">
        <v>50.29</v>
      </c>
      <c r="Y43" s="218">
        <v>0</v>
      </c>
      <c r="Z43" s="218">
        <v>64.239999999999995</v>
      </c>
      <c r="AA43" s="218">
        <v>11.13</v>
      </c>
      <c r="AB43" s="218">
        <v>0</v>
      </c>
      <c r="AC43" s="218">
        <v>0.37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-1.58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15.11</v>
      </c>
      <c r="D44" s="218">
        <v>3.08</v>
      </c>
      <c r="E44" s="218">
        <v>0</v>
      </c>
      <c r="F44" s="218">
        <v>0</v>
      </c>
      <c r="G44" s="218">
        <v>34.49</v>
      </c>
      <c r="H44" s="218">
        <v>0</v>
      </c>
      <c r="I44" s="218">
        <v>43.73</v>
      </c>
      <c r="J44" s="218">
        <v>2.91</v>
      </c>
      <c r="K44" s="218">
        <v>514.04999999999995</v>
      </c>
      <c r="L44" s="218">
        <v>16.079999999999998</v>
      </c>
      <c r="M44" s="218">
        <v>2.19</v>
      </c>
      <c r="N44" s="218">
        <v>1.81</v>
      </c>
      <c r="O44" s="218">
        <v>2.5299999999999998</v>
      </c>
      <c r="P44" s="218">
        <v>1.57</v>
      </c>
      <c r="Q44" s="218">
        <v>7.98</v>
      </c>
      <c r="R44" s="218">
        <v>10.11</v>
      </c>
      <c r="S44" s="218">
        <v>6.15</v>
      </c>
      <c r="T44" s="218">
        <v>1</v>
      </c>
      <c r="U44" s="218">
        <v>1.38</v>
      </c>
      <c r="V44" s="218">
        <v>6.2</v>
      </c>
      <c r="W44" s="218">
        <v>15.55</v>
      </c>
      <c r="X44" s="218">
        <v>50.29</v>
      </c>
      <c r="Y44" s="218">
        <v>0</v>
      </c>
      <c r="Z44" s="218">
        <v>64.239999999999995</v>
      </c>
      <c r="AA44" s="218">
        <v>11.13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-1.58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15.11</v>
      </c>
      <c r="D45" s="218">
        <v>3.08</v>
      </c>
      <c r="E45" s="218">
        <v>0</v>
      </c>
      <c r="F45" s="218">
        <v>0</v>
      </c>
      <c r="G45" s="218">
        <v>34.49</v>
      </c>
      <c r="H45" s="218">
        <v>0</v>
      </c>
      <c r="I45" s="218">
        <v>43.73</v>
      </c>
      <c r="J45" s="218">
        <v>2.91</v>
      </c>
      <c r="K45" s="218">
        <v>514.04999999999995</v>
      </c>
      <c r="L45" s="218">
        <v>16.079999999999998</v>
      </c>
      <c r="M45" s="218">
        <v>2.19</v>
      </c>
      <c r="N45" s="218">
        <v>1.81</v>
      </c>
      <c r="O45" s="218">
        <v>2.5299999999999998</v>
      </c>
      <c r="P45" s="218">
        <v>1.57</v>
      </c>
      <c r="Q45" s="218">
        <v>7.98</v>
      </c>
      <c r="R45" s="218">
        <v>10.11</v>
      </c>
      <c r="S45" s="218">
        <v>6.15</v>
      </c>
      <c r="T45" s="218">
        <v>1</v>
      </c>
      <c r="U45" s="218">
        <v>1.38</v>
      </c>
      <c r="V45" s="218">
        <v>6.2</v>
      </c>
      <c r="W45" s="218">
        <v>15.55</v>
      </c>
      <c r="X45" s="218">
        <v>50.29</v>
      </c>
      <c r="Y45" s="218">
        <v>0</v>
      </c>
      <c r="Z45" s="218">
        <v>64.239999999999995</v>
      </c>
      <c r="AA45" s="218">
        <v>11.13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-1.58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15.11</v>
      </c>
      <c r="D46" s="218">
        <v>3.08</v>
      </c>
      <c r="E46" s="218">
        <v>0</v>
      </c>
      <c r="F46" s="218">
        <v>0</v>
      </c>
      <c r="G46" s="218">
        <v>34.49</v>
      </c>
      <c r="H46" s="218">
        <v>0</v>
      </c>
      <c r="I46" s="218">
        <v>43.73</v>
      </c>
      <c r="J46" s="218">
        <v>2.91</v>
      </c>
      <c r="K46" s="218">
        <v>514.04999999999995</v>
      </c>
      <c r="L46" s="218">
        <v>16.079999999999998</v>
      </c>
      <c r="M46" s="218">
        <v>2.19</v>
      </c>
      <c r="N46" s="218">
        <v>1.81</v>
      </c>
      <c r="O46" s="218">
        <v>2.5299999999999998</v>
      </c>
      <c r="P46" s="218">
        <v>1.57</v>
      </c>
      <c r="Q46" s="218">
        <v>7.98</v>
      </c>
      <c r="R46" s="218">
        <v>10.11</v>
      </c>
      <c r="S46" s="218">
        <v>6.15</v>
      </c>
      <c r="T46" s="218">
        <v>1</v>
      </c>
      <c r="U46" s="218">
        <v>1.38</v>
      </c>
      <c r="V46" s="218">
        <v>6.2</v>
      </c>
      <c r="W46" s="218">
        <v>15.55</v>
      </c>
      <c r="X46" s="218">
        <v>50.29</v>
      </c>
      <c r="Y46" s="218">
        <v>0</v>
      </c>
      <c r="Z46" s="218">
        <v>64.239999999999995</v>
      </c>
      <c r="AA46" s="218">
        <v>11.13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-1.58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15.11</v>
      </c>
      <c r="D47" s="218">
        <v>3.08</v>
      </c>
      <c r="E47" s="218">
        <v>0</v>
      </c>
      <c r="F47" s="218">
        <v>0</v>
      </c>
      <c r="G47" s="218">
        <v>34.49</v>
      </c>
      <c r="H47" s="218">
        <v>0</v>
      </c>
      <c r="I47" s="218">
        <v>43.73</v>
      </c>
      <c r="J47" s="218">
        <v>2.91</v>
      </c>
      <c r="K47" s="218">
        <v>514.04999999999995</v>
      </c>
      <c r="L47" s="218">
        <v>16.079999999999998</v>
      </c>
      <c r="M47" s="218">
        <v>2.19</v>
      </c>
      <c r="N47" s="218">
        <v>1.81</v>
      </c>
      <c r="O47" s="218">
        <v>2.5299999999999998</v>
      </c>
      <c r="P47" s="218">
        <v>1.57</v>
      </c>
      <c r="Q47" s="218">
        <v>7.98</v>
      </c>
      <c r="R47" s="218">
        <v>10.11</v>
      </c>
      <c r="S47" s="218">
        <v>6.15</v>
      </c>
      <c r="T47" s="218">
        <v>1</v>
      </c>
      <c r="U47" s="218">
        <v>1.38</v>
      </c>
      <c r="V47" s="218">
        <v>6.2</v>
      </c>
      <c r="W47" s="218">
        <v>15.55</v>
      </c>
      <c r="X47" s="218">
        <v>50.29</v>
      </c>
      <c r="Y47" s="218">
        <v>0</v>
      </c>
      <c r="Z47" s="218">
        <v>64.239999999999995</v>
      </c>
      <c r="AA47" s="218">
        <v>11.13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-1.58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15.11</v>
      </c>
      <c r="D48" s="218">
        <v>3.08</v>
      </c>
      <c r="E48" s="218">
        <v>0</v>
      </c>
      <c r="F48" s="218">
        <v>0</v>
      </c>
      <c r="G48" s="218">
        <v>34.49</v>
      </c>
      <c r="H48" s="218">
        <v>0</v>
      </c>
      <c r="I48" s="218">
        <v>43.73</v>
      </c>
      <c r="J48" s="218">
        <v>2.91</v>
      </c>
      <c r="K48" s="218">
        <v>514.04999999999995</v>
      </c>
      <c r="L48" s="218">
        <v>16.079999999999998</v>
      </c>
      <c r="M48" s="218">
        <v>2.19</v>
      </c>
      <c r="N48" s="218">
        <v>1.81</v>
      </c>
      <c r="O48" s="218">
        <v>2.5299999999999998</v>
      </c>
      <c r="P48" s="218">
        <v>1.57</v>
      </c>
      <c r="Q48" s="218">
        <v>7.98</v>
      </c>
      <c r="R48" s="218">
        <v>10.11</v>
      </c>
      <c r="S48" s="218">
        <v>6.15</v>
      </c>
      <c r="T48" s="218">
        <v>1</v>
      </c>
      <c r="U48" s="218">
        <v>1.38</v>
      </c>
      <c r="V48" s="218">
        <v>6.2</v>
      </c>
      <c r="W48" s="218">
        <v>15.55</v>
      </c>
      <c r="X48" s="218">
        <v>50.29</v>
      </c>
      <c r="Y48" s="218">
        <v>0</v>
      </c>
      <c r="Z48" s="218">
        <v>64.239999999999995</v>
      </c>
      <c r="AA48" s="218">
        <v>11.13</v>
      </c>
      <c r="AB48" s="218">
        <v>0</v>
      </c>
      <c r="AC48" s="218">
        <v>3.95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-1.58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14.83</v>
      </c>
      <c r="D49" s="218">
        <v>3.08</v>
      </c>
      <c r="E49" s="218">
        <v>0</v>
      </c>
      <c r="F49" s="218">
        <v>0</v>
      </c>
      <c r="G49" s="218">
        <v>34.49</v>
      </c>
      <c r="H49" s="218">
        <v>0</v>
      </c>
      <c r="I49" s="218">
        <v>43.73</v>
      </c>
      <c r="J49" s="218">
        <v>2.91</v>
      </c>
      <c r="K49" s="218">
        <v>514.04999999999995</v>
      </c>
      <c r="L49" s="218">
        <v>16.079999999999998</v>
      </c>
      <c r="M49" s="218">
        <v>2.19</v>
      </c>
      <c r="N49" s="218">
        <v>1.81</v>
      </c>
      <c r="O49" s="218">
        <v>2.5299999999999998</v>
      </c>
      <c r="P49" s="218">
        <v>1.57</v>
      </c>
      <c r="Q49" s="218">
        <v>7.98</v>
      </c>
      <c r="R49" s="218">
        <v>10.11</v>
      </c>
      <c r="S49" s="218">
        <v>6.15</v>
      </c>
      <c r="T49" s="218">
        <v>1</v>
      </c>
      <c r="U49" s="218">
        <v>1.38</v>
      </c>
      <c r="V49" s="218">
        <v>6.2</v>
      </c>
      <c r="W49" s="218">
        <v>15.49</v>
      </c>
      <c r="X49" s="218">
        <v>50.29</v>
      </c>
      <c r="Y49" s="218">
        <v>0</v>
      </c>
      <c r="Z49" s="218">
        <v>64.239999999999995</v>
      </c>
      <c r="AA49" s="218">
        <v>11.13</v>
      </c>
      <c r="AB49" s="218">
        <v>0</v>
      </c>
      <c r="AC49" s="218">
        <v>3.95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-1.58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14.83</v>
      </c>
      <c r="D50" s="218">
        <v>3.08</v>
      </c>
      <c r="E50" s="218">
        <v>0</v>
      </c>
      <c r="F50" s="218">
        <v>0</v>
      </c>
      <c r="G50" s="218">
        <v>34.49</v>
      </c>
      <c r="H50" s="218">
        <v>0</v>
      </c>
      <c r="I50" s="218">
        <v>43.73</v>
      </c>
      <c r="J50" s="218">
        <v>2.91</v>
      </c>
      <c r="K50" s="218">
        <v>514.04999999999995</v>
      </c>
      <c r="L50" s="218">
        <v>16.079999999999998</v>
      </c>
      <c r="M50" s="218">
        <v>2.19</v>
      </c>
      <c r="N50" s="218">
        <v>1.81</v>
      </c>
      <c r="O50" s="218">
        <v>2.5299999999999998</v>
      </c>
      <c r="P50" s="218">
        <v>1.57</v>
      </c>
      <c r="Q50" s="218">
        <v>7.98</v>
      </c>
      <c r="R50" s="218">
        <v>10.11</v>
      </c>
      <c r="S50" s="218">
        <v>6.15</v>
      </c>
      <c r="T50" s="218">
        <v>1</v>
      </c>
      <c r="U50" s="218">
        <v>1.38</v>
      </c>
      <c r="V50" s="218">
        <v>6.2</v>
      </c>
      <c r="W50" s="218">
        <v>15.49</v>
      </c>
      <c r="X50" s="218">
        <v>50.29</v>
      </c>
      <c r="Y50" s="218">
        <v>0</v>
      </c>
      <c r="Z50" s="218">
        <v>64.239999999999995</v>
      </c>
      <c r="AA50" s="218">
        <v>11.13</v>
      </c>
      <c r="AB50" s="218">
        <v>0</v>
      </c>
      <c r="AC50" s="218">
        <v>3.95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-1.58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14.83</v>
      </c>
      <c r="D51" s="218">
        <v>3.08</v>
      </c>
      <c r="E51" s="218">
        <v>0</v>
      </c>
      <c r="F51" s="218">
        <v>0</v>
      </c>
      <c r="G51" s="218">
        <v>34.49</v>
      </c>
      <c r="H51" s="218">
        <v>0</v>
      </c>
      <c r="I51" s="218">
        <v>43.15</v>
      </c>
      <c r="J51" s="218">
        <v>2.91</v>
      </c>
      <c r="K51" s="218">
        <v>514.04999999999995</v>
      </c>
      <c r="L51" s="218">
        <v>16.18</v>
      </c>
      <c r="M51" s="218">
        <v>2.19</v>
      </c>
      <c r="N51" s="218">
        <v>1.81</v>
      </c>
      <c r="O51" s="218">
        <v>2.5299999999999998</v>
      </c>
      <c r="P51" s="218">
        <v>1.57</v>
      </c>
      <c r="Q51" s="218">
        <v>8.0500000000000007</v>
      </c>
      <c r="R51" s="218">
        <v>10.039999999999999</v>
      </c>
      <c r="S51" s="218">
        <v>6.01</v>
      </c>
      <c r="T51" s="218">
        <v>1</v>
      </c>
      <c r="U51" s="218">
        <v>1.38</v>
      </c>
      <c r="V51" s="218">
        <v>6.29</v>
      </c>
      <c r="W51" s="218">
        <v>15.71</v>
      </c>
      <c r="X51" s="218">
        <v>50.78</v>
      </c>
      <c r="Y51" s="218">
        <v>0</v>
      </c>
      <c r="Z51" s="218">
        <v>64.89</v>
      </c>
      <c r="AA51" s="218">
        <v>11.44</v>
      </c>
      <c r="AB51" s="218">
        <v>0</v>
      </c>
      <c r="AC51" s="218">
        <v>3.95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-1.58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14.83</v>
      </c>
      <c r="D52" s="218">
        <v>3.08</v>
      </c>
      <c r="E52" s="218">
        <v>0</v>
      </c>
      <c r="F52" s="218">
        <v>0</v>
      </c>
      <c r="G52" s="218">
        <v>34.49</v>
      </c>
      <c r="H52" s="218">
        <v>0</v>
      </c>
      <c r="I52" s="218">
        <v>43.15</v>
      </c>
      <c r="J52" s="218">
        <v>2.91</v>
      </c>
      <c r="K52" s="218">
        <v>514.04999999999995</v>
      </c>
      <c r="L52" s="218">
        <v>16.18</v>
      </c>
      <c r="M52" s="218">
        <v>2.19</v>
      </c>
      <c r="N52" s="218">
        <v>1.81</v>
      </c>
      <c r="O52" s="218">
        <v>2.5299999999999998</v>
      </c>
      <c r="P52" s="218">
        <v>1.57</v>
      </c>
      <c r="Q52" s="218">
        <v>8.0500000000000007</v>
      </c>
      <c r="R52" s="218">
        <v>10.039999999999999</v>
      </c>
      <c r="S52" s="218">
        <v>6.01</v>
      </c>
      <c r="T52" s="218">
        <v>1</v>
      </c>
      <c r="U52" s="218">
        <v>1.38</v>
      </c>
      <c r="V52" s="218">
        <v>6.29</v>
      </c>
      <c r="W52" s="218">
        <v>15.71</v>
      </c>
      <c r="X52" s="218">
        <v>50.78</v>
      </c>
      <c r="Y52" s="218">
        <v>0</v>
      </c>
      <c r="Z52" s="218">
        <v>64.89</v>
      </c>
      <c r="AA52" s="218">
        <v>11.44</v>
      </c>
      <c r="AB52" s="218">
        <v>0</v>
      </c>
      <c r="AC52" s="218">
        <v>3.95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-1.58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14.83</v>
      </c>
      <c r="D53" s="218">
        <v>3.08</v>
      </c>
      <c r="E53" s="218">
        <v>0</v>
      </c>
      <c r="F53" s="218">
        <v>0</v>
      </c>
      <c r="G53" s="218">
        <v>34.49</v>
      </c>
      <c r="H53" s="218">
        <v>0</v>
      </c>
      <c r="I53" s="218">
        <v>43.15</v>
      </c>
      <c r="J53" s="218">
        <v>2.91</v>
      </c>
      <c r="K53" s="218">
        <v>514.04999999999995</v>
      </c>
      <c r="L53" s="218">
        <v>16.18</v>
      </c>
      <c r="M53" s="218">
        <v>2.19</v>
      </c>
      <c r="N53" s="218">
        <v>1.81</v>
      </c>
      <c r="O53" s="218">
        <v>2.5299999999999998</v>
      </c>
      <c r="P53" s="218">
        <v>1.57</v>
      </c>
      <c r="Q53" s="218">
        <v>8.0500000000000007</v>
      </c>
      <c r="R53" s="218">
        <v>10.039999999999999</v>
      </c>
      <c r="S53" s="218">
        <v>6.01</v>
      </c>
      <c r="T53" s="218">
        <v>1</v>
      </c>
      <c r="U53" s="218">
        <v>1.38</v>
      </c>
      <c r="V53" s="218">
        <v>6.3</v>
      </c>
      <c r="W53" s="218">
        <v>15.71</v>
      </c>
      <c r="X53" s="218">
        <v>50.78</v>
      </c>
      <c r="Y53" s="218">
        <v>0</v>
      </c>
      <c r="Z53" s="218">
        <v>31.26</v>
      </c>
      <c r="AA53" s="218">
        <v>11.13</v>
      </c>
      <c r="AB53" s="218">
        <v>0</v>
      </c>
      <c r="AC53" s="218">
        <v>3.54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-1.58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14.83</v>
      </c>
      <c r="D54" s="218">
        <v>3.08</v>
      </c>
      <c r="E54" s="218">
        <v>0</v>
      </c>
      <c r="F54" s="218">
        <v>0</v>
      </c>
      <c r="G54" s="218">
        <v>34.49</v>
      </c>
      <c r="H54" s="218">
        <v>0</v>
      </c>
      <c r="I54" s="218">
        <v>43.15</v>
      </c>
      <c r="J54" s="218">
        <v>2.91</v>
      </c>
      <c r="K54" s="218">
        <v>514.04999999999995</v>
      </c>
      <c r="L54" s="218">
        <v>16.18</v>
      </c>
      <c r="M54" s="218">
        <v>36.409999999999997</v>
      </c>
      <c r="N54" s="218">
        <v>29.95</v>
      </c>
      <c r="O54" s="218">
        <v>2.5299999999999998</v>
      </c>
      <c r="P54" s="218">
        <v>1.57</v>
      </c>
      <c r="Q54" s="218">
        <v>8.0500000000000007</v>
      </c>
      <c r="R54" s="218">
        <v>10.039999999999999</v>
      </c>
      <c r="S54" s="218">
        <v>6.01</v>
      </c>
      <c r="T54" s="218">
        <v>1</v>
      </c>
      <c r="U54" s="218">
        <v>1.38</v>
      </c>
      <c r="V54" s="218">
        <v>6.3</v>
      </c>
      <c r="W54" s="218">
        <v>15.71</v>
      </c>
      <c r="X54" s="218">
        <v>50.78</v>
      </c>
      <c r="Y54" s="218">
        <v>0</v>
      </c>
      <c r="Z54" s="218">
        <v>49.9</v>
      </c>
      <c r="AA54" s="218">
        <v>11.13</v>
      </c>
      <c r="AB54" s="218">
        <v>0</v>
      </c>
      <c r="AC54" s="218">
        <v>3.54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-1.58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14.83</v>
      </c>
      <c r="D55" s="218">
        <v>3.08</v>
      </c>
      <c r="E55" s="218">
        <v>0</v>
      </c>
      <c r="F55" s="218">
        <v>0</v>
      </c>
      <c r="G55" s="218">
        <v>34.49</v>
      </c>
      <c r="H55" s="218">
        <v>0</v>
      </c>
      <c r="I55" s="218">
        <v>43.15</v>
      </c>
      <c r="J55" s="218">
        <v>2.91</v>
      </c>
      <c r="K55" s="218">
        <v>514.04999999999995</v>
      </c>
      <c r="L55" s="218">
        <v>16.18</v>
      </c>
      <c r="M55" s="218">
        <v>36.409999999999997</v>
      </c>
      <c r="N55" s="218">
        <v>29.95</v>
      </c>
      <c r="O55" s="218">
        <v>2.5299999999999998</v>
      </c>
      <c r="P55" s="218">
        <v>1.57</v>
      </c>
      <c r="Q55" s="218">
        <v>8.0500000000000007</v>
      </c>
      <c r="R55" s="218">
        <v>10.039999999999999</v>
      </c>
      <c r="S55" s="218">
        <v>6.01</v>
      </c>
      <c r="T55" s="218">
        <v>1</v>
      </c>
      <c r="U55" s="218">
        <v>1.38</v>
      </c>
      <c r="V55" s="218">
        <v>6.3</v>
      </c>
      <c r="W55" s="218">
        <v>15.71</v>
      </c>
      <c r="X55" s="218">
        <v>50.78</v>
      </c>
      <c r="Y55" s="218">
        <v>0</v>
      </c>
      <c r="Z55" s="218">
        <v>66.180000000000007</v>
      </c>
      <c r="AA55" s="218">
        <v>15</v>
      </c>
      <c r="AB55" s="218">
        <v>0</v>
      </c>
      <c r="AC55" s="218">
        <v>3.54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-1.58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14.83</v>
      </c>
      <c r="D56" s="218">
        <v>3.08</v>
      </c>
      <c r="E56" s="218">
        <v>0</v>
      </c>
      <c r="F56" s="218">
        <v>0</v>
      </c>
      <c r="G56" s="218">
        <v>34.49</v>
      </c>
      <c r="H56" s="218">
        <v>0</v>
      </c>
      <c r="I56" s="218">
        <v>43.15</v>
      </c>
      <c r="J56" s="218">
        <v>2.91</v>
      </c>
      <c r="K56" s="218">
        <v>514.04999999999995</v>
      </c>
      <c r="L56" s="218">
        <v>16.18</v>
      </c>
      <c r="M56" s="218">
        <v>36.409999999999997</v>
      </c>
      <c r="N56" s="218">
        <v>29.95</v>
      </c>
      <c r="O56" s="218">
        <v>2.5299999999999998</v>
      </c>
      <c r="P56" s="218">
        <v>1.57</v>
      </c>
      <c r="Q56" s="218">
        <v>8.0500000000000007</v>
      </c>
      <c r="R56" s="218">
        <v>10.039999999999999</v>
      </c>
      <c r="S56" s="218">
        <v>6.01</v>
      </c>
      <c r="T56" s="218">
        <v>1</v>
      </c>
      <c r="U56" s="218">
        <v>1.38</v>
      </c>
      <c r="V56" s="218">
        <v>6.3</v>
      </c>
      <c r="W56" s="218">
        <v>15.71</v>
      </c>
      <c r="X56" s="218">
        <v>50.78</v>
      </c>
      <c r="Y56" s="218">
        <v>0</v>
      </c>
      <c r="Z56" s="218">
        <v>66.180000000000007</v>
      </c>
      <c r="AA56" s="218">
        <v>15</v>
      </c>
      <c r="AB56" s="218">
        <v>0</v>
      </c>
      <c r="AC56" s="218">
        <v>3.54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-1.58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14.83</v>
      </c>
      <c r="D57" s="218">
        <v>3.08</v>
      </c>
      <c r="E57" s="218">
        <v>0</v>
      </c>
      <c r="F57" s="218">
        <v>0</v>
      </c>
      <c r="G57" s="218">
        <v>34.49</v>
      </c>
      <c r="H57" s="218">
        <v>0</v>
      </c>
      <c r="I57" s="218">
        <v>43.15</v>
      </c>
      <c r="J57" s="218">
        <v>2.91</v>
      </c>
      <c r="K57" s="218">
        <v>514.04999999999995</v>
      </c>
      <c r="L57" s="218">
        <v>16.18</v>
      </c>
      <c r="M57" s="218">
        <v>36.409999999999997</v>
      </c>
      <c r="N57" s="218">
        <v>29.95</v>
      </c>
      <c r="O57" s="218">
        <v>2.5299999999999998</v>
      </c>
      <c r="P57" s="218">
        <v>1.81</v>
      </c>
      <c r="Q57" s="218">
        <v>8.0500000000000007</v>
      </c>
      <c r="R57" s="218">
        <v>10.039999999999999</v>
      </c>
      <c r="S57" s="218">
        <v>6.01</v>
      </c>
      <c r="T57" s="218">
        <v>1</v>
      </c>
      <c r="U57" s="218">
        <v>1.38</v>
      </c>
      <c r="V57" s="218">
        <v>6.3</v>
      </c>
      <c r="W57" s="218">
        <v>15.71</v>
      </c>
      <c r="X57" s="218">
        <v>50.6</v>
      </c>
      <c r="Y57" s="218">
        <v>0</v>
      </c>
      <c r="Z57" s="218">
        <v>66.180000000000007</v>
      </c>
      <c r="AA57" s="218">
        <v>15</v>
      </c>
      <c r="AB57" s="218">
        <v>0</v>
      </c>
      <c r="AC57" s="218">
        <v>3.54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-1.58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14.83</v>
      </c>
      <c r="D58" s="218">
        <v>3.08</v>
      </c>
      <c r="E58" s="218">
        <v>0</v>
      </c>
      <c r="F58" s="218">
        <v>0</v>
      </c>
      <c r="G58" s="218">
        <v>34.49</v>
      </c>
      <c r="H58" s="218">
        <v>0</v>
      </c>
      <c r="I58" s="218">
        <v>43.15</v>
      </c>
      <c r="J58" s="218">
        <v>2.91</v>
      </c>
      <c r="K58" s="218">
        <v>514.04999999999995</v>
      </c>
      <c r="L58" s="218">
        <v>16.18</v>
      </c>
      <c r="M58" s="218">
        <v>36.409999999999997</v>
      </c>
      <c r="N58" s="218">
        <v>29.95</v>
      </c>
      <c r="O58" s="218">
        <v>2.5299999999999998</v>
      </c>
      <c r="P58" s="218">
        <v>1.81</v>
      </c>
      <c r="Q58" s="218">
        <v>8.0500000000000007</v>
      </c>
      <c r="R58" s="218">
        <v>10.039999999999999</v>
      </c>
      <c r="S58" s="218">
        <v>6.01</v>
      </c>
      <c r="T58" s="218">
        <v>1</v>
      </c>
      <c r="U58" s="218">
        <v>1.38</v>
      </c>
      <c r="V58" s="218">
        <v>6.3</v>
      </c>
      <c r="W58" s="218">
        <v>15.71</v>
      </c>
      <c r="X58" s="218">
        <v>50.6</v>
      </c>
      <c r="Y58" s="218">
        <v>0</v>
      </c>
      <c r="Z58" s="218">
        <v>66.180000000000007</v>
      </c>
      <c r="AA58" s="218">
        <v>15</v>
      </c>
      <c r="AB58" s="218">
        <v>0</v>
      </c>
      <c r="AC58" s="218">
        <v>3.54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-1.58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14.83</v>
      </c>
      <c r="D59" s="218">
        <v>3.08</v>
      </c>
      <c r="E59" s="218">
        <v>0</v>
      </c>
      <c r="F59" s="218">
        <v>0</v>
      </c>
      <c r="G59" s="218">
        <v>34.49</v>
      </c>
      <c r="H59" s="218">
        <v>0</v>
      </c>
      <c r="I59" s="218">
        <v>43.15</v>
      </c>
      <c r="J59" s="218">
        <v>2.91</v>
      </c>
      <c r="K59" s="218">
        <v>514.04999999999995</v>
      </c>
      <c r="L59" s="218">
        <v>16.18</v>
      </c>
      <c r="M59" s="218">
        <v>36.409999999999997</v>
      </c>
      <c r="N59" s="218">
        <v>29.95</v>
      </c>
      <c r="O59" s="218">
        <v>2.5299999999999998</v>
      </c>
      <c r="P59" s="218">
        <v>1.57</v>
      </c>
      <c r="Q59" s="218">
        <v>8.0500000000000007</v>
      </c>
      <c r="R59" s="218">
        <v>10.039999999999999</v>
      </c>
      <c r="S59" s="218">
        <v>6.01</v>
      </c>
      <c r="T59" s="218">
        <v>1</v>
      </c>
      <c r="U59" s="218">
        <v>1.38</v>
      </c>
      <c r="V59" s="218">
        <v>6.3</v>
      </c>
      <c r="W59" s="218">
        <v>15.71</v>
      </c>
      <c r="X59" s="218">
        <v>50.78</v>
      </c>
      <c r="Y59" s="218">
        <v>0</v>
      </c>
      <c r="Z59" s="218">
        <v>66.180000000000007</v>
      </c>
      <c r="AA59" s="218">
        <v>15</v>
      </c>
      <c r="AB59" s="218">
        <v>0</v>
      </c>
      <c r="AC59" s="218">
        <v>3.54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-1.58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14.83</v>
      </c>
      <c r="D60" s="218">
        <v>3.08</v>
      </c>
      <c r="E60" s="218">
        <v>0</v>
      </c>
      <c r="F60" s="218">
        <v>0</v>
      </c>
      <c r="G60" s="218">
        <v>34.49</v>
      </c>
      <c r="H60" s="218">
        <v>0</v>
      </c>
      <c r="I60" s="218">
        <v>43.15</v>
      </c>
      <c r="J60" s="218">
        <v>2.91</v>
      </c>
      <c r="K60" s="218">
        <v>514.04999999999995</v>
      </c>
      <c r="L60" s="218">
        <v>16.18</v>
      </c>
      <c r="M60" s="218">
        <v>36.409999999999997</v>
      </c>
      <c r="N60" s="218">
        <v>29.95</v>
      </c>
      <c r="O60" s="218">
        <v>2.5299999999999998</v>
      </c>
      <c r="P60" s="218">
        <v>1.57</v>
      </c>
      <c r="Q60" s="218">
        <v>8.0500000000000007</v>
      </c>
      <c r="R60" s="218">
        <v>10.02</v>
      </c>
      <c r="S60" s="218">
        <v>5.9</v>
      </c>
      <c r="T60" s="218">
        <v>1</v>
      </c>
      <c r="U60" s="218">
        <v>1.38</v>
      </c>
      <c r="V60" s="218">
        <v>6.3</v>
      </c>
      <c r="W60" s="218">
        <v>15.71</v>
      </c>
      <c r="X60" s="218">
        <v>50.78</v>
      </c>
      <c r="Y60" s="218">
        <v>0</v>
      </c>
      <c r="Z60" s="218">
        <v>66.180000000000007</v>
      </c>
      <c r="AA60" s="218">
        <v>15</v>
      </c>
      <c r="AB60" s="218">
        <v>0</v>
      </c>
      <c r="AC60" s="218">
        <v>3.54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-1.58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14.83</v>
      </c>
      <c r="D61" s="218">
        <v>3.08</v>
      </c>
      <c r="E61" s="218">
        <v>0</v>
      </c>
      <c r="F61" s="218">
        <v>0</v>
      </c>
      <c r="G61" s="218">
        <v>34.49</v>
      </c>
      <c r="H61" s="218">
        <v>0</v>
      </c>
      <c r="I61" s="218">
        <v>43.15</v>
      </c>
      <c r="J61" s="218">
        <v>2.91</v>
      </c>
      <c r="K61" s="218">
        <v>514.04999999999995</v>
      </c>
      <c r="L61" s="218">
        <v>16.18</v>
      </c>
      <c r="M61" s="218">
        <v>36.409999999999997</v>
      </c>
      <c r="N61" s="218">
        <v>29.95</v>
      </c>
      <c r="O61" s="218">
        <v>2.5299999999999998</v>
      </c>
      <c r="P61" s="218">
        <v>1.57</v>
      </c>
      <c r="Q61" s="218">
        <v>8.0500000000000007</v>
      </c>
      <c r="R61" s="218">
        <v>10.02</v>
      </c>
      <c r="S61" s="218">
        <v>5.9</v>
      </c>
      <c r="T61" s="218">
        <v>1</v>
      </c>
      <c r="U61" s="218">
        <v>1.38</v>
      </c>
      <c r="V61" s="218">
        <v>6.3</v>
      </c>
      <c r="W61" s="218">
        <v>15.71</v>
      </c>
      <c r="X61" s="218">
        <v>50.78</v>
      </c>
      <c r="Y61" s="218">
        <v>0</v>
      </c>
      <c r="Z61" s="218">
        <v>66.180000000000007</v>
      </c>
      <c r="AA61" s="218">
        <v>15</v>
      </c>
      <c r="AB61" s="218">
        <v>0</v>
      </c>
      <c r="AC61" s="218">
        <v>3.54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-1.58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14.83</v>
      </c>
      <c r="D62" s="218">
        <v>3.08</v>
      </c>
      <c r="E62" s="218">
        <v>0</v>
      </c>
      <c r="F62" s="218">
        <v>0</v>
      </c>
      <c r="G62" s="218">
        <v>34.49</v>
      </c>
      <c r="H62" s="218">
        <v>0</v>
      </c>
      <c r="I62" s="218">
        <v>43.15</v>
      </c>
      <c r="J62" s="218">
        <v>2.91</v>
      </c>
      <c r="K62" s="218">
        <v>514.04999999999995</v>
      </c>
      <c r="L62" s="218">
        <v>16.18</v>
      </c>
      <c r="M62" s="218">
        <v>36.409999999999997</v>
      </c>
      <c r="N62" s="218">
        <v>29.95</v>
      </c>
      <c r="O62" s="218">
        <v>2.5299999999999998</v>
      </c>
      <c r="P62" s="218">
        <v>1.57</v>
      </c>
      <c r="Q62" s="218">
        <v>8.0500000000000007</v>
      </c>
      <c r="R62" s="218">
        <v>10.02</v>
      </c>
      <c r="S62" s="218">
        <v>5.9</v>
      </c>
      <c r="T62" s="218">
        <v>1</v>
      </c>
      <c r="U62" s="218">
        <v>1.38</v>
      </c>
      <c r="V62" s="218">
        <v>6.3</v>
      </c>
      <c r="W62" s="218">
        <v>15.71</v>
      </c>
      <c r="X62" s="218">
        <v>50.78</v>
      </c>
      <c r="Y62" s="218">
        <v>0</v>
      </c>
      <c r="Z62" s="218">
        <v>66.180000000000007</v>
      </c>
      <c r="AA62" s="218">
        <v>15</v>
      </c>
      <c r="AB62" s="218">
        <v>0</v>
      </c>
      <c r="AC62" s="218">
        <v>3.54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-1.58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14.83</v>
      </c>
      <c r="D63" s="218">
        <v>3.08</v>
      </c>
      <c r="E63" s="218">
        <v>0</v>
      </c>
      <c r="F63" s="218">
        <v>0</v>
      </c>
      <c r="G63" s="218">
        <v>34.49</v>
      </c>
      <c r="H63" s="218">
        <v>0</v>
      </c>
      <c r="I63" s="218">
        <v>43.15</v>
      </c>
      <c r="J63" s="218">
        <v>2.91</v>
      </c>
      <c r="K63" s="218">
        <v>514.04999999999995</v>
      </c>
      <c r="L63" s="218">
        <v>16.18</v>
      </c>
      <c r="M63" s="218">
        <v>2.19</v>
      </c>
      <c r="N63" s="218">
        <v>1.81</v>
      </c>
      <c r="O63" s="218">
        <v>2.5299999999999998</v>
      </c>
      <c r="P63" s="218">
        <v>1.57</v>
      </c>
      <c r="Q63" s="218">
        <v>8.0500000000000007</v>
      </c>
      <c r="R63" s="218">
        <v>10.02</v>
      </c>
      <c r="S63" s="218">
        <v>5.9</v>
      </c>
      <c r="T63" s="218">
        <v>1</v>
      </c>
      <c r="U63" s="218">
        <v>1.38</v>
      </c>
      <c r="V63" s="218">
        <v>6.3</v>
      </c>
      <c r="W63" s="218">
        <v>15.71</v>
      </c>
      <c r="X63" s="218">
        <v>50.78</v>
      </c>
      <c r="Y63" s="218">
        <v>0</v>
      </c>
      <c r="Z63" s="218">
        <v>66.180000000000007</v>
      </c>
      <c r="AA63" s="218">
        <v>15</v>
      </c>
      <c r="AB63" s="218">
        <v>0</v>
      </c>
      <c r="AC63" s="218">
        <v>3.54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-1.58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14.83</v>
      </c>
      <c r="D64" s="218">
        <v>3.08</v>
      </c>
      <c r="E64" s="218">
        <v>0</v>
      </c>
      <c r="F64" s="218">
        <v>0</v>
      </c>
      <c r="G64" s="218">
        <v>34.49</v>
      </c>
      <c r="H64" s="218">
        <v>0</v>
      </c>
      <c r="I64" s="218">
        <v>43.15</v>
      </c>
      <c r="J64" s="218">
        <v>2.91</v>
      </c>
      <c r="K64" s="218">
        <v>514.04999999999995</v>
      </c>
      <c r="L64" s="218">
        <v>16.18</v>
      </c>
      <c r="M64" s="218">
        <v>2.19</v>
      </c>
      <c r="N64" s="218">
        <v>1.81</v>
      </c>
      <c r="O64" s="218">
        <v>2.5299999999999998</v>
      </c>
      <c r="P64" s="218">
        <v>1.57</v>
      </c>
      <c r="Q64" s="218">
        <v>8.0500000000000007</v>
      </c>
      <c r="R64" s="218">
        <v>10.02</v>
      </c>
      <c r="S64" s="218">
        <v>5.9</v>
      </c>
      <c r="T64" s="218">
        <v>1</v>
      </c>
      <c r="U64" s="218">
        <v>1.38</v>
      </c>
      <c r="V64" s="218">
        <v>6.3</v>
      </c>
      <c r="W64" s="218">
        <v>15.71</v>
      </c>
      <c r="X64" s="218">
        <v>50.78</v>
      </c>
      <c r="Y64" s="218">
        <v>0</v>
      </c>
      <c r="Z64" s="218">
        <v>66.180000000000007</v>
      </c>
      <c r="AA64" s="218">
        <v>15</v>
      </c>
      <c r="AB64" s="218">
        <v>0</v>
      </c>
      <c r="AC64" s="218">
        <v>2.71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-1.58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14.83</v>
      </c>
      <c r="D65" s="218">
        <v>3.08</v>
      </c>
      <c r="E65" s="218">
        <v>0</v>
      </c>
      <c r="F65" s="218">
        <v>0</v>
      </c>
      <c r="G65" s="218">
        <v>34.49</v>
      </c>
      <c r="H65" s="218">
        <v>0</v>
      </c>
      <c r="I65" s="218">
        <v>43.15</v>
      </c>
      <c r="J65" s="218">
        <v>2.91</v>
      </c>
      <c r="K65" s="218">
        <v>514.04999999999995</v>
      </c>
      <c r="L65" s="218">
        <v>16.18</v>
      </c>
      <c r="M65" s="218">
        <v>2.19</v>
      </c>
      <c r="N65" s="218">
        <v>1.81</v>
      </c>
      <c r="O65" s="218">
        <v>2.5299999999999998</v>
      </c>
      <c r="P65" s="218">
        <v>1.57</v>
      </c>
      <c r="Q65" s="218">
        <v>8.0500000000000007</v>
      </c>
      <c r="R65" s="218">
        <v>14.79</v>
      </c>
      <c r="S65" s="218">
        <v>5.9</v>
      </c>
      <c r="T65" s="218">
        <v>1</v>
      </c>
      <c r="U65" s="218">
        <v>1.38</v>
      </c>
      <c r="V65" s="218">
        <v>6.3</v>
      </c>
      <c r="W65" s="218">
        <v>15.71</v>
      </c>
      <c r="X65" s="218">
        <v>50.78</v>
      </c>
      <c r="Y65" s="218">
        <v>0</v>
      </c>
      <c r="Z65" s="218">
        <v>66.180000000000007</v>
      </c>
      <c r="AA65" s="218">
        <v>15</v>
      </c>
      <c r="AB65" s="218">
        <v>0</v>
      </c>
      <c r="AC65" s="218">
        <v>2.71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-1.58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14.83</v>
      </c>
      <c r="D66" s="218">
        <v>3.08</v>
      </c>
      <c r="E66" s="218">
        <v>0</v>
      </c>
      <c r="F66" s="218">
        <v>0</v>
      </c>
      <c r="G66" s="218">
        <v>34.49</v>
      </c>
      <c r="H66" s="218">
        <v>0</v>
      </c>
      <c r="I66" s="218">
        <v>43.15</v>
      </c>
      <c r="J66" s="218">
        <v>2.91</v>
      </c>
      <c r="K66" s="218">
        <v>514.04999999999995</v>
      </c>
      <c r="L66" s="218">
        <v>16.18</v>
      </c>
      <c r="M66" s="218">
        <v>2.19</v>
      </c>
      <c r="N66" s="218">
        <v>1.81</v>
      </c>
      <c r="O66" s="218">
        <v>2.5299999999999998</v>
      </c>
      <c r="P66" s="218">
        <v>1.57</v>
      </c>
      <c r="Q66" s="218">
        <v>8.0500000000000007</v>
      </c>
      <c r="R66" s="218">
        <v>14.79</v>
      </c>
      <c r="S66" s="218">
        <v>5.9</v>
      </c>
      <c r="T66" s="218">
        <v>1</v>
      </c>
      <c r="U66" s="218">
        <v>1.38</v>
      </c>
      <c r="V66" s="218">
        <v>6.3</v>
      </c>
      <c r="W66" s="218">
        <v>15.71</v>
      </c>
      <c r="X66" s="218">
        <v>50.78</v>
      </c>
      <c r="Y66" s="218">
        <v>0</v>
      </c>
      <c r="Z66" s="218">
        <v>66.180000000000007</v>
      </c>
      <c r="AA66" s="218">
        <v>15</v>
      </c>
      <c r="AB66" s="218">
        <v>0</v>
      </c>
      <c r="AC66" s="218">
        <v>2.71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-1.58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14.83</v>
      </c>
      <c r="D67" s="218">
        <v>3.08</v>
      </c>
      <c r="E67" s="218">
        <v>0</v>
      </c>
      <c r="F67" s="218">
        <v>0</v>
      </c>
      <c r="G67" s="218">
        <v>34.49</v>
      </c>
      <c r="H67" s="218">
        <v>0</v>
      </c>
      <c r="I67" s="218">
        <v>43.73</v>
      </c>
      <c r="J67" s="218">
        <v>2.91</v>
      </c>
      <c r="K67" s="218">
        <v>514.04999999999995</v>
      </c>
      <c r="L67" s="218">
        <v>16.18</v>
      </c>
      <c r="M67" s="218">
        <v>2.19</v>
      </c>
      <c r="N67" s="218">
        <v>1.81</v>
      </c>
      <c r="O67" s="218">
        <v>2.5299999999999998</v>
      </c>
      <c r="P67" s="218">
        <v>1.57</v>
      </c>
      <c r="Q67" s="218">
        <v>8.0500000000000007</v>
      </c>
      <c r="R67" s="218">
        <v>14.78</v>
      </c>
      <c r="S67" s="218">
        <v>5.89</v>
      </c>
      <c r="T67" s="218">
        <v>1</v>
      </c>
      <c r="U67" s="218">
        <v>1.38</v>
      </c>
      <c r="V67" s="218">
        <v>6.3</v>
      </c>
      <c r="W67" s="218">
        <v>13.34</v>
      </c>
      <c r="X67" s="218">
        <v>50.78</v>
      </c>
      <c r="Y67" s="218">
        <v>0</v>
      </c>
      <c r="Z67" s="218">
        <v>66.180000000000007</v>
      </c>
      <c r="AA67" s="218">
        <v>15</v>
      </c>
      <c r="AB67" s="218">
        <v>0</v>
      </c>
      <c r="AC67" s="218">
        <v>2.71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-1.58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14.83</v>
      </c>
      <c r="D68" s="218">
        <v>3.08</v>
      </c>
      <c r="E68" s="218">
        <v>0</v>
      </c>
      <c r="F68" s="218">
        <v>0</v>
      </c>
      <c r="G68" s="218">
        <v>34.49</v>
      </c>
      <c r="H68" s="218">
        <v>0</v>
      </c>
      <c r="I68" s="218">
        <v>43.73</v>
      </c>
      <c r="J68" s="218">
        <v>2.91</v>
      </c>
      <c r="K68" s="218">
        <v>514.04999999999995</v>
      </c>
      <c r="L68" s="218">
        <v>16.18</v>
      </c>
      <c r="M68" s="218">
        <v>2.19</v>
      </c>
      <c r="N68" s="218">
        <v>1.81</v>
      </c>
      <c r="O68" s="218">
        <v>2.5299999999999998</v>
      </c>
      <c r="P68" s="218">
        <v>1.57</v>
      </c>
      <c r="Q68" s="218">
        <v>8.0500000000000007</v>
      </c>
      <c r="R68" s="218">
        <v>14.78</v>
      </c>
      <c r="S68" s="218">
        <v>5.89</v>
      </c>
      <c r="T68" s="218">
        <v>1</v>
      </c>
      <c r="U68" s="218">
        <v>1.38</v>
      </c>
      <c r="V68" s="218">
        <v>6.3</v>
      </c>
      <c r="W68" s="218">
        <v>12.58</v>
      </c>
      <c r="X68" s="218">
        <v>50.78</v>
      </c>
      <c r="Y68" s="218">
        <v>0</v>
      </c>
      <c r="Z68" s="218">
        <v>66.180000000000007</v>
      </c>
      <c r="AA68" s="218">
        <v>15</v>
      </c>
      <c r="AB68" s="218">
        <v>0</v>
      </c>
      <c r="AC68" s="218">
        <v>2.71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-1.58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14.83</v>
      </c>
      <c r="D69" s="218">
        <v>3.08</v>
      </c>
      <c r="E69" s="218">
        <v>0</v>
      </c>
      <c r="F69" s="218">
        <v>0</v>
      </c>
      <c r="G69" s="218">
        <v>34.49</v>
      </c>
      <c r="H69" s="218">
        <v>0</v>
      </c>
      <c r="I69" s="218">
        <v>43.73</v>
      </c>
      <c r="J69" s="218">
        <v>2.91</v>
      </c>
      <c r="K69" s="218">
        <v>514.04999999999995</v>
      </c>
      <c r="L69" s="218">
        <v>16.18</v>
      </c>
      <c r="M69" s="218">
        <v>2.19</v>
      </c>
      <c r="N69" s="218">
        <v>1.81</v>
      </c>
      <c r="O69" s="218">
        <v>2.5299999999999998</v>
      </c>
      <c r="P69" s="218">
        <v>1.57</v>
      </c>
      <c r="Q69" s="218">
        <v>8.0500000000000007</v>
      </c>
      <c r="R69" s="218">
        <v>14.88</v>
      </c>
      <c r="S69" s="218">
        <v>5.89</v>
      </c>
      <c r="T69" s="218">
        <v>1</v>
      </c>
      <c r="U69" s="218">
        <v>1.38</v>
      </c>
      <c r="V69" s="218">
        <v>6.3</v>
      </c>
      <c r="W69" s="218">
        <v>12.58</v>
      </c>
      <c r="X69" s="218">
        <v>50.78</v>
      </c>
      <c r="Y69" s="218">
        <v>0</v>
      </c>
      <c r="Z69" s="218">
        <v>66.180000000000007</v>
      </c>
      <c r="AA69" s="218">
        <v>15</v>
      </c>
      <c r="AB69" s="218">
        <v>0</v>
      </c>
      <c r="AC69" s="218">
        <v>2.71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-1.58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14.83</v>
      </c>
      <c r="D70" s="218">
        <v>3.08</v>
      </c>
      <c r="E70" s="218">
        <v>0</v>
      </c>
      <c r="F70" s="218">
        <v>0</v>
      </c>
      <c r="G70" s="218">
        <v>34.49</v>
      </c>
      <c r="H70" s="218">
        <v>0</v>
      </c>
      <c r="I70" s="218">
        <v>43.73</v>
      </c>
      <c r="J70" s="218">
        <v>2.91</v>
      </c>
      <c r="K70" s="218">
        <v>514.04999999999995</v>
      </c>
      <c r="L70" s="218">
        <v>16.18</v>
      </c>
      <c r="M70" s="218">
        <v>2.19</v>
      </c>
      <c r="N70" s="218">
        <v>1.81</v>
      </c>
      <c r="O70" s="218">
        <v>2.5299999999999998</v>
      </c>
      <c r="P70" s="218">
        <v>1.57</v>
      </c>
      <c r="Q70" s="218">
        <v>8.0500000000000007</v>
      </c>
      <c r="R70" s="218">
        <v>14.88</v>
      </c>
      <c r="S70" s="218">
        <v>5.89</v>
      </c>
      <c r="T70" s="218">
        <v>1</v>
      </c>
      <c r="U70" s="218">
        <v>1.38</v>
      </c>
      <c r="V70" s="218">
        <v>6.3</v>
      </c>
      <c r="W70" s="218">
        <v>12.58</v>
      </c>
      <c r="X70" s="218">
        <v>50.78</v>
      </c>
      <c r="Y70" s="218">
        <v>0</v>
      </c>
      <c r="Z70" s="218">
        <v>66.180000000000007</v>
      </c>
      <c r="AA70" s="218">
        <v>15</v>
      </c>
      <c r="AB70" s="218">
        <v>0</v>
      </c>
      <c r="AC70" s="218">
        <v>2.71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-1.58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14.83</v>
      </c>
      <c r="D71" s="218">
        <v>3.08</v>
      </c>
      <c r="E71" s="218">
        <v>0</v>
      </c>
      <c r="F71" s="218">
        <v>0</v>
      </c>
      <c r="G71" s="218">
        <v>34.49</v>
      </c>
      <c r="H71" s="218">
        <v>0</v>
      </c>
      <c r="I71" s="218">
        <v>43.73</v>
      </c>
      <c r="J71" s="218">
        <v>2.91</v>
      </c>
      <c r="K71" s="218">
        <v>514.04999999999995</v>
      </c>
      <c r="L71" s="218">
        <v>16.18</v>
      </c>
      <c r="M71" s="218">
        <v>2.19</v>
      </c>
      <c r="N71" s="218">
        <v>1.81</v>
      </c>
      <c r="O71" s="218">
        <v>2.5299999999999998</v>
      </c>
      <c r="P71" s="218">
        <v>1.57</v>
      </c>
      <c r="Q71" s="218">
        <v>8.0500000000000007</v>
      </c>
      <c r="R71" s="218">
        <v>14.88</v>
      </c>
      <c r="S71" s="218">
        <v>5.89</v>
      </c>
      <c r="T71" s="218">
        <v>1</v>
      </c>
      <c r="U71" s="218">
        <v>1.38</v>
      </c>
      <c r="V71" s="218">
        <v>6.3</v>
      </c>
      <c r="W71" s="218">
        <v>12.58</v>
      </c>
      <c r="X71" s="218">
        <v>10.97</v>
      </c>
      <c r="Y71" s="218">
        <v>0</v>
      </c>
      <c r="Z71" s="218">
        <v>66.180000000000007</v>
      </c>
      <c r="AA71" s="218">
        <v>15</v>
      </c>
      <c r="AB71" s="218">
        <v>0</v>
      </c>
      <c r="AC71" s="218">
        <v>3.12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-1.58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14.83</v>
      </c>
      <c r="D72" s="218">
        <v>3.08</v>
      </c>
      <c r="E72" s="218">
        <v>0</v>
      </c>
      <c r="F72" s="218">
        <v>0</v>
      </c>
      <c r="G72" s="218">
        <v>34.49</v>
      </c>
      <c r="H72" s="218">
        <v>0</v>
      </c>
      <c r="I72" s="218">
        <v>43.73</v>
      </c>
      <c r="J72" s="218">
        <v>2.91</v>
      </c>
      <c r="K72" s="218">
        <v>514.04999999999995</v>
      </c>
      <c r="L72" s="218">
        <v>16.18</v>
      </c>
      <c r="M72" s="218">
        <v>2.19</v>
      </c>
      <c r="N72" s="218">
        <v>1.81</v>
      </c>
      <c r="O72" s="218">
        <v>2.5299999999999998</v>
      </c>
      <c r="P72" s="218">
        <v>1.57</v>
      </c>
      <c r="Q72" s="218">
        <v>8.0500000000000007</v>
      </c>
      <c r="R72" s="218">
        <v>14.88</v>
      </c>
      <c r="S72" s="218">
        <v>5.89</v>
      </c>
      <c r="T72" s="218">
        <v>1</v>
      </c>
      <c r="U72" s="218">
        <v>1.38</v>
      </c>
      <c r="V72" s="218">
        <v>6.3</v>
      </c>
      <c r="W72" s="218">
        <v>12.58</v>
      </c>
      <c r="X72" s="218">
        <v>2.75</v>
      </c>
      <c r="Y72" s="218">
        <v>0</v>
      </c>
      <c r="Z72" s="218">
        <v>59.41</v>
      </c>
      <c r="AA72" s="218">
        <v>15</v>
      </c>
      <c r="AB72" s="218">
        <v>0</v>
      </c>
      <c r="AC72" s="218">
        <v>3.12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-1.58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14.83</v>
      </c>
      <c r="D73" s="218">
        <v>3.08</v>
      </c>
      <c r="E73" s="218">
        <v>0</v>
      </c>
      <c r="F73" s="218">
        <v>0</v>
      </c>
      <c r="G73" s="218">
        <v>34.49</v>
      </c>
      <c r="H73" s="218">
        <v>0</v>
      </c>
      <c r="I73" s="218">
        <v>43.73</v>
      </c>
      <c r="J73" s="218">
        <v>2.91</v>
      </c>
      <c r="K73" s="218">
        <v>514.04999999999995</v>
      </c>
      <c r="L73" s="218">
        <v>16.18</v>
      </c>
      <c r="M73" s="218">
        <v>2.19</v>
      </c>
      <c r="N73" s="218">
        <v>1.81</v>
      </c>
      <c r="O73" s="218">
        <v>2.5299999999999998</v>
      </c>
      <c r="P73" s="218">
        <v>1.57</v>
      </c>
      <c r="Q73" s="218">
        <v>8.0500000000000007</v>
      </c>
      <c r="R73" s="218">
        <v>14.88</v>
      </c>
      <c r="S73" s="218">
        <v>5.89</v>
      </c>
      <c r="T73" s="218">
        <v>1</v>
      </c>
      <c r="U73" s="218">
        <v>1.44</v>
      </c>
      <c r="V73" s="218">
        <v>6.3</v>
      </c>
      <c r="W73" s="218">
        <v>12.58</v>
      </c>
      <c r="X73" s="218">
        <v>2.17</v>
      </c>
      <c r="Y73" s="218">
        <v>0</v>
      </c>
      <c r="Z73" s="218">
        <v>32.35</v>
      </c>
      <c r="AA73" s="218">
        <v>15</v>
      </c>
      <c r="AB73" s="218">
        <v>0</v>
      </c>
      <c r="AC73" s="218">
        <v>3.12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-1.58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14.83</v>
      </c>
      <c r="D74" s="218">
        <v>3.08</v>
      </c>
      <c r="E74" s="218">
        <v>0</v>
      </c>
      <c r="F74" s="218">
        <v>0</v>
      </c>
      <c r="G74" s="218">
        <v>34.49</v>
      </c>
      <c r="H74" s="218">
        <v>0</v>
      </c>
      <c r="I74" s="218">
        <v>43.73</v>
      </c>
      <c r="J74" s="218">
        <v>2.91</v>
      </c>
      <c r="K74" s="218">
        <v>514.04999999999995</v>
      </c>
      <c r="L74" s="218">
        <v>16.18</v>
      </c>
      <c r="M74" s="218">
        <v>2.19</v>
      </c>
      <c r="N74" s="218">
        <v>1.81</v>
      </c>
      <c r="O74" s="218">
        <v>2.5299999999999998</v>
      </c>
      <c r="P74" s="218">
        <v>1.57</v>
      </c>
      <c r="Q74" s="218">
        <v>8.0500000000000007</v>
      </c>
      <c r="R74" s="218">
        <v>14.88</v>
      </c>
      <c r="S74" s="218">
        <v>5.89</v>
      </c>
      <c r="T74" s="218">
        <v>1</v>
      </c>
      <c r="U74" s="218">
        <v>1.39</v>
      </c>
      <c r="V74" s="218">
        <v>6.3</v>
      </c>
      <c r="W74" s="218">
        <v>12.58</v>
      </c>
      <c r="X74" s="218">
        <v>2.17</v>
      </c>
      <c r="Y74" s="218">
        <v>0</v>
      </c>
      <c r="Z74" s="218">
        <v>4.0999999999999996</v>
      </c>
      <c r="AA74" s="218">
        <v>15</v>
      </c>
      <c r="AB74" s="218">
        <v>0</v>
      </c>
      <c r="AC74" s="218">
        <v>3.12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-1.58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15.11</v>
      </c>
      <c r="D75" s="218">
        <v>3.08</v>
      </c>
      <c r="E75" s="218">
        <v>0</v>
      </c>
      <c r="F75" s="218">
        <v>0</v>
      </c>
      <c r="G75" s="218">
        <v>34.49</v>
      </c>
      <c r="H75" s="218">
        <v>0</v>
      </c>
      <c r="I75" s="218">
        <v>43.73</v>
      </c>
      <c r="J75" s="218">
        <v>2.91</v>
      </c>
      <c r="K75" s="218">
        <v>514.04999999999995</v>
      </c>
      <c r="L75" s="218">
        <v>16.18</v>
      </c>
      <c r="M75" s="218">
        <v>2.19</v>
      </c>
      <c r="N75" s="218">
        <v>1.81</v>
      </c>
      <c r="O75" s="218">
        <v>2.5299999999999998</v>
      </c>
      <c r="P75" s="218">
        <v>1.57</v>
      </c>
      <c r="Q75" s="218">
        <v>8.0399999999999991</v>
      </c>
      <c r="R75" s="218">
        <v>14.88</v>
      </c>
      <c r="S75" s="218">
        <v>7.18</v>
      </c>
      <c r="T75" s="218">
        <v>1</v>
      </c>
      <c r="U75" s="218">
        <v>1.39</v>
      </c>
      <c r="V75" s="218">
        <v>0.3</v>
      </c>
      <c r="W75" s="218">
        <v>0.56999999999999995</v>
      </c>
      <c r="X75" s="218">
        <v>2.17</v>
      </c>
      <c r="Y75" s="218">
        <v>0</v>
      </c>
      <c r="Z75" s="218">
        <v>4.0999999999999996</v>
      </c>
      <c r="AA75" s="218">
        <v>15</v>
      </c>
      <c r="AB75" s="218">
        <v>0</v>
      </c>
      <c r="AC75" s="218">
        <v>3.17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-1.58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15.11</v>
      </c>
      <c r="D76" s="218">
        <v>3.08</v>
      </c>
      <c r="E76" s="218">
        <v>0</v>
      </c>
      <c r="F76" s="218">
        <v>0</v>
      </c>
      <c r="G76" s="218">
        <v>34.49</v>
      </c>
      <c r="H76" s="218">
        <v>0</v>
      </c>
      <c r="I76" s="218">
        <v>43.73</v>
      </c>
      <c r="J76" s="218">
        <v>2.91</v>
      </c>
      <c r="K76" s="218">
        <v>514.04999999999995</v>
      </c>
      <c r="L76" s="218">
        <v>16.18</v>
      </c>
      <c r="M76" s="218">
        <v>2.19</v>
      </c>
      <c r="N76" s="218">
        <v>1.81</v>
      </c>
      <c r="O76" s="218">
        <v>2.5299999999999998</v>
      </c>
      <c r="P76" s="218">
        <v>1.57</v>
      </c>
      <c r="Q76" s="218">
        <v>8.0399999999999991</v>
      </c>
      <c r="R76" s="218">
        <v>14.88</v>
      </c>
      <c r="S76" s="218">
        <v>7.18</v>
      </c>
      <c r="T76" s="218">
        <v>1</v>
      </c>
      <c r="U76" s="218">
        <v>1.39</v>
      </c>
      <c r="V76" s="218">
        <v>0.3</v>
      </c>
      <c r="W76" s="218">
        <v>0.56999999999999995</v>
      </c>
      <c r="X76" s="218">
        <v>2.17</v>
      </c>
      <c r="Y76" s="218">
        <v>0</v>
      </c>
      <c r="Z76" s="218">
        <v>4.0999999999999996</v>
      </c>
      <c r="AA76" s="218">
        <v>15</v>
      </c>
      <c r="AB76" s="218">
        <v>0</v>
      </c>
      <c r="AC76" s="218">
        <v>3.17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-1.58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15.11</v>
      </c>
      <c r="D77" s="218">
        <v>3.08</v>
      </c>
      <c r="E77" s="218">
        <v>0</v>
      </c>
      <c r="F77" s="218">
        <v>0</v>
      </c>
      <c r="G77" s="218">
        <v>34.49</v>
      </c>
      <c r="H77" s="218">
        <v>0</v>
      </c>
      <c r="I77" s="218">
        <v>43.73</v>
      </c>
      <c r="J77" s="218">
        <v>2.91</v>
      </c>
      <c r="K77" s="218">
        <v>514.04999999999995</v>
      </c>
      <c r="L77" s="218">
        <v>10.28</v>
      </c>
      <c r="M77" s="218">
        <v>2.19</v>
      </c>
      <c r="N77" s="218">
        <v>1.81</v>
      </c>
      <c r="O77" s="218">
        <v>2.5299999999999998</v>
      </c>
      <c r="P77" s="218">
        <v>1.57</v>
      </c>
      <c r="Q77" s="218">
        <v>0.72</v>
      </c>
      <c r="R77" s="218">
        <v>0.66</v>
      </c>
      <c r="S77" s="218">
        <v>0.4</v>
      </c>
      <c r="T77" s="218">
        <v>1</v>
      </c>
      <c r="U77" s="218">
        <v>1.39</v>
      </c>
      <c r="V77" s="218">
        <v>0.3</v>
      </c>
      <c r="W77" s="218">
        <v>0.57999999999999996</v>
      </c>
      <c r="X77" s="218">
        <v>2.17</v>
      </c>
      <c r="Y77" s="218">
        <v>0</v>
      </c>
      <c r="Z77" s="218">
        <v>4.0999999999999996</v>
      </c>
      <c r="AA77" s="218">
        <v>0.96</v>
      </c>
      <c r="AB77" s="218">
        <v>0</v>
      </c>
      <c r="AC77" s="218">
        <v>3.54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-1.58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15.39</v>
      </c>
      <c r="D78" s="218">
        <v>3.08</v>
      </c>
      <c r="E78" s="218">
        <v>0</v>
      </c>
      <c r="F78" s="218">
        <v>0</v>
      </c>
      <c r="G78" s="218">
        <v>34.49</v>
      </c>
      <c r="H78" s="218">
        <v>0</v>
      </c>
      <c r="I78" s="218">
        <v>43.73</v>
      </c>
      <c r="J78" s="218">
        <v>2.91</v>
      </c>
      <c r="K78" s="218">
        <v>514.04999999999995</v>
      </c>
      <c r="L78" s="218">
        <v>10.92</v>
      </c>
      <c r="M78" s="218">
        <v>2.19</v>
      </c>
      <c r="N78" s="218">
        <v>1.81</v>
      </c>
      <c r="O78" s="218">
        <v>2.5299999999999998</v>
      </c>
      <c r="P78" s="218">
        <v>1.57</v>
      </c>
      <c r="Q78" s="218">
        <v>0.33</v>
      </c>
      <c r="R78" s="218">
        <v>0.66</v>
      </c>
      <c r="S78" s="218">
        <v>0.4</v>
      </c>
      <c r="T78" s="218">
        <v>1</v>
      </c>
      <c r="U78" s="218">
        <v>1.39</v>
      </c>
      <c r="V78" s="218">
        <v>0.3</v>
      </c>
      <c r="W78" s="218">
        <v>0.57999999999999996</v>
      </c>
      <c r="X78" s="218">
        <v>2.17</v>
      </c>
      <c r="Y78" s="218">
        <v>0</v>
      </c>
      <c r="Z78" s="218">
        <v>4.0999999999999996</v>
      </c>
      <c r="AA78" s="218">
        <v>0.96</v>
      </c>
      <c r="AB78" s="218">
        <v>0</v>
      </c>
      <c r="AC78" s="218">
        <v>3.54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-1.58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15.39</v>
      </c>
      <c r="D79" s="218">
        <v>3.08</v>
      </c>
      <c r="E79" s="218">
        <v>0</v>
      </c>
      <c r="F79" s="218">
        <v>0</v>
      </c>
      <c r="G79" s="218">
        <v>34.49</v>
      </c>
      <c r="H79" s="218">
        <v>0</v>
      </c>
      <c r="I79" s="218">
        <v>43.73</v>
      </c>
      <c r="J79" s="218">
        <v>2.91</v>
      </c>
      <c r="K79" s="218">
        <v>514.04999999999995</v>
      </c>
      <c r="L79" s="218">
        <v>10.28</v>
      </c>
      <c r="M79" s="218">
        <v>2.19</v>
      </c>
      <c r="N79" s="218">
        <v>1.81</v>
      </c>
      <c r="O79" s="218">
        <v>2.5299999999999998</v>
      </c>
      <c r="P79" s="218">
        <v>1.57</v>
      </c>
      <c r="Q79" s="218">
        <v>0.33</v>
      </c>
      <c r="R79" s="218">
        <v>0.66</v>
      </c>
      <c r="S79" s="218">
        <v>0.4</v>
      </c>
      <c r="T79" s="218">
        <v>1</v>
      </c>
      <c r="U79" s="218">
        <v>3.55</v>
      </c>
      <c r="V79" s="218">
        <v>0.3</v>
      </c>
      <c r="W79" s="218">
        <v>0.57999999999999996</v>
      </c>
      <c r="X79" s="218">
        <v>2.17</v>
      </c>
      <c r="Y79" s="218">
        <v>0</v>
      </c>
      <c r="Z79" s="218">
        <v>4.0999999999999996</v>
      </c>
      <c r="AA79" s="218">
        <v>0.96</v>
      </c>
      <c r="AB79" s="218">
        <v>0</v>
      </c>
      <c r="AC79" s="218">
        <v>3.54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-1.58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15.39</v>
      </c>
      <c r="D80" s="218">
        <v>3.08</v>
      </c>
      <c r="E80" s="218">
        <v>0</v>
      </c>
      <c r="F80" s="218">
        <v>0</v>
      </c>
      <c r="G80" s="218">
        <v>34.49</v>
      </c>
      <c r="H80" s="218">
        <v>0</v>
      </c>
      <c r="I80" s="218">
        <v>43.73</v>
      </c>
      <c r="J80" s="218">
        <v>2.91</v>
      </c>
      <c r="K80" s="218">
        <v>514.04999999999995</v>
      </c>
      <c r="L80" s="218">
        <v>10.28</v>
      </c>
      <c r="M80" s="218">
        <v>2.19</v>
      </c>
      <c r="N80" s="218">
        <v>1.81</v>
      </c>
      <c r="O80" s="218">
        <v>2.5299999999999998</v>
      </c>
      <c r="P80" s="218">
        <v>1.57</v>
      </c>
      <c r="Q80" s="218">
        <v>0.33</v>
      </c>
      <c r="R80" s="218">
        <v>0.66</v>
      </c>
      <c r="S80" s="218">
        <v>0.4</v>
      </c>
      <c r="T80" s="218">
        <v>1</v>
      </c>
      <c r="U80" s="218">
        <v>2.8</v>
      </c>
      <c r="V80" s="218">
        <v>0.3</v>
      </c>
      <c r="W80" s="218">
        <v>0.57999999999999996</v>
      </c>
      <c r="X80" s="218">
        <v>19.47</v>
      </c>
      <c r="Y80" s="218">
        <v>0</v>
      </c>
      <c r="Z80" s="218">
        <v>4.0999999999999996</v>
      </c>
      <c r="AA80" s="218">
        <v>0.96</v>
      </c>
      <c r="AB80" s="218">
        <v>0</v>
      </c>
      <c r="AC80" s="218">
        <v>3.54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-1.58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15.67</v>
      </c>
      <c r="D81" s="218">
        <v>3.08</v>
      </c>
      <c r="E81" s="218">
        <v>0</v>
      </c>
      <c r="F81" s="218">
        <v>0</v>
      </c>
      <c r="G81" s="218">
        <v>34.49</v>
      </c>
      <c r="H81" s="218">
        <v>0</v>
      </c>
      <c r="I81" s="218">
        <v>43.73</v>
      </c>
      <c r="J81" s="218">
        <v>2.91</v>
      </c>
      <c r="K81" s="218">
        <v>514.04999999999995</v>
      </c>
      <c r="L81" s="218">
        <v>10.28</v>
      </c>
      <c r="M81" s="218">
        <v>2.19</v>
      </c>
      <c r="N81" s="218">
        <v>1.81</v>
      </c>
      <c r="O81" s="218">
        <v>2.5299999999999998</v>
      </c>
      <c r="P81" s="218">
        <v>1.57</v>
      </c>
      <c r="Q81" s="218">
        <v>0.33</v>
      </c>
      <c r="R81" s="218">
        <v>0.66</v>
      </c>
      <c r="S81" s="218">
        <v>0.4</v>
      </c>
      <c r="T81" s="218">
        <v>1</v>
      </c>
      <c r="U81" s="218">
        <v>1.75</v>
      </c>
      <c r="V81" s="218">
        <v>0.3</v>
      </c>
      <c r="W81" s="218">
        <v>0.57999999999999996</v>
      </c>
      <c r="X81" s="218">
        <v>19.47</v>
      </c>
      <c r="Y81" s="218">
        <v>0</v>
      </c>
      <c r="Z81" s="218">
        <v>4.0999999999999996</v>
      </c>
      <c r="AA81" s="218">
        <v>0.96</v>
      </c>
      <c r="AB81" s="218">
        <v>0</v>
      </c>
      <c r="AC81" s="218">
        <v>3.54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-1.58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15.67</v>
      </c>
      <c r="D82" s="218">
        <v>3.08</v>
      </c>
      <c r="E82" s="218">
        <v>0</v>
      </c>
      <c r="F82" s="218">
        <v>0</v>
      </c>
      <c r="G82" s="218">
        <v>34.49</v>
      </c>
      <c r="H82" s="218">
        <v>0</v>
      </c>
      <c r="I82" s="218">
        <v>43.73</v>
      </c>
      <c r="J82" s="218">
        <v>2.91</v>
      </c>
      <c r="K82" s="218">
        <v>514.04999999999995</v>
      </c>
      <c r="L82" s="218">
        <v>10.28</v>
      </c>
      <c r="M82" s="218">
        <v>2.19</v>
      </c>
      <c r="N82" s="218">
        <v>1.81</v>
      </c>
      <c r="O82" s="218">
        <v>2.5299999999999998</v>
      </c>
      <c r="P82" s="218">
        <v>1.57</v>
      </c>
      <c r="Q82" s="218">
        <v>0.33</v>
      </c>
      <c r="R82" s="218">
        <v>0.66</v>
      </c>
      <c r="S82" s="218">
        <v>0.4</v>
      </c>
      <c r="T82" s="218">
        <v>1</v>
      </c>
      <c r="U82" s="218">
        <v>1.78</v>
      </c>
      <c r="V82" s="218">
        <v>0.3</v>
      </c>
      <c r="W82" s="218">
        <v>0.57999999999999996</v>
      </c>
      <c r="X82" s="218">
        <v>19.47</v>
      </c>
      <c r="Y82" s="218">
        <v>0</v>
      </c>
      <c r="Z82" s="218">
        <v>4.0999999999999996</v>
      </c>
      <c r="AA82" s="218">
        <v>0.96</v>
      </c>
      <c r="AB82" s="218">
        <v>0</v>
      </c>
      <c r="AC82" s="218">
        <v>3.54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-1.58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15.67</v>
      </c>
      <c r="D83" s="218">
        <v>3.08</v>
      </c>
      <c r="E83" s="218">
        <v>0</v>
      </c>
      <c r="F83" s="218">
        <v>0</v>
      </c>
      <c r="G83" s="218">
        <v>34.49</v>
      </c>
      <c r="H83" s="218">
        <v>0</v>
      </c>
      <c r="I83" s="218">
        <v>44.31</v>
      </c>
      <c r="J83" s="218">
        <v>2.91</v>
      </c>
      <c r="K83" s="218">
        <v>514.04999999999995</v>
      </c>
      <c r="L83" s="218">
        <v>12.21</v>
      </c>
      <c r="M83" s="218">
        <v>2.19</v>
      </c>
      <c r="N83" s="218">
        <v>1.81</v>
      </c>
      <c r="O83" s="218">
        <v>2.5299999999999998</v>
      </c>
      <c r="P83" s="218">
        <v>1.57</v>
      </c>
      <c r="Q83" s="218">
        <v>5.07</v>
      </c>
      <c r="R83" s="218">
        <v>0.66</v>
      </c>
      <c r="S83" s="218">
        <v>0.4</v>
      </c>
      <c r="T83" s="218">
        <v>1</v>
      </c>
      <c r="U83" s="218">
        <v>1.81</v>
      </c>
      <c r="V83" s="218">
        <v>0.3</v>
      </c>
      <c r="W83" s="218">
        <v>0.57999999999999996</v>
      </c>
      <c r="X83" s="218">
        <v>19.47</v>
      </c>
      <c r="Y83" s="218">
        <v>0</v>
      </c>
      <c r="Z83" s="218">
        <v>4.0999999999999996</v>
      </c>
      <c r="AA83" s="218">
        <v>0.72</v>
      </c>
      <c r="AB83" s="218">
        <v>0</v>
      </c>
      <c r="AC83" s="218">
        <v>3.54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-1.58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15.95</v>
      </c>
      <c r="D84" s="218">
        <v>3.08</v>
      </c>
      <c r="E84" s="218">
        <v>0</v>
      </c>
      <c r="F84" s="218">
        <v>0</v>
      </c>
      <c r="G84" s="218">
        <v>34.49</v>
      </c>
      <c r="H84" s="218">
        <v>0</v>
      </c>
      <c r="I84" s="218">
        <v>44.31</v>
      </c>
      <c r="J84" s="218">
        <v>2.91</v>
      </c>
      <c r="K84" s="218">
        <v>514.04999999999995</v>
      </c>
      <c r="L84" s="218">
        <v>12.21</v>
      </c>
      <c r="M84" s="218">
        <v>2.19</v>
      </c>
      <c r="N84" s="218">
        <v>1.81</v>
      </c>
      <c r="O84" s="218">
        <v>2.5299999999999998</v>
      </c>
      <c r="P84" s="218">
        <v>1.57</v>
      </c>
      <c r="Q84" s="218">
        <v>5.07</v>
      </c>
      <c r="R84" s="218">
        <v>0.66</v>
      </c>
      <c r="S84" s="218">
        <v>0.4</v>
      </c>
      <c r="T84" s="218">
        <v>1</v>
      </c>
      <c r="U84" s="218">
        <v>1.83</v>
      </c>
      <c r="V84" s="218">
        <v>0.3</v>
      </c>
      <c r="W84" s="218">
        <v>0.57999999999999996</v>
      </c>
      <c r="X84" s="218">
        <v>19.47</v>
      </c>
      <c r="Y84" s="218">
        <v>0</v>
      </c>
      <c r="Z84" s="218">
        <v>4.0999999999999996</v>
      </c>
      <c r="AA84" s="218">
        <v>0.72</v>
      </c>
      <c r="AB84" s="218">
        <v>0</v>
      </c>
      <c r="AC84" s="218">
        <v>3.54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-1.58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15.95</v>
      </c>
      <c r="D85" s="218">
        <v>3.08</v>
      </c>
      <c r="E85" s="218">
        <v>0</v>
      </c>
      <c r="F85" s="218">
        <v>0</v>
      </c>
      <c r="G85" s="218">
        <v>34.49</v>
      </c>
      <c r="H85" s="218">
        <v>0</v>
      </c>
      <c r="I85" s="218">
        <v>44.31</v>
      </c>
      <c r="J85" s="218">
        <v>2.91</v>
      </c>
      <c r="K85" s="218">
        <v>514.04999999999995</v>
      </c>
      <c r="L85" s="218">
        <v>12.21</v>
      </c>
      <c r="M85" s="218">
        <v>2.19</v>
      </c>
      <c r="N85" s="218">
        <v>1.81</v>
      </c>
      <c r="O85" s="218">
        <v>2.5299999999999998</v>
      </c>
      <c r="P85" s="218">
        <v>1.57</v>
      </c>
      <c r="Q85" s="218">
        <v>5.07</v>
      </c>
      <c r="R85" s="218">
        <v>0.66</v>
      </c>
      <c r="S85" s="218">
        <v>0.4</v>
      </c>
      <c r="T85" s="218">
        <v>1</v>
      </c>
      <c r="U85" s="218">
        <v>1.81</v>
      </c>
      <c r="V85" s="218">
        <v>0.3</v>
      </c>
      <c r="W85" s="218">
        <v>0.57999999999999996</v>
      </c>
      <c r="X85" s="218">
        <v>19.47</v>
      </c>
      <c r="Y85" s="218">
        <v>0</v>
      </c>
      <c r="Z85" s="218">
        <v>4.0999999999999996</v>
      </c>
      <c r="AA85" s="218">
        <v>0.96</v>
      </c>
      <c r="AB85" s="218">
        <v>0</v>
      </c>
      <c r="AC85" s="218">
        <v>3.54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-1.58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15.95</v>
      </c>
      <c r="D86" s="218">
        <v>3.08</v>
      </c>
      <c r="E86" s="218">
        <v>0</v>
      </c>
      <c r="F86" s="218">
        <v>0</v>
      </c>
      <c r="G86" s="218">
        <v>34.49</v>
      </c>
      <c r="H86" s="218">
        <v>0</v>
      </c>
      <c r="I86" s="218">
        <v>44.31</v>
      </c>
      <c r="J86" s="218">
        <v>2.91</v>
      </c>
      <c r="K86" s="218">
        <v>514.04999999999995</v>
      </c>
      <c r="L86" s="218">
        <v>12.21</v>
      </c>
      <c r="M86" s="218">
        <v>2.19</v>
      </c>
      <c r="N86" s="218">
        <v>1.81</v>
      </c>
      <c r="O86" s="218">
        <v>2.5299999999999998</v>
      </c>
      <c r="P86" s="218">
        <v>1.57</v>
      </c>
      <c r="Q86" s="218">
        <v>5.07</v>
      </c>
      <c r="R86" s="218">
        <v>0.66</v>
      </c>
      <c r="S86" s="218">
        <v>0.4</v>
      </c>
      <c r="T86" s="218">
        <v>1</v>
      </c>
      <c r="U86" s="218">
        <v>1.72</v>
      </c>
      <c r="V86" s="218">
        <v>0.3</v>
      </c>
      <c r="W86" s="218">
        <v>0.56999999999999995</v>
      </c>
      <c r="X86" s="218">
        <v>19.47</v>
      </c>
      <c r="Y86" s="218">
        <v>0</v>
      </c>
      <c r="Z86" s="218">
        <v>4.0999999999999996</v>
      </c>
      <c r="AA86" s="218">
        <v>0.96</v>
      </c>
      <c r="AB86" s="218">
        <v>0</v>
      </c>
      <c r="AC86" s="218">
        <v>3.95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-1.58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16.23</v>
      </c>
      <c r="D87" s="218">
        <v>3.08</v>
      </c>
      <c r="E87" s="218">
        <v>0</v>
      </c>
      <c r="F87" s="218">
        <v>0</v>
      </c>
      <c r="G87" s="218">
        <v>34.49</v>
      </c>
      <c r="H87" s="218">
        <v>0</v>
      </c>
      <c r="I87" s="218">
        <v>44.31</v>
      </c>
      <c r="J87" s="218">
        <v>2.91</v>
      </c>
      <c r="K87" s="218">
        <v>514.04999999999995</v>
      </c>
      <c r="L87" s="218">
        <v>12.21</v>
      </c>
      <c r="M87" s="218">
        <v>2.19</v>
      </c>
      <c r="N87" s="218">
        <v>1.81</v>
      </c>
      <c r="O87" s="218">
        <v>2.5299999999999998</v>
      </c>
      <c r="P87" s="218">
        <v>1.57</v>
      </c>
      <c r="Q87" s="218">
        <v>5.07</v>
      </c>
      <c r="R87" s="218">
        <v>0.66</v>
      </c>
      <c r="S87" s="218">
        <v>0.4</v>
      </c>
      <c r="T87" s="218">
        <v>1</v>
      </c>
      <c r="U87" s="218">
        <v>1.72</v>
      </c>
      <c r="V87" s="218">
        <v>0.3</v>
      </c>
      <c r="W87" s="218">
        <v>2.5099999999999998</v>
      </c>
      <c r="X87" s="218">
        <v>29.08</v>
      </c>
      <c r="Y87" s="218">
        <v>0</v>
      </c>
      <c r="Z87" s="218">
        <v>4.0999999999999996</v>
      </c>
      <c r="AA87" s="218">
        <v>0.96</v>
      </c>
      <c r="AB87" s="218">
        <v>0</v>
      </c>
      <c r="AC87" s="218">
        <v>3.95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-1.58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16.23</v>
      </c>
      <c r="D88" s="218">
        <v>3.08</v>
      </c>
      <c r="E88" s="218">
        <v>0</v>
      </c>
      <c r="F88" s="218">
        <v>0</v>
      </c>
      <c r="G88" s="218">
        <v>34.49</v>
      </c>
      <c r="H88" s="218">
        <v>0</v>
      </c>
      <c r="I88" s="218">
        <v>44.31</v>
      </c>
      <c r="J88" s="218">
        <v>2.91</v>
      </c>
      <c r="K88" s="218">
        <v>514.04999999999995</v>
      </c>
      <c r="L88" s="218">
        <v>12.21</v>
      </c>
      <c r="M88" s="218">
        <v>2.19</v>
      </c>
      <c r="N88" s="218">
        <v>1.81</v>
      </c>
      <c r="O88" s="218">
        <v>2.5299999999999998</v>
      </c>
      <c r="P88" s="218">
        <v>1.57</v>
      </c>
      <c r="Q88" s="218">
        <v>5.07</v>
      </c>
      <c r="R88" s="218">
        <v>0.66</v>
      </c>
      <c r="S88" s="218">
        <v>0.4</v>
      </c>
      <c r="T88" s="218">
        <v>1</v>
      </c>
      <c r="U88" s="218">
        <v>1.72</v>
      </c>
      <c r="V88" s="218">
        <v>0.3</v>
      </c>
      <c r="W88" s="218">
        <v>2.5099999999999998</v>
      </c>
      <c r="X88" s="218">
        <v>29.08</v>
      </c>
      <c r="Y88" s="218">
        <v>0</v>
      </c>
      <c r="Z88" s="218">
        <v>4.0999999999999996</v>
      </c>
      <c r="AA88" s="218">
        <v>0.96</v>
      </c>
      <c r="AB88" s="218">
        <v>0</v>
      </c>
      <c r="AC88" s="218">
        <v>3.95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-1.58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16.23</v>
      </c>
      <c r="D89" s="218">
        <v>3.08</v>
      </c>
      <c r="E89" s="218">
        <v>0</v>
      </c>
      <c r="F89" s="218">
        <v>0</v>
      </c>
      <c r="G89" s="218">
        <v>34.49</v>
      </c>
      <c r="H89" s="218">
        <v>0</v>
      </c>
      <c r="I89" s="218">
        <v>44.31</v>
      </c>
      <c r="J89" s="218">
        <v>2.91</v>
      </c>
      <c r="K89" s="218">
        <v>514.04999999999995</v>
      </c>
      <c r="L89" s="218">
        <v>12.21</v>
      </c>
      <c r="M89" s="218">
        <v>2.19</v>
      </c>
      <c r="N89" s="218">
        <v>1.81</v>
      </c>
      <c r="O89" s="218">
        <v>2.5299999999999998</v>
      </c>
      <c r="P89" s="218">
        <v>1.57</v>
      </c>
      <c r="Q89" s="218">
        <v>5.08</v>
      </c>
      <c r="R89" s="218">
        <v>0.66</v>
      </c>
      <c r="S89" s="218">
        <v>0.41</v>
      </c>
      <c r="T89" s="218">
        <v>1</v>
      </c>
      <c r="U89" s="218">
        <v>1.72</v>
      </c>
      <c r="V89" s="218">
        <v>0.3</v>
      </c>
      <c r="W89" s="218">
        <v>3.87</v>
      </c>
      <c r="X89" s="218">
        <v>29.08</v>
      </c>
      <c r="Y89" s="218">
        <v>0</v>
      </c>
      <c r="Z89" s="218">
        <v>4.0999999999999996</v>
      </c>
      <c r="AA89" s="218">
        <v>0.96</v>
      </c>
      <c r="AB89" s="218">
        <v>0</v>
      </c>
      <c r="AC89" s="218">
        <v>3.95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-1.58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16.23</v>
      </c>
      <c r="D90" s="218">
        <v>3.08</v>
      </c>
      <c r="E90" s="218">
        <v>0</v>
      </c>
      <c r="F90" s="218">
        <v>0</v>
      </c>
      <c r="G90" s="218">
        <v>34.49</v>
      </c>
      <c r="H90" s="218">
        <v>0</v>
      </c>
      <c r="I90" s="218">
        <v>44.31</v>
      </c>
      <c r="J90" s="218">
        <v>2.91</v>
      </c>
      <c r="K90" s="218">
        <v>514.04999999999995</v>
      </c>
      <c r="L90" s="218">
        <v>12.21</v>
      </c>
      <c r="M90" s="218">
        <v>2.19</v>
      </c>
      <c r="N90" s="218">
        <v>1.81</v>
      </c>
      <c r="O90" s="218">
        <v>2.5299999999999998</v>
      </c>
      <c r="P90" s="218">
        <v>1.57</v>
      </c>
      <c r="Q90" s="218">
        <v>5.08</v>
      </c>
      <c r="R90" s="218">
        <v>0.66</v>
      </c>
      <c r="S90" s="218">
        <v>0.41</v>
      </c>
      <c r="T90" s="218">
        <v>1</v>
      </c>
      <c r="U90" s="218">
        <v>1.72</v>
      </c>
      <c r="V90" s="218">
        <v>0.3</v>
      </c>
      <c r="W90" s="218">
        <v>5.71</v>
      </c>
      <c r="X90" s="218">
        <v>29.08</v>
      </c>
      <c r="Y90" s="218">
        <v>0</v>
      </c>
      <c r="Z90" s="218">
        <v>4.0999999999999996</v>
      </c>
      <c r="AA90" s="218">
        <v>0.96</v>
      </c>
      <c r="AB90" s="218">
        <v>0</v>
      </c>
      <c r="AC90" s="218">
        <v>3.95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-1.58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16.510000000000002</v>
      </c>
      <c r="D91" s="218">
        <v>3.08</v>
      </c>
      <c r="E91" s="218">
        <v>0</v>
      </c>
      <c r="F91" s="218">
        <v>0</v>
      </c>
      <c r="G91" s="218">
        <v>34.49</v>
      </c>
      <c r="H91" s="218">
        <v>0</v>
      </c>
      <c r="I91" s="218">
        <v>44.31</v>
      </c>
      <c r="J91" s="218">
        <v>2.91</v>
      </c>
      <c r="K91" s="218">
        <v>514.04999999999995</v>
      </c>
      <c r="L91" s="218">
        <v>16.079999999999998</v>
      </c>
      <c r="M91" s="218">
        <v>2.19</v>
      </c>
      <c r="N91" s="218">
        <v>1.81</v>
      </c>
      <c r="O91" s="218">
        <v>2.5299999999999998</v>
      </c>
      <c r="P91" s="218">
        <v>1.57</v>
      </c>
      <c r="Q91" s="218">
        <v>8.94</v>
      </c>
      <c r="R91" s="218">
        <v>0.66</v>
      </c>
      <c r="S91" s="218">
        <v>8.09</v>
      </c>
      <c r="T91" s="218">
        <v>1</v>
      </c>
      <c r="U91" s="218">
        <v>1.72</v>
      </c>
      <c r="V91" s="218">
        <v>0.31</v>
      </c>
      <c r="W91" s="218">
        <v>4.92</v>
      </c>
      <c r="X91" s="218">
        <v>21.3</v>
      </c>
      <c r="Y91" s="218">
        <v>0</v>
      </c>
      <c r="Z91" s="218">
        <v>4.0999999999999996</v>
      </c>
      <c r="AA91" s="218">
        <v>14.03</v>
      </c>
      <c r="AB91" s="218">
        <v>0</v>
      </c>
      <c r="AC91" s="218">
        <v>3.95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-1.58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16.510000000000002</v>
      </c>
      <c r="D92" s="218">
        <v>3.08</v>
      </c>
      <c r="E92" s="218">
        <v>0</v>
      </c>
      <c r="F92" s="218">
        <v>0</v>
      </c>
      <c r="G92" s="218">
        <v>34.49</v>
      </c>
      <c r="H92" s="218">
        <v>0</v>
      </c>
      <c r="I92" s="218">
        <v>44.31</v>
      </c>
      <c r="J92" s="218">
        <v>2.91</v>
      </c>
      <c r="K92" s="218">
        <v>514.04999999999995</v>
      </c>
      <c r="L92" s="218">
        <v>16.079999999999998</v>
      </c>
      <c r="M92" s="218">
        <v>2.19</v>
      </c>
      <c r="N92" s="218">
        <v>1.81</v>
      </c>
      <c r="O92" s="218">
        <v>2.5299999999999998</v>
      </c>
      <c r="P92" s="218">
        <v>1.57</v>
      </c>
      <c r="Q92" s="218">
        <v>8.94</v>
      </c>
      <c r="R92" s="218">
        <v>11.62</v>
      </c>
      <c r="S92" s="218">
        <v>8.09</v>
      </c>
      <c r="T92" s="218">
        <v>1</v>
      </c>
      <c r="U92" s="218">
        <v>1.72</v>
      </c>
      <c r="V92" s="218">
        <v>0.31</v>
      </c>
      <c r="W92" s="218">
        <v>4.92</v>
      </c>
      <c r="X92" s="218">
        <v>21.3</v>
      </c>
      <c r="Y92" s="218">
        <v>0</v>
      </c>
      <c r="Z92" s="218">
        <v>4.0999999999999996</v>
      </c>
      <c r="AA92" s="218">
        <v>14.03</v>
      </c>
      <c r="AB92" s="218">
        <v>0</v>
      </c>
      <c r="AC92" s="218">
        <v>3.95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-1.58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16.510000000000002</v>
      </c>
      <c r="D93" s="218">
        <v>3.08</v>
      </c>
      <c r="E93" s="218">
        <v>0</v>
      </c>
      <c r="F93" s="218">
        <v>0</v>
      </c>
      <c r="G93" s="218">
        <v>34.49</v>
      </c>
      <c r="H93" s="218">
        <v>0</v>
      </c>
      <c r="I93" s="218">
        <v>44.31</v>
      </c>
      <c r="J93" s="218">
        <v>2.91</v>
      </c>
      <c r="K93" s="218">
        <v>514.04999999999995</v>
      </c>
      <c r="L93" s="218">
        <v>16.079999999999998</v>
      </c>
      <c r="M93" s="218">
        <v>2.19</v>
      </c>
      <c r="N93" s="218">
        <v>1.81</v>
      </c>
      <c r="O93" s="218">
        <v>2.5299999999999998</v>
      </c>
      <c r="P93" s="218">
        <v>1.57</v>
      </c>
      <c r="Q93" s="218">
        <v>8.94</v>
      </c>
      <c r="R93" s="218">
        <v>11.89</v>
      </c>
      <c r="S93" s="218">
        <v>8.09</v>
      </c>
      <c r="T93" s="218">
        <v>1</v>
      </c>
      <c r="U93" s="218">
        <v>1.72</v>
      </c>
      <c r="V93" s="218">
        <v>6.2</v>
      </c>
      <c r="W93" s="218">
        <v>12.93</v>
      </c>
      <c r="X93" s="218">
        <v>2.17</v>
      </c>
      <c r="Y93" s="218">
        <v>0</v>
      </c>
      <c r="Z93" s="218">
        <v>4.0999999999999996</v>
      </c>
      <c r="AA93" s="218">
        <v>14.03</v>
      </c>
      <c r="AB93" s="218">
        <v>0</v>
      </c>
      <c r="AC93" s="218">
        <v>3.95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-1.58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16.510000000000002</v>
      </c>
      <c r="D94" s="218">
        <v>3.08</v>
      </c>
      <c r="E94" s="218">
        <v>0</v>
      </c>
      <c r="F94" s="218">
        <v>0</v>
      </c>
      <c r="G94" s="218">
        <v>34.49</v>
      </c>
      <c r="H94" s="218">
        <v>0</v>
      </c>
      <c r="I94" s="218">
        <v>44.31</v>
      </c>
      <c r="J94" s="218">
        <v>2.91</v>
      </c>
      <c r="K94" s="218">
        <v>514.04999999999995</v>
      </c>
      <c r="L94" s="218">
        <v>16.079999999999998</v>
      </c>
      <c r="M94" s="218">
        <v>2.19</v>
      </c>
      <c r="N94" s="218">
        <v>1.81</v>
      </c>
      <c r="O94" s="218">
        <v>2.5299999999999998</v>
      </c>
      <c r="P94" s="218">
        <v>1.57</v>
      </c>
      <c r="Q94" s="218">
        <v>8.94</v>
      </c>
      <c r="R94" s="218">
        <v>11.89</v>
      </c>
      <c r="S94" s="218">
        <v>8.09</v>
      </c>
      <c r="T94" s="218">
        <v>1</v>
      </c>
      <c r="U94" s="218">
        <v>1.72</v>
      </c>
      <c r="V94" s="218">
        <v>6.2</v>
      </c>
      <c r="W94" s="218">
        <v>12.93</v>
      </c>
      <c r="X94" s="218">
        <v>2.17</v>
      </c>
      <c r="Y94" s="218">
        <v>0</v>
      </c>
      <c r="Z94" s="218">
        <v>4.0999999999999996</v>
      </c>
      <c r="AA94" s="218">
        <v>14.03</v>
      </c>
      <c r="AB94" s="218">
        <v>0</v>
      </c>
      <c r="AC94" s="218">
        <v>3.95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-1.58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16.510000000000002</v>
      </c>
      <c r="D95" s="218">
        <v>3.08</v>
      </c>
      <c r="E95" s="218">
        <v>0</v>
      </c>
      <c r="F95" s="218">
        <v>0</v>
      </c>
      <c r="G95" s="218">
        <v>34.49</v>
      </c>
      <c r="H95" s="218">
        <v>0</v>
      </c>
      <c r="I95" s="218">
        <v>44.31</v>
      </c>
      <c r="J95" s="218">
        <v>2.91</v>
      </c>
      <c r="K95" s="218">
        <v>514.04999999999995</v>
      </c>
      <c r="L95" s="218">
        <v>16.079999999999998</v>
      </c>
      <c r="M95" s="218">
        <v>2.19</v>
      </c>
      <c r="N95" s="218">
        <v>1.81</v>
      </c>
      <c r="O95" s="218">
        <v>2.5299999999999998</v>
      </c>
      <c r="P95" s="218">
        <v>1.57</v>
      </c>
      <c r="Q95" s="218">
        <v>8.94</v>
      </c>
      <c r="R95" s="218">
        <v>11.89</v>
      </c>
      <c r="S95" s="218">
        <v>8.09</v>
      </c>
      <c r="T95" s="218">
        <v>1</v>
      </c>
      <c r="U95" s="218">
        <v>1.72</v>
      </c>
      <c r="V95" s="218">
        <v>6.2</v>
      </c>
      <c r="W95" s="218">
        <v>14.38</v>
      </c>
      <c r="X95" s="218">
        <v>2.17</v>
      </c>
      <c r="Y95" s="218">
        <v>0</v>
      </c>
      <c r="Z95" s="218">
        <v>4.0999999999999996</v>
      </c>
      <c r="AA95" s="218">
        <v>14.03</v>
      </c>
      <c r="AB95" s="218">
        <v>0</v>
      </c>
      <c r="AC95" s="218">
        <v>3.95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-1.58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16.510000000000002</v>
      </c>
      <c r="D96" s="218">
        <v>3.08</v>
      </c>
      <c r="E96" s="218">
        <v>0</v>
      </c>
      <c r="F96" s="218">
        <v>0</v>
      </c>
      <c r="G96" s="218">
        <v>34.49</v>
      </c>
      <c r="H96" s="218">
        <v>0</v>
      </c>
      <c r="I96" s="218">
        <v>44.31</v>
      </c>
      <c r="J96" s="218">
        <v>2.91</v>
      </c>
      <c r="K96" s="218">
        <v>514.04999999999995</v>
      </c>
      <c r="L96" s="218">
        <v>16.079999999999998</v>
      </c>
      <c r="M96" s="218">
        <v>2.19</v>
      </c>
      <c r="N96" s="218">
        <v>1.81</v>
      </c>
      <c r="O96" s="218">
        <v>2.5299999999999998</v>
      </c>
      <c r="P96" s="218">
        <v>1.57</v>
      </c>
      <c r="Q96" s="218">
        <v>8.94</v>
      </c>
      <c r="R96" s="218">
        <v>11.89</v>
      </c>
      <c r="S96" s="218">
        <v>8.09</v>
      </c>
      <c r="T96" s="218">
        <v>1</v>
      </c>
      <c r="U96" s="218">
        <v>1.72</v>
      </c>
      <c r="V96" s="218">
        <v>6.2</v>
      </c>
      <c r="W96" s="218">
        <v>16.04</v>
      </c>
      <c r="X96" s="218">
        <v>2.17</v>
      </c>
      <c r="Y96" s="218">
        <v>0</v>
      </c>
      <c r="Z96" s="218">
        <v>4.0999999999999996</v>
      </c>
      <c r="AA96" s="218">
        <v>14.03</v>
      </c>
      <c r="AB96" s="218">
        <v>0</v>
      </c>
      <c r="AC96" s="218">
        <v>3.95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-1.58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16.510000000000002</v>
      </c>
      <c r="D97" s="218">
        <v>3.08</v>
      </c>
      <c r="E97" s="218">
        <v>0</v>
      </c>
      <c r="F97" s="218">
        <v>0</v>
      </c>
      <c r="G97" s="218">
        <v>34.49</v>
      </c>
      <c r="H97" s="218">
        <v>0</v>
      </c>
      <c r="I97" s="218">
        <v>44.31</v>
      </c>
      <c r="J97" s="218">
        <v>2.91</v>
      </c>
      <c r="K97" s="218">
        <v>514.04999999999995</v>
      </c>
      <c r="L97" s="218">
        <v>16.079999999999998</v>
      </c>
      <c r="M97" s="218">
        <v>2.19</v>
      </c>
      <c r="N97" s="218">
        <v>1.81</v>
      </c>
      <c r="O97" s="218">
        <v>2.5299999999999998</v>
      </c>
      <c r="P97" s="218">
        <v>1.57</v>
      </c>
      <c r="Q97" s="218">
        <v>8.94</v>
      </c>
      <c r="R97" s="218">
        <v>11.89</v>
      </c>
      <c r="S97" s="218">
        <v>8.09</v>
      </c>
      <c r="T97" s="218">
        <v>1</v>
      </c>
      <c r="U97" s="218">
        <v>1.72</v>
      </c>
      <c r="V97" s="218">
        <v>6.2</v>
      </c>
      <c r="W97" s="218">
        <v>16.04</v>
      </c>
      <c r="X97" s="218">
        <v>2.17</v>
      </c>
      <c r="Y97" s="218">
        <v>0</v>
      </c>
      <c r="Z97" s="218">
        <v>4.0999999999999996</v>
      </c>
      <c r="AA97" s="218">
        <v>14.03</v>
      </c>
      <c r="AB97" s="218">
        <v>0</v>
      </c>
      <c r="AC97" s="218">
        <v>3.95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-1.58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16.510000000000002</v>
      </c>
      <c r="D98" s="218">
        <v>3.08</v>
      </c>
      <c r="E98" s="218">
        <v>0</v>
      </c>
      <c r="F98" s="218">
        <v>0</v>
      </c>
      <c r="G98" s="218">
        <v>34.49</v>
      </c>
      <c r="H98" s="218">
        <v>0</v>
      </c>
      <c r="I98" s="218">
        <v>44.31</v>
      </c>
      <c r="J98" s="218">
        <v>2.91</v>
      </c>
      <c r="K98" s="218">
        <v>514.04999999999995</v>
      </c>
      <c r="L98" s="218">
        <v>16.079999999999998</v>
      </c>
      <c r="M98" s="218">
        <v>2.19</v>
      </c>
      <c r="N98" s="218">
        <v>1.81</v>
      </c>
      <c r="O98" s="218">
        <v>2.5299999999999998</v>
      </c>
      <c r="P98" s="218">
        <v>1.57</v>
      </c>
      <c r="Q98" s="218">
        <v>8.94</v>
      </c>
      <c r="R98" s="218">
        <v>11.89</v>
      </c>
      <c r="S98" s="218">
        <v>8.09</v>
      </c>
      <c r="T98" s="218">
        <v>1</v>
      </c>
      <c r="U98" s="218">
        <v>1.72</v>
      </c>
      <c r="V98" s="218">
        <v>6.2</v>
      </c>
      <c r="W98" s="218">
        <v>16.04</v>
      </c>
      <c r="X98" s="218">
        <v>2.17</v>
      </c>
      <c r="Y98" s="218">
        <v>0</v>
      </c>
      <c r="Z98" s="218">
        <v>4.0999999999999996</v>
      </c>
      <c r="AA98" s="218">
        <v>14.03</v>
      </c>
      <c r="AB98" s="218">
        <v>0</v>
      </c>
      <c r="AC98" s="218">
        <v>3.95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-1.58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0.37720000000000009</v>
      </c>
      <c r="D99">
        <f t="shared" si="0"/>
        <v>7.3920000000000069E-2</v>
      </c>
      <c r="E99">
        <f t="shared" si="0"/>
        <v>0</v>
      </c>
      <c r="F99">
        <f t="shared" si="0"/>
        <v>0</v>
      </c>
      <c r="G99">
        <f t="shared" si="0"/>
        <v>0.83174999999999788</v>
      </c>
      <c r="H99">
        <f t="shared" si="0"/>
        <v>0</v>
      </c>
      <c r="I99">
        <f t="shared" si="0"/>
        <v>1.0530000000000004</v>
      </c>
      <c r="J99">
        <f t="shared" si="0"/>
        <v>6.9839999999999985E-2</v>
      </c>
      <c r="K99">
        <f t="shared" si="0"/>
        <v>12.337200000000015</v>
      </c>
      <c r="L99">
        <f t="shared" si="0"/>
        <v>0.36158999999999986</v>
      </c>
      <c r="M99">
        <f t="shared" si="0"/>
        <v>0.12955499999999995</v>
      </c>
      <c r="N99">
        <f t="shared" si="0"/>
        <v>0.10675500000000003</v>
      </c>
      <c r="O99">
        <f t="shared" si="0"/>
        <v>6.0720000000000017E-2</v>
      </c>
      <c r="P99">
        <f t="shared" si="0"/>
        <v>3.779999999999991E-2</v>
      </c>
      <c r="Q99">
        <f t="shared" si="0"/>
        <v>0.1652225000000003</v>
      </c>
      <c r="R99">
        <f t="shared" si="0"/>
        <v>0.22524249999999987</v>
      </c>
      <c r="S99">
        <f t="shared" si="0"/>
        <v>0.12515249999999978</v>
      </c>
      <c r="T99">
        <f t="shared" si="0"/>
        <v>2.4E-2</v>
      </c>
      <c r="U99">
        <f t="shared" si="0"/>
        <v>3.566999999999998E-2</v>
      </c>
      <c r="V99">
        <f t="shared" si="0"/>
        <v>0.11113000000000006</v>
      </c>
      <c r="W99">
        <f t="shared" si="0"/>
        <v>0.27304000000000034</v>
      </c>
      <c r="X99">
        <f t="shared" si="0"/>
        <v>0.7990225000000003</v>
      </c>
      <c r="Y99">
        <f t="shared" si="0"/>
        <v>0</v>
      </c>
      <c r="Z99">
        <f t="shared" si="0"/>
        <v>0.98199999999999843</v>
      </c>
      <c r="AA99">
        <f t="shared" si="0"/>
        <v>0.26557000000000003</v>
      </c>
      <c r="AB99">
        <f t="shared" si="0"/>
        <v>0</v>
      </c>
      <c r="AC99">
        <f t="shared" si="0"/>
        <v>5.3654999999999953E-2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-3.7920000000000016E-2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7.37</v>
      </c>
      <c r="D3" s="218">
        <v>1.37</v>
      </c>
      <c r="E3" s="218">
        <v>0</v>
      </c>
      <c r="F3" s="218">
        <v>0</v>
      </c>
      <c r="G3" s="218">
        <v>15.8</v>
      </c>
      <c r="H3" s="218">
        <v>0</v>
      </c>
      <c r="I3" s="218">
        <v>19.829999999999998</v>
      </c>
      <c r="J3" s="218">
        <v>1.3</v>
      </c>
      <c r="K3" s="218">
        <v>164.62</v>
      </c>
      <c r="L3" s="218">
        <v>54.64</v>
      </c>
      <c r="M3" s="218">
        <v>0</v>
      </c>
      <c r="N3" s="218">
        <v>0.99</v>
      </c>
      <c r="O3" s="218">
        <v>1.66</v>
      </c>
      <c r="P3" s="218">
        <v>3.29</v>
      </c>
      <c r="Q3" s="218">
        <v>3.47</v>
      </c>
      <c r="R3" s="218">
        <v>0</v>
      </c>
      <c r="S3" s="218">
        <v>3.49</v>
      </c>
      <c r="T3" s="218">
        <v>0</v>
      </c>
      <c r="U3" s="218">
        <v>6.47</v>
      </c>
      <c r="V3" s="218">
        <v>0.18</v>
      </c>
      <c r="W3" s="218">
        <v>0</v>
      </c>
      <c r="X3" s="218">
        <v>1.26</v>
      </c>
      <c r="Y3" s="218">
        <v>0</v>
      </c>
      <c r="Z3" s="218">
        <v>2.37</v>
      </c>
      <c r="AA3" s="218">
        <v>0.77</v>
      </c>
      <c r="AB3" s="218">
        <v>0</v>
      </c>
      <c r="AC3" s="218">
        <v>1.64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-0.91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7.37</v>
      </c>
      <c r="D4" s="218">
        <v>1.37</v>
      </c>
      <c r="E4" s="218">
        <v>0</v>
      </c>
      <c r="F4" s="218">
        <v>0</v>
      </c>
      <c r="G4" s="218">
        <v>15.8</v>
      </c>
      <c r="H4" s="218">
        <v>0</v>
      </c>
      <c r="I4" s="218">
        <v>19.829999999999998</v>
      </c>
      <c r="J4" s="218">
        <v>1.3</v>
      </c>
      <c r="K4" s="218">
        <v>164.62</v>
      </c>
      <c r="L4" s="218">
        <v>54.64</v>
      </c>
      <c r="M4" s="218">
        <v>0</v>
      </c>
      <c r="N4" s="218">
        <v>0.99</v>
      </c>
      <c r="O4" s="218">
        <v>1.66</v>
      </c>
      <c r="P4" s="218">
        <v>3.29</v>
      </c>
      <c r="Q4" s="218">
        <v>3.47</v>
      </c>
      <c r="R4" s="218">
        <v>0</v>
      </c>
      <c r="S4" s="218">
        <v>3.49</v>
      </c>
      <c r="T4" s="218">
        <v>0</v>
      </c>
      <c r="U4" s="218">
        <v>6.47</v>
      </c>
      <c r="V4" s="218">
        <v>0.18</v>
      </c>
      <c r="W4" s="218">
        <v>0.39</v>
      </c>
      <c r="X4" s="218">
        <v>1.26</v>
      </c>
      <c r="Y4" s="218">
        <v>0</v>
      </c>
      <c r="Z4" s="218">
        <v>2.37</v>
      </c>
      <c r="AA4" s="218">
        <v>0.77</v>
      </c>
      <c r="AB4" s="218">
        <v>0</v>
      </c>
      <c r="AC4" s="218">
        <v>1.64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-0.91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7.37</v>
      </c>
      <c r="D5" s="218">
        <v>1.37</v>
      </c>
      <c r="E5" s="218">
        <v>0</v>
      </c>
      <c r="F5" s="218">
        <v>0</v>
      </c>
      <c r="G5" s="218">
        <v>15.8</v>
      </c>
      <c r="H5" s="218">
        <v>0</v>
      </c>
      <c r="I5" s="218">
        <v>19.829999999999998</v>
      </c>
      <c r="J5" s="218">
        <v>1.3</v>
      </c>
      <c r="K5" s="218">
        <v>164.62</v>
      </c>
      <c r="L5" s="218">
        <v>54.64</v>
      </c>
      <c r="M5" s="218">
        <v>0</v>
      </c>
      <c r="N5" s="218">
        <v>0.99</v>
      </c>
      <c r="O5" s="218">
        <v>1.66</v>
      </c>
      <c r="P5" s="218">
        <v>3.29</v>
      </c>
      <c r="Q5" s="218">
        <v>3.47</v>
      </c>
      <c r="R5" s="218">
        <v>0</v>
      </c>
      <c r="S5" s="218">
        <v>3.49</v>
      </c>
      <c r="T5" s="218">
        <v>0</v>
      </c>
      <c r="U5" s="218">
        <v>6.47</v>
      </c>
      <c r="V5" s="218">
        <v>0.18</v>
      </c>
      <c r="W5" s="218">
        <v>0.39</v>
      </c>
      <c r="X5" s="218">
        <v>1.26</v>
      </c>
      <c r="Y5" s="218">
        <v>0</v>
      </c>
      <c r="Z5" s="218">
        <v>2.37</v>
      </c>
      <c r="AA5" s="218">
        <v>0.77</v>
      </c>
      <c r="AB5" s="218">
        <v>0</v>
      </c>
      <c r="AC5" s="218">
        <v>1.64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-0.91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7.37</v>
      </c>
      <c r="D6" s="218">
        <v>1.37</v>
      </c>
      <c r="E6" s="218">
        <v>0</v>
      </c>
      <c r="F6" s="218">
        <v>0</v>
      </c>
      <c r="G6" s="218">
        <v>15.8</v>
      </c>
      <c r="H6" s="218">
        <v>0</v>
      </c>
      <c r="I6" s="218">
        <v>19.829999999999998</v>
      </c>
      <c r="J6" s="218">
        <v>1.3</v>
      </c>
      <c r="K6" s="218">
        <v>164.62</v>
      </c>
      <c r="L6" s="218">
        <v>54.64</v>
      </c>
      <c r="M6" s="218">
        <v>0</v>
      </c>
      <c r="N6" s="218">
        <v>0.99</v>
      </c>
      <c r="O6" s="218">
        <v>1.66</v>
      </c>
      <c r="P6" s="218">
        <v>3.29</v>
      </c>
      <c r="Q6" s="218">
        <v>3.47</v>
      </c>
      <c r="R6" s="218">
        <v>0</v>
      </c>
      <c r="S6" s="218">
        <v>3.49</v>
      </c>
      <c r="T6" s="218">
        <v>0</v>
      </c>
      <c r="U6" s="218">
        <v>6.47</v>
      </c>
      <c r="V6" s="218">
        <v>0.18</v>
      </c>
      <c r="W6" s="218">
        <v>0.39</v>
      </c>
      <c r="X6" s="218">
        <v>1.26</v>
      </c>
      <c r="Y6" s="218">
        <v>0</v>
      </c>
      <c r="Z6" s="218">
        <v>2.37</v>
      </c>
      <c r="AA6" s="218">
        <v>0.77</v>
      </c>
      <c r="AB6" s="218">
        <v>0</v>
      </c>
      <c r="AC6" s="218">
        <v>1.64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-0.91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7.37</v>
      </c>
      <c r="D7" s="218">
        <v>1.37</v>
      </c>
      <c r="E7" s="218">
        <v>0</v>
      </c>
      <c r="F7" s="218">
        <v>0</v>
      </c>
      <c r="G7" s="218">
        <v>15.8</v>
      </c>
      <c r="H7" s="218">
        <v>0</v>
      </c>
      <c r="I7" s="218">
        <v>19.829999999999998</v>
      </c>
      <c r="J7" s="218">
        <v>1.3</v>
      </c>
      <c r="K7" s="218">
        <v>164.62</v>
      </c>
      <c r="L7" s="218">
        <v>54.64</v>
      </c>
      <c r="M7" s="218">
        <v>0</v>
      </c>
      <c r="N7" s="218">
        <v>0.99</v>
      </c>
      <c r="O7" s="218">
        <v>1.66</v>
      </c>
      <c r="P7" s="218">
        <v>3.29</v>
      </c>
      <c r="Q7" s="218">
        <v>3.47</v>
      </c>
      <c r="R7" s="218">
        <v>5.28</v>
      </c>
      <c r="S7" s="218">
        <v>3.3</v>
      </c>
      <c r="T7" s="218">
        <v>0</v>
      </c>
      <c r="U7" s="218">
        <v>6.47</v>
      </c>
      <c r="V7" s="218">
        <v>0.18</v>
      </c>
      <c r="W7" s="218">
        <v>0.39</v>
      </c>
      <c r="X7" s="218">
        <v>1.26</v>
      </c>
      <c r="Y7" s="218">
        <v>0</v>
      </c>
      <c r="Z7" s="218">
        <v>2.37</v>
      </c>
      <c r="AA7" s="218">
        <v>12.86</v>
      </c>
      <c r="AB7" s="218">
        <v>0</v>
      </c>
      <c r="AC7" s="218">
        <v>1.64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-0.91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7.37</v>
      </c>
      <c r="D8" s="218">
        <v>1.37</v>
      </c>
      <c r="E8" s="218">
        <v>0</v>
      </c>
      <c r="F8" s="218">
        <v>0</v>
      </c>
      <c r="G8" s="218">
        <v>15.8</v>
      </c>
      <c r="H8" s="218">
        <v>0</v>
      </c>
      <c r="I8" s="218">
        <v>19.829999999999998</v>
      </c>
      <c r="J8" s="218">
        <v>1.3</v>
      </c>
      <c r="K8" s="218">
        <v>164.62</v>
      </c>
      <c r="L8" s="218">
        <v>54.64</v>
      </c>
      <c r="M8" s="218">
        <v>0</v>
      </c>
      <c r="N8" s="218">
        <v>0.99</v>
      </c>
      <c r="O8" s="218">
        <v>1.66</v>
      </c>
      <c r="P8" s="218">
        <v>3.29</v>
      </c>
      <c r="Q8" s="218">
        <v>3.47</v>
      </c>
      <c r="R8" s="218">
        <v>5.28</v>
      </c>
      <c r="S8" s="218">
        <v>3.3</v>
      </c>
      <c r="T8" s="218">
        <v>0</v>
      </c>
      <c r="U8" s="218">
        <v>6.47</v>
      </c>
      <c r="V8" s="218">
        <v>0.18</v>
      </c>
      <c r="W8" s="218">
        <v>0.39</v>
      </c>
      <c r="X8" s="218">
        <v>1.26</v>
      </c>
      <c r="Y8" s="218">
        <v>0</v>
      </c>
      <c r="Z8" s="218">
        <v>2.37</v>
      </c>
      <c r="AA8" s="218">
        <v>12.86</v>
      </c>
      <c r="AB8" s="218">
        <v>0</v>
      </c>
      <c r="AC8" s="218">
        <v>1.64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-0.91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7.37</v>
      </c>
      <c r="D9" s="218">
        <v>1.37</v>
      </c>
      <c r="E9" s="218">
        <v>0</v>
      </c>
      <c r="F9" s="218">
        <v>0</v>
      </c>
      <c r="G9" s="218">
        <v>15.8</v>
      </c>
      <c r="H9" s="218">
        <v>0</v>
      </c>
      <c r="I9" s="218">
        <v>19.829999999999998</v>
      </c>
      <c r="J9" s="218">
        <v>1.3</v>
      </c>
      <c r="K9" s="218">
        <v>164.62</v>
      </c>
      <c r="L9" s="218">
        <v>54.59</v>
      </c>
      <c r="M9" s="218">
        <v>0</v>
      </c>
      <c r="N9" s="218">
        <v>0.99</v>
      </c>
      <c r="O9" s="218">
        <v>1.66</v>
      </c>
      <c r="P9" s="218">
        <v>3.29</v>
      </c>
      <c r="Q9" s="218">
        <v>3.46</v>
      </c>
      <c r="R9" s="218">
        <v>5.17</v>
      </c>
      <c r="S9" s="218">
        <v>3.29</v>
      </c>
      <c r="T9" s="218">
        <v>0</v>
      </c>
      <c r="U9" s="218">
        <v>6.47</v>
      </c>
      <c r="V9" s="218">
        <v>0.18</v>
      </c>
      <c r="W9" s="218">
        <v>0.39</v>
      </c>
      <c r="X9" s="218">
        <v>1.26</v>
      </c>
      <c r="Y9" s="218">
        <v>0</v>
      </c>
      <c r="Z9" s="218">
        <v>2.37</v>
      </c>
      <c r="AA9" s="218">
        <v>12.81</v>
      </c>
      <c r="AB9" s="218">
        <v>0</v>
      </c>
      <c r="AC9" s="218">
        <v>1.64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-0.91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7.37</v>
      </c>
      <c r="D10" s="218">
        <v>1.37</v>
      </c>
      <c r="E10" s="218">
        <v>0</v>
      </c>
      <c r="F10" s="218">
        <v>0</v>
      </c>
      <c r="G10" s="218">
        <v>15.8</v>
      </c>
      <c r="H10" s="218">
        <v>0</v>
      </c>
      <c r="I10" s="218">
        <v>19.829999999999998</v>
      </c>
      <c r="J10" s="218">
        <v>1.3</v>
      </c>
      <c r="K10" s="218">
        <v>164.62</v>
      </c>
      <c r="L10" s="218">
        <v>54.59</v>
      </c>
      <c r="M10" s="218">
        <v>0</v>
      </c>
      <c r="N10" s="218">
        <v>0.99</v>
      </c>
      <c r="O10" s="218">
        <v>1.66</v>
      </c>
      <c r="P10" s="218">
        <v>3.29</v>
      </c>
      <c r="Q10" s="218">
        <v>3.46</v>
      </c>
      <c r="R10" s="218">
        <v>5.17</v>
      </c>
      <c r="S10" s="218">
        <v>3.29</v>
      </c>
      <c r="T10" s="218">
        <v>0</v>
      </c>
      <c r="U10" s="218">
        <v>6.47</v>
      </c>
      <c r="V10" s="218">
        <v>0.18</v>
      </c>
      <c r="W10" s="218">
        <v>0.39</v>
      </c>
      <c r="X10" s="218">
        <v>1.26</v>
      </c>
      <c r="Y10" s="218">
        <v>0</v>
      </c>
      <c r="Z10" s="218">
        <v>2.37</v>
      </c>
      <c r="AA10" s="218">
        <v>12.81</v>
      </c>
      <c r="AB10" s="218">
        <v>0</v>
      </c>
      <c r="AC10" s="218">
        <v>1.64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-0.91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7.37</v>
      </c>
      <c r="D11" s="218">
        <v>1.37</v>
      </c>
      <c r="E11" s="218">
        <v>0</v>
      </c>
      <c r="F11" s="218">
        <v>0</v>
      </c>
      <c r="G11" s="218">
        <v>15.8</v>
      </c>
      <c r="H11" s="218">
        <v>0</v>
      </c>
      <c r="I11" s="218">
        <v>19.829999999999998</v>
      </c>
      <c r="J11" s="218">
        <v>1.3</v>
      </c>
      <c r="K11" s="218">
        <v>164.62</v>
      </c>
      <c r="L11" s="218">
        <v>54.59</v>
      </c>
      <c r="M11" s="218">
        <v>0</v>
      </c>
      <c r="N11" s="218">
        <v>0.99</v>
      </c>
      <c r="O11" s="218">
        <v>1.66</v>
      </c>
      <c r="P11" s="218">
        <v>3.29</v>
      </c>
      <c r="Q11" s="218">
        <v>3.46</v>
      </c>
      <c r="R11" s="218">
        <v>5.17</v>
      </c>
      <c r="S11" s="218">
        <v>3.29</v>
      </c>
      <c r="T11" s="218">
        <v>0</v>
      </c>
      <c r="U11" s="218">
        <v>6.47</v>
      </c>
      <c r="V11" s="218">
        <v>0.18</v>
      </c>
      <c r="W11" s="218">
        <v>0.39</v>
      </c>
      <c r="X11" s="218">
        <v>1.26</v>
      </c>
      <c r="Y11" s="218">
        <v>0</v>
      </c>
      <c r="Z11" s="218">
        <v>2.37</v>
      </c>
      <c r="AA11" s="218">
        <v>6.4</v>
      </c>
      <c r="AB11" s="218">
        <v>0</v>
      </c>
      <c r="AC11" s="218">
        <v>1.64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-0.91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7.37</v>
      </c>
      <c r="D12" s="218">
        <v>1.37</v>
      </c>
      <c r="E12" s="218">
        <v>0</v>
      </c>
      <c r="F12" s="218">
        <v>0</v>
      </c>
      <c r="G12" s="218">
        <v>15.8</v>
      </c>
      <c r="H12" s="218">
        <v>0</v>
      </c>
      <c r="I12" s="218">
        <v>19.829999999999998</v>
      </c>
      <c r="J12" s="218">
        <v>1.3</v>
      </c>
      <c r="K12" s="218">
        <v>164.62</v>
      </c>
      <c r="L12" s="218">
        <v>54.59</v>
      </c>
      <c r="M12" s="218">
        <v>0</v>
      </c>
      <c r="N12" s="218">
        <v>0.99</v>
      </c>
      <c r="O12" s="218">
        <v>1.66</v>
      </c>
      <c r="P12" s="218">
        <v>3.29</v>
      </c>
      <c r="Q12" s="218">
        <v>3.46</v>
      </c>
      <c r="R12" s="218">
        <v>5.17</v>
      </c>
      <c r="S12" s="218">
        <v>3.29</v>
      </c>
      <c r="T12" s="218">
        <v>0</v>
      </c>
      <c r="U12" s="218">
        <v>6.47</v>
      </c>
      <c r="V12" s="218">
        <v>0.18</v>
      </c>
      <c r="W12" s="218">
        <v>0.39</v>
      </c>
      <c r="X12" s="218">
        <v>1.26</v>
      </c>
      <c r="Y12" s="218">
        <v>0</v>
      </c>
      <c r="Z12" s="218">
        <v>2.37</v>
      </c>
      <c r="AA12" s="218">
        <v>6.4</v>
      </c>
      <c r="AB12" s="218">
        <v>0</v>
      </c>
      <c r="AC12" s="218">
        <v>1.64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-0.91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7.37</v>
      </c>
      <c r="D13" s="218">
        <v>1.37</v>
      </c>
      <c r="E13" s="218">
        <v>0</v>
      </c>
      <c r="F13" s="218">
        <v>0</v>
      </c>
      <c r="G13" s="218">
        <v>15.8</v>
      </c>
      <c r="H13" s="218">
        <v>0</v>
      </c>
      <c r="I13" s="218">
        <v>19.829999999999998</v>
      </c>
      <c r="J13" s="218">
        <v>1.3</v>
      </c>
      <c r="K13" s="218">
        <v>164.62</v>
      </c>
      <c r="L13" s="218">
        <v>54.59</v>
      </c>
      <c r="M13" s="218">
        <v>0</v>
      </c>
      <c r="N13" s="218">
        <v>0.99</v>
      </c>
      <c r="O13" s="218">
        <v>1.66</v>
      </c>
      <c r="P13" s="218">
        <v>3.29</v>
      </c>
      <c r="Q13" s="218">
        <v>3.46</v>
      </c>
      <c r="R13" s="218">
        <v>5.17</v>
      </c>
      <c r="S13" s="218">
        <v>3.29</v>
      </c>
      <c r="T13" s="218">
        <v>0</v>
      </c>
      <c r="U13" s="218">
        <v>6.47</v>
      </c>
      <c r="V13" s="218">
        <v>0.18</v>
      </c>
      <c r="W13" s="218">
        <v>0.39</v>
      </c>
      <c r="X13" s="218">
        <v>1.26</v>
      </c>
      <c r="Y13" s="218">
        <v>0</v>
      </c>
      <c r="Z13" s="218">
        <v>2.37</v>
      </c>
      <c r="AA13" s="218">
        <v>6.4</v>
      </c>
      <c r="AB13" s="218">
        <v>0</v>
      </c>
      <c r="AC13" s="218">
        <v>1.64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-0.91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7.37</v>
      </c>
      <c r="D14" s="218">
        <v>1.37</v>
      </c>
      <c r="E14" s="218">
        <v>0</v>
      </c>
      <c r="F14" s="218">
        <v>0</v>
      </c>
      <c r="G14" s="218">
        <v>15.8</v>
      </c>
      <c r="H14" s="218">
        <v>0</v>
      </c>
      <c r="I14" s="218">
        <v>19.829999999999998</v>
      </c>
      <c r="J14" s="218">
        <v>1.3</v>
      </c>
      <c r="K14" s="218">
        <v>164.62</v>
      </c>
      <c r="L14" s="218">
        <v>54.59</v>
      </c>
      <c r="M14" s="218">
        <v>0</v>
      </c>
      <c r="N14" s="218">
        <v>0.99</v>
      </c>
      <c r="O14" s="218">
        <v>1.66</v>
      </c>
      <c r="P14" s="218">
        <v>3.29</v>
      </c>
      <c r="Q14" s="218">
        <v>3.46</v>
      </c>
      <c r="R14" s="218">
        <v>5.17</v>
      </c>
      <c r="S14" s="218">
        <v>3.29</v>
      </c>
      <c r="T14" s="218">
        <v>0</v>
      </c>
      <c r="U14" s="218">
        <v>6.47</v>
      </c>
      <c r="V14" s="218">
        <v>0.18</v>
      </c>
      <c r="W14" s="218">
        <v>0.39</v>
      </c>
      <c r="X14" s="218">
        <v>1.26</v>
      </c>
      <c r="Y14" s="218">
        <v>0</v>
      </c>
      <c r="Z14" s="218">
        <v>2.37</v>
      </c>
      <c r="AA14" s="218">
        <v>6.4</v>
      </c>
      <c r="AB14" s="218">
        <v>0</v>
      </c>
      <c r="AC14" s="218">
        <v>1.64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-0.91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7.37</v>
      </c>
      <c r="D15" s="218">
        <v>1.37</v>
      </c>
      <c r="E15" s="218">
        <v>0</v>
      </c>
      <c r="F15" s="218">
        <v>0</v>
      </c>
      <c r="G15" s="218">
        <v>15.8</v>
      </c>
      <c r="H15" s="218">
        <v>0</v>
      </c>
      <c r="I15" s="218">
        <v>19.829999999999998</v>
      </c>
      <c r="J15" s="218">
        <v>1.3</v>
      </c>
      <c r="K15" s="218">
        <v>164.62</v>
      </c>
      <c r="L15" s="218">
        <v>54.59</v>
      </c>
      <c r="M15" s="218">
        <v>0</v>
      </c>
      <c r="N15" s="218">
        <v>0.99</v>
      </c>
      <c r="O15" s="218">
        <v>1.66</v>
      </c>
      <c r="P15" s="218">
        <v>3.29</v>
      </c>
      <c r="Q15" s="218">
        <v>3.46</v>
      </c>
      <c r="R15" s="218">
        <v>5.17</v>
      </c>
      <c r="S15" s="218">
        <v>3.29</v>
      </c>
      <c r="T15" s="218">
        <v>0</v>
      </c>
      <c r="U15" s="218">
        <v>6.47</v>
      </c>
      <c r="V15" s="218">
        <v>0.18</v>
      </c>
      <c r="W15" s="218">
        <v>0.39</v>
      </c>
      <c r="X15" s="218">
        <v>1.26</v>
      </c>
      <c r="Y15" s="218">
        <v>0</v>
      </c>
      <c r="Z15" s="218">
        <v>2.37</v>
      </c>
      <c r="AA15" s="218">
        <v>6.4</v>
      </c>
      <c r="AB15" s="218">
        <v>0</v>
      </c>
      <c r="AC15" s="218">
        <v>1.64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-0.91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7.37</v>
      </c>
      <c r="D16" s="218">
        <v>1.37</v>
      </c>
      <c r="E16" s="218">
        <v>0</v>
      </c>
      <c r="F16" s="218">
        <v>0</v>
      </c>
      <c r="G16" s="218">
        <v>15.8</v>
      </c>
      <c r="H16" s="218">
        <v>0</v>
      </c>
      <c r="I16" s="218">
        <v>19.829999999999998</v>
      </c>
      <c r="J16" s="218">
        <v>1.3</v>
      </c>
      <c r="K16" s="218">
        <v>164.62</v>
      </c>
      <c r="L16" s="218">
        <v>54.59</v>
      </c>
      <c r="M16" s="218">
        <v>0</v>
      </c>
      <c r="N16" s="218">
        <v>0.99</v>
      </c>
      <c r="O16" s="218">
        <v>1.66</v>
      </c>
      <c r="P16" s="218">
        <v>3.29</v>
      </c>
      <c r="Q16" s="218">
        <v>3.46</v>
      </c>
      <c r="R16" s="218">
        <v>5.17</v>
      </c>
      <c r="S16" s="218">
        <v>3.29</v>
      </c>
      <c r="T16" s="218">
        <v>0</v>
      </c>
      <c r="U16" s="218">
        <v>6.47</v>
      </c>
      <c r="V16" s="218">
        <v>0.18</v>
      </c>
      <c r="W16" s="218">
        <v>0.39</v>
      </c>
      <c r="X16" s="218">
        <v>1.26</v>
      </c>
      <c r="Y16" s="218">
        <v>0</v>
      </c>
      <c r="Z16" s="218">
        <v>2.37</v>
      </c>
      <c r="AA16" s="218">
        <v>6.4</v>
      </c>
      <c r="AB16" s="218">
        <v>0</v>
      </c>
      <c r="AC16" s="218">
        <v>1.64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-0.91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7.37</v>
      </c>
      <c r="D17" s="218">
        <v>1.37</v>
      </c>
      <c r="E17" s="218">
        <v>0</v>
      </c>
      <c r="F17" s="218">
        <v>0</v>
      </c>
      <c r="G17" s="218">
        <v>15.8</v>
      </c>
      <c r="H17" s="218">
        <v>0</v>
      </c>
      <c r="I17" s="218">
        <v>19.829999999999998</v>
      </c>
      <c r="J17" s="218">
        <v>1.3</v>
      </c>
      <c r="K17" s="218">
        <v>164.62</v>
      </c>
      <c r="L17" s="218">
        <v>54.59</v>
      </c>
      <c r="M17" s="218">
        <v>0</v>
      </c>
      <c r="N17" s="218">
        <v>0.99</v>
      </c>
      <c r="O17" s="218">
        <v>1.66</v>
      </c>
      <c r="P17" s="218">
        <v>3.29</v>
      </c>
      <c r="Q17" s="218">
        <v>3.46</v>
      </c>
      <c r="R17" s="218">
        <v>5.17</v>
      </c>
      <c r="S17" s="218">
        <v>3.29</v>
      </c>
      <c r="T17" s="218">
        <v>0</v>
      </c>
      <c r="U17" s="218">
        <v>6.47</v>
      </c>
      <c r="V17" s="218">
        <v>0.18</v>
      </c>
      <c r="W17" s="218">
        <v>0.39</v>
      </c>
      <c r="X17" s="218">
        <v>1.26</v>
      </c>
      <c r="Y17" s="218">
        <v>0</v>
      </c>
      <c r="Z17" s="218">
        <v>2.37</v>
      </c>
      <c r="AA17" s="218">
        <v>6.4</v>
      </c>
      <c r="AB17" s="218">
        <v>0</v>
      </c>
      <c r="AC17" s="218">
        <v>1.64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-0.91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7.37</v>
      </c>
      <c r="D18" s="218">
        <v>1.37</v>
      </c>
      <c r="E18" s="218">
        <v>0</v>
      </c>
      <c r="F18" s="218">
        <v>0</v>
      </c>
      <c r="G18" s="218">
        <v>15.8</v>
      </c>
      <c r="H18" s="218">
        <v>0</v>
      </c>
      <c r="I18" s="218">
        <v>19.829999999999998</v>
      </c>
      <c r="J18" s="218">
        <v>1.3</v>
      </c>
      <c r="K18" s="218">
        <v>164.62</v>
      </c>
      <c r="L18" s="218">
        <v>54.59</v>
      </c>
      <c r="M18" s="218">
        <v>0</v>
      </c>
      <c r="N18" s="218">
        <v>0.99</v>
      </c>
      <c r="O18" s="218">
        <v>1.66</v>
      </c>
      <c r="P18" s="218">
        <v>3.29</v>
      </c>
      <c r="Q18" s="218">
        <v>3.46</v>
      </c>
      <c r="R18" s="218">
        <v>5.17</v>
      </c>
      <c r="S18" s="218">
        <v>3.29</v>
      </c>
      <c r="T18" s="218">
        <v>0</v>
      </c>
      <c r="U18" s="218">
        <v>6.47</v>
      </c>
      <c r="V18" s="218">
        <v>0.18</v>
      </c>
      <c r="W18" s="218">
        <v>0.39</v>
      </c>
      <c r="X18" s="218">
        <v>1.26</v>
      </c>
      <c r="Y18" s="218">
        <v>0</v>
      </c>
      <c r="Z18" s="218">
        <v>2.37</v>
      </c>
      <c r="AA18" s="218">
        <v>6.4</v>
      </c>
      <c r="AB18" s="218">
        <v>0</v>
      </c>
      <c r="AC18" s="218">
        <v>1.64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-0.91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7.37</v>
      </c>
      <c r="D19" s="218">
        <v>1.37</v>
      </c>
      <c r="E19" s="218">
        <v>0</v>
      </c>
      <c r="F19" s="218">
        <v>0</v>
      </c>
      <c r="G19" s="218">
        <v>15.8</v>
      </c>
      <c r="H19" s="218">
        <v>0</v>
      </c>
      <c r="I19" s="218">
        <v>19.829999999999998</v>
      </c>
      <c r="J19" s="218">
        <v>1.3</v>
      </c>
      <c r="K19" s="218">
        <v>164.62</v>
      </c>
      <c r="L19" s="218">
        <v>54.59</v>
      </c>
      <c r="M19" s="218">
        <v>0</v>
      </c>
      <c r="N19" s="218">
        <v>0.99</v>
      </c>
      <c r="O19" s="218">
        <v>1.66</v>
      </c>
      <c r="P19" s="218">
        <v>3.29</v>
      </c>
      <c r="Q19" s="218">
        <v>3.46</v>
      </c>
      <c r="R19" s="218">
        <v>5.17</v>
      </c>
      <c r="S19" s="218">
        <v>3.37</v>
      </c>
      <c r="T19" s="218">
        <v>0</v>
      </c>
      <c r="U19" s="218">
        <v>6.47</v>
      </c>
      <c r="V19" s="218">
        <v>0.18</v>
      </c>
      <c r="W19" s="218">
        <v>0.39</v>
      </c>
      <c r="X19" s="218">
        <v>1.26</v>
      </c>
      <c r="Y19" s="218">
        <v>0</v>
      </c>
      <c r="Z19" s="218">
        <v>2.37</v>
      </c>
      <c r="AA19" s="218">
        <v>6.4</v>
      </c>
      <c r="AB19" s="218">
        <v>0</v>
      </c>
      <c r="AC19" s="218">
        <v>1.64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-0.91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7.37</v>
      </c>
      <c r="D20" s="218">
        <v>1.37</v>
      </c>
      <c r="E20" s="218">
        <v>0</v>
      </c>
      <c r="F20" s="218">
        <v>0</v>
      </c>
      <c r="G20" s="218">
        <v>15.8</v>
      </c>
      <c r="H20" s="218">
        <v>0</v>
      </c>
      <c r="I20" s="218">
        <v>19.829999999999998</v>
      </c>
      <c r="J20" s="218">
        <v>1.3</v>
      </c>
      <c r="K20" s="218">
        <v>164.62</v>
      </c>
      <c r="L20" s="218">
        <v>54.59</v>
      </c>
      <c r="M20" s="218">
        <v>0</v>
      </c>
      <c r="N20" s="218">
        <v>0.99</v>
      </c>
      <c r="O20" s="218">
        <v>1.66</v>
      </c>
      <c r="P20" s="218">
        <v>3.29</v>
      </c>
      <c r="Q20" s="218">
        <v>3.46</v>
      </c>
      <c r="R20" s="218">
        <v>5.17</v>
      </c>
      <c r="S20" s="218">
        <v>3.37</v>
      </c>
      <c r="T20" s="218">
        <v>0</v>
      </c>
      <c r="U20" s="218">
        <v>6.47</v>
      </c>
      <c r="V20" s="218">
        <v>0.18</v>
      </c>
      <c r="W20" s="218">
        <v>0.39</v>
      </c>
      <c r="X20" s="218">
        <v>1.26</v>
      </c>
      <c r="Y20" s="218">
        <v>0</v>
      </c>
      <c r="Z20" s="218">
        <v>2.37</v>
      </c>
      <c r="AA20" s="218">
        <v>6.4</v>
      </c>
      <c r="AB20" s="218">
        <v>0</v>
      </c>
      <c r="AC20" s="218">
        <v>1.64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-0.91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7.37</v>
      </c>
      <c r="D21" s="218">
        <v>1.37</v>
      </c>
      <c r="E21" s="218">
        <v>0</v>
      </c>
      <c r="F21" s="218">
        <v>0</v>
      </c>
      <c r="G21" s="218">
        <v>15.8</v>
      </c>
      <c r="H21" s="218">
        <v>0</v>
      </c>
      <c r="I21" s="218">
        <v>19.829999999999998</v>
      </c>
      <c r="J21" s="218">
        <v>1.3</v>
      </c>
      <c r="K21" s="218">
        <v>164.62</v>
      </c>
      <c r="L21" s="218">
        <v>54.59</v>
      </c>
      <c r="M21" s="218">
        <v>0</v>
      </c>
      <c r="N21" s="218">
        <v>0.99</v>
      </c>
      <c r="O21" s="218">
        <v>1.66</v>
      </c>
      <c r="P21" s="218">
        <v>3.29</v>
      </c>
      <c r="Q21" s="218">
        <v>3.46</v>
      </c>
      <c r="R21" s="218">
        <v>5.17</v>
      </c>
      <c r="S21" s="218">
        <v>3.29</v>
      </c>
      <c r="T21" s="218">
        <v>0</v>
      </c>
      <c r="U21" s="218">
        <v>6.47</v>
      </c>
      <c r="V21" s="218">
        <v>0.18</v>
      </c>
      <c r="W21" s="218">
        <v>0.39</v>
      </c>
      <c r="X21" s="218">
        <v>1.26</v>
      </c>
      <c r="Y21" s="218">
        <v>0</v>
      </c>
      <c r="Z21" s="218">
        <v>2.37</v>
      </c>
      <c r="AA21" s="218">
        <v>6.4</v>
      </c>
      <c r="AB21" s="218">
        <v>0</v>
      </c>
      <c r="AC21" s="218">
        <v>1.64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-0.91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7.37</v>
      </c>
      <c r="D22" s="218">
        <v>1.37</v>
      </c>
      <c r="E22" s="218">
        <v>0</v>
      </c>
      <c r="F22" s="218">
        <v>0</v>
      </c>
      <c r="G22" s="218">
        <v>15.8</v>
      </c>
      <c r="H22" s="218">
        <v>0</v>
      </c>
      <c r="I22" s="218">
        <v>19.829999999999998</v>
      </c>
      <c r="J22" s="218">
        <v>1.3</v>
      </c>
      <c r="K22" s="218">
        <v>164.62</v>
      </c>
      <c r="L22" s="218">
        <v>54.59</v>
      </c>
      <c r="M22" s="218">
        <v>0</v>
      </c>
      <c r="N22" s="218">
        <v>0.99</v>
      </c>
      <c r="O22" s="218">
        <v>1.66</v>
      </c>
      <c r="P22" s="218">
        <v>3.29</v>
      </c>
      <c r="Q22" s="218">
        <v>3.46</v>
      </c>
      <c r="R22" s="218">
        <v>5.17</v>
      </c>
      <c r="S22" s="218">
        <v>3.29</v>
      </c>
      <c r="T22" s="218">
        <v>0</v>
      </c>
      <c r="U22" s="218">
        <v>6.47</v>
      </c>
      <c r="V22" s="218">
        <v>0.18</v>
      </c>
      <c r="W22" s="218">
        <v>0.39</v>
      </c>
      <c r="X22" s="218">
        <v>1.26</v>
      </c>
      <c r="Y22" s="218">
        <v>0</v>
      </c>
      <c r="Z22" s="218">
        <v>2.37</v>
      </c>
      <c r="AA22" s="218">
        <v>6.4</v>
      </c>
      <c r="AB22" s="218">
        <v>0</v>
      </c>
      <c r="AC22" s="218">
        <v>1.64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-0.91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7.37</v>
      </c>
      <c r="D23" s="218">
        <v>1.37</v>
      </c>
      <c r="E23" s="218">
        <v>0</v>
      </c>
      <c r="F23" s="218">
        <v>0</v>
      </c>
      <c r="G23" s="218">
        <v>15.8</v>
      </c>
      <c r="H23" s="218">
        <v>0</v>
      </c>
      <c r="I23" s="218">
        <v>19.829999999999998</v>
      </c>
      <c r="J23" s="218">
        <v>1.3</v>
      </c>
      <c r="K23" s="218">
        <v>164.62</v>
      </c>
      <c r="L23" s="218">
        <v>54.59</v>
      </c>
      <c r="M23" s="218">
        <v>0</v>
      </c>
      <c r="N23" s="218">
        <v>0.99</v>
      </c>
      <c r="O23" s="218">
        <v>1.66</v>
      </c>
      <c r="P23" s="218">
        <v>3.29</v>
      </c>
      <c r="Q23" s="218">
        <v>3.46</v>
      </c>
      <c r="R23" s="218">
        <v>5.38</v>
      </c>
      <c r="S23" s="218">
        <v>3.29</v>
      </c>
      <c r="T23" s="218">
        <v>0</v>
      </c>
      <c r="U23" s="218">
        <v>6.47</v>
      </c>
      <c r="V23" s="218">
        <v>0.18</v>
      </c>
      <c r="W23" s="218">
        <v>0.39</v>
      </c>
      <c r="X23" s="218">
        <v>1.26</v>
      </c>
      <c r="Y23" s="218">
        <v>0</v>
      </c>
      <c r="Z23" s="218">
        <v>2.37</v>
      </c>
      <c r="AA23" s="218">
        <v>6.45</v>
      </c>
      <c r="AB23" s="218">
        <v>0</v>
      </c>
      <c r="AC23" s="218">
        <v>1.87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-0.91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7.37</v>
      </c>
      <c r="D24" s="218">
        <v>1.37</v>
      </c>
      <c r="E24" s="218">
        <v>0</v>
      </c>
      <c r="F24" s="218">
        <v>0</v>
      </c>
      <c r="G24" s="218">
        <v>15.8</v>
      </c>
      <c r="H24" s="218">
        <v>0</v>
      </c>
      <c r="I24" s="218">
        <v>19.829999999999998</v>
      </c>
      <c r="J24" s="218">
        <v>1.3</v>
      </c>
      <c r="K24" s="218">
        <v>164.62</v>
      </c>
      <c r="L24" s="218">
        <v>54.59</v>
      </c>
      <c r="M24" s="218">
        <v>0</v>
      </c>
      <c r="N24" s="218">
        <v>0.99</v>
      </c>
      <c r="O24" s="218">
        <v>1.66</v>
      </c>
      <c r="P24" s="218">
        <v>3.29</v>
      </c>
      <c r="Q24" s="218">
        <v>3.46</v>
      </c>
      <c r="R24" s="218">
        <v>5.38</v>
      </c>
      <c r="S24" s="218">
        <v>3.37</v>
      </c>
      <c r="T24" s="218">
        <v>0</v>
      </c>
      <c r="U24" s="218">
        <v>6.47</v>
      </c>
      <c r="V24" s="218">
        <v>0.18</v>
      </c>
      <c r="W24" s="218">
        <v>0.39</v>
      </c>
      <c r="X24" s="218">
        <v>1.26</v>
      </c>
      <c r="Y24" s="218">
        <v>0</v>
      </c>
      <c r="Z24" s="218">
        <v>2.37</v>
      </c>
      <c r="AA24" s="218">
        <v>6.45</v>
      </c>
      <c r="AB24" s="218">
        <v>0</v>
      </c>
      <c r="AC24" s="218">
        <v>1.87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-0.91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7.37</v>
      </c>
      <c r="D25" s="218">
        <v>1.37</v>
      </c>
      <c r="E25" s="218">
        <v>0</v>
      </c>
      <c r="F25" s="218">
        <v>0</v>
      </c>
      <c r="G25" s="218">
        <v>15.8</v>
      </c>
      <c r="H25" s="218">
        <v>0</v>
      </c>
      <c r="I25" s="218">
        <v>19.829999999999998</v>
      </c>
      <c r="J25" s="218">
        <v>1.3</v>
      </c>
      <c r="K25" s="218">
        <v>164.62</v>
      </c>
      <c r="L25" s="218">
        <v>54.59</v>
      </c>
      <c r="M25" s="218">
        <v>0</v>
      </c>
      <c r="N25" s="218">
        <v>0.99</v>
      </c>
      <c r="O25" s="218">
        <v>1.66</v>
      </c>
      <c r="P25" s="218">
        <v>3.29</v>
      </c>
      <c r="Q25" s="218">
        <v>3.46</v>
      </c>
      <c r="R25" s="218">
        <v>5.38</v>
      </c>
      <c r="S25" s="218">
        <v>3.37</v>
      </c>
      <c r="T25" s="218">
        <v>0</v>
      </c>
      <c r="U25" s="218">
        <v>6.47</v>
      </c>
      <c r="V25" s="218">
        <v>0.18</v>
      </c>
      <c r="W25" s="218">
        <v>0.39</v>
      </c>
      <c r="X25" s="218">
        <v>1.25</v>
      </c>
      <c r="Y25" s="218">
        <v>0</v>
      </c>
      <c r="Z25" s="218">
        <v>2.37</v>
      </c>
      <c r="AA25" s="218">
        <v>6.45</v>
      </c>
      <c r="AB25" s="218">
        <v>0</v>
      </c>
      <c r="AC25" s="218">
        <v>1.87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-0.91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7.37</v>
      </c>
      <c r="D26" s="218">
        <v>1.37</v>
      </c>
      <c r="E26" s="218">
        <v>0</v>
      </c>
      <c r="F26" s="218">
        <v>0</v>
      </c>
      <c r="G26" s="218">
        <v>15.8</v>
      </c>
      <c r="H26" s="218">
        <v>0</v>
      </c>
      <c r="I26" s="218">
        <v>19.829999999999998</v>
      </c>
      <c r="J26" s="218">
        <v>1.3</v>
      </c>
      <c r="K26" s="218">
        <v>164.62</v>
      </c>
      <c r="L26" s="218">
        <v>54.59</v>
      </c>
      <c r="M26" s="218">
        <v>0</v>
      </c>
      <c r="N26" s="218">
        <v>0.99</v>
      </c>
      <c r="O26" s="218">
        <v>1.66</v>
      </c>
      <c r="P26" s="218">
        <v>3.29</v>
      </c>
      <c r="Q26" s="218">
        <v>3.46</v>
      </c>
      <c r="R26" s="218">
        <v>0.53</v>
      </c>
      <c r="S26" s="218">
        <v>3.37</v>
      </c>
      <c r="T26" s="218">
        <v>0</v>
      </c>
      <c r="U26" s="218">
        <v>6.47</v>
      </c>
      <c r="V26" s="218">
        <v>0.32</v>
      </c>
      <c r="W26" s="218">
        <v>0.39</v>
      </c>
      <c r="X26" s="218">
        <v>1.25</v>
      </c>
      <c r="Y26" s="218">
        <v>0</v>
      </c>
      <c r="Z26" s="218">
        <v>2.37</v>
      </c>
      <c r="AA26" s="218">
        <v>6.45</v>
      </c>
      <c r="AB26" s="218">
        <v>0</v>
      </c>
      <c r="AC26" s="218">
        <v>1.87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-0.91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7.25</v>
      </c>
      <c r="D27" s="218">
        <v>1.37</v>
      </c>
      <c r="E27" s="218">
        <v>0</v>
      </c>
      <c r="F27" s="218">
        <v>0</v>
      </c>
      <c r="G27" s="218">
        <v>15.8</v>
      </c>
      <c r="H27" s="218">
        <v>0</v>
      </c>
      <c r="I27" s="218">
        <v>19.559999999999999</v>
      </c>
      <c r="J27" s="218">
        <v>1.3</v>
      </c>
      <c r="K27" s="218">
        <v>164.62</v>
      </c>
      <c r="L27" s="218">
        <v>54.64</v>
      </c>
      <c r="M27" s="218">
        <v>0</v>
      </c>
      <c r="N27" s="218">
        <v>0.99</v>
      </c>
      <c r="O27" s="218">
        <v>1.66</v>
      </c>
      <c r="P27" s="218">
        <v>3.29</v>
      </c>
      <c r="Q27" s="218">
        <v>3.47</v>
      </c>
      <c r="R27" s="218">
        <v>0.53</v>
      </c>
      <c r="S27" s="218">
        <v>3.59</v>
      </c>
      <c r="T27" s="218">
        <v>0</v>
      </c>
      <c r="U27" s="218">
        <v>6.47</v>
      </c>
      <c r="V27" s="218">
        <v>0.18</v>
      </c>
      <c r="W27" s="218">
        <v>0.39</v>
      </c>
      <c r="X27" s="218">
        <v>1.25</v>
      </c>
      <c r="Y27" s="218">
        <v>0</v>
      </c>
      <c r="Z27" s="218">
        <v>2.37</v>
      </c>
      <c r="AA27" s="218">
        <v>6.45</v>
      </c>
      <c r="AB27" s="218">
        <v>0</v>
      </c>
      <c r="AC27" s="218">
        <v>1.87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-0.91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7.25</v>
      </c>
      <c r="D28" s="218">
        <v>1.37</v>
      </c>
      <c r="E28" s="218">
        <v>0</v>
      </c>
      <c r="F28" s="218">
        <v>0</v>
      </c>
      <c r="G28" s="218">
        <v>15.8</v>
      </c>
      <c r="H28" s="218">
        <v>0</v>
      </c>
      <c r="I28" s="218">
        <v>19.559999999999999</v>
      </c>
      <c r="J28" s="218">
        <v>1.3</v>
      </c>
      <c r="K28" s="218">
        <v>164.62</v>
      </c>
      <c r="L28" s="218">
        <v>54.64</v>
      </c>
      <c r="M28" s="218">
        <v>0</v>
      </c>
      <c r="N28" s="218">
        <v>0.99</v>
      </c>
      <c r="O28" s="218">
        <v>1.66</v>
      </c>
      <c r="P28" s="218">
        <v>3.29</v>
      </c>
      <c r="Q28" s="218">
        <v>3.47</v>
      </c>
      <c r="R28" s="218">
        <v>0.53</v>
      </c>
      <c r="S28" s="218">
        <v>3.59</v>
      </c>
      <c r="T28" s="218">
        <v>0</v>
      </c>
      <c r="U28" s="218">
        <v>6.47</v>
      </c>
      <c r="V28" s="218">
        <v>0.18</v>
      </c>
      <c r="W28" s="218">
        <v>0.39</v>
      </c>
      <c r="X28" s="218">
        <v>1.26</v>
      </c>
      <c r="Y28" s="218">
        <v>0</v>
      </c>
      <c r="Z28" s="218">
        <v>2.37</v>
      </c>
      <c r="AA28" s="218">
        <v>0.55000000000000004</v>
      </c>
      <c r="AB28" s="218">
        <v>0</v>
      </c>
      <c r="AC28" s="218">
        <v>1.87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-0.91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7.25</v>
      </c>
      <c r="D29" s="218">
        <v>1.37</v>
      </c>
      <c r="E29" s="218">
        <v>0</v>
      </c>
      <c r="F29" s="218">
        <v>0</v>
      </c>
      <c r="G29" s="218">
        <v>15.8</v>
      </c>
      <c r="H29" s="218">
        <v>0</v>
      </c>
      <c r="I29" s="218">
        <v>19.559999999999999</v>
      </c>
      <c r="J29" s="218">
        <v>1.3</v>
      </c>
      <c r="K29" s="218">
        <v>164.62</v>
      </c>
      <c r="L29" s="218">
        <v>54.64</v>
      </c>
      <c r="M29" s="218">
        <v>0</v>
      </c>
      <c r="N29" s="218">
        <v>0.99</v>
      </c>
      <c r="O29" s="218">
        <v>1.66</v>
      </c>
      <c r="P29" s="218">
        <v>3.29</v>
      </c>
      <c r="Q29" s="218">
        <v>3.47</v>
      </c>
      <c r="R29" s="218">
        <v>0.35</v>
      </c>
      <c r="S29" s="218">
        <v>3.59</v>
      </c>
      <c r="T29" s="218">
        <v>0</v>
      </c>
      <c r="U29" s="218">
        <v>6.47</v>
      </c>
      <c r="V29" s="218">
        <v>0.18</v>
      </c>
      <c r="W29" s="218">
        <v>0.39</v>
      </c>
      <c r="X29" s="218">
        <v>1.26</v>
      </c>
      <c r="Y29" s="218">
        <v>0</v>
      </c>
      <c r="Z29" s="218">
        <v>2.37</v>
      </c>
      <c r="AA29" s="218">
        <v>0.55000000000000004</v>
      </c>
      <c r="AB29" s="218">
        <v>0</v>
      </c>
      <c r="AC29" s="218">
        <v>1.87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-0.91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7.25</v>
      </c>
      <c r="D30" s="218">
        <v>1.37</v>
      </c>
      <c r="E30" s="218">
        <v>0</v>
      </c>
      <c r="F30" s="218">
        <v>0</v>
      </c>
      <c r="G30" s="218">
        <v>15.8</v>
      </c>
      <c r="H30" s="218">
        <v>0</v>
      </c>
      <c r="I30" s="218">
        <v>19.559999999999999</v>
      </c>
      <c r="J30" s="218">
        <v>1.3</v>
      </c>
      <c r="K30" s="218">
        <v>164.62</v>
      </c>
      <c r="L30" s="218">
        <v>54.64</v>
      </c>
      <c r="M30" s="218">
        <v>0</v>
      </c>
      <c r="N30" s="218">
        <v>0.99</v>
      </c>
      <c r="O30" s="218">
        <v>1.66</v>
      </c>
      <c r="P30" s="218">
        <v>3.29</v>
      </c>
      <c r="Q30" s="218">
        <v>3.47</v>
      </c>
      <c r="R30" s="218">
        <v>0.35</v>
      </c>
      <c r="S30" s="218">
        <v>3.59</v>
      </c>
      <c r="T30" s="218">
        <v>0</v>
      </c>
      <c r="U30" s="218">
        <v>6.47</v>
      </c>
      <c r="V30" s="218">
        <v>0.18</v>
      </c>
      <c r="W30" s="218">
        <v>0.39</v>
      </c>
      <c r="X30" s="218">
        <v>1.26</v>
      </c>
      <c r="Y30" s="218">
        <v>0</v>
      </c>
      <c r="Z30" s="218">
        <v>2.37</v>
      </c>
      <c r="AA30" s="218">
        <v>0.55000000000000004</v>
      </c>
      <c r="AB30" s="218">
        <v>0</v>
      </c>
      <c r="AC30" s="218">
        <v>1.87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-0.91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7.12</v>
      </c>
      <c r="D31" s="218">
        <v>1.37</v>
      </c>
      <c r="E31" s="218">
        <v>0</v>
      </c>
      <c r="F31" s="218">
        <v>0</v>
      </c>
      <c r="G31" s="218">
        <v>15.54</v>
      </c>
      <c r="H31" s="218">
        <v>0</v>
      </c>
      <c r="I31" s="218">
        <v>19.559999999999999</v>
      </c>
      <c r="J31" s="218">
        <v>1.3</v>
      </c>
      <c r="K31" s="218">
        <v>164.62</v>
      </c>
      <c r="L31" s="218">
        <v>54.64</v>
      </c>
      <c r="M31" s="218">
        <v>0</v>
      </c>
      <c r="N31" s="218">
        <v>0.99</v>
      </c>
      <c r="O31" s="218">
        <v>1.66</v>
      </c>
      <c r="P31" s="218">
        <v>3.29</v>
      </c>
      <c r="Q31" s="218">
        <v>3.47</v>
      </c>
      <c r="R31" s="218">
        <v>0.35</v>
      </c>
      <c r="S31" s="218">
        <v>3.59</v>
      </c>
      <c r="T31" s="218">
        <v>0</v>
      </c>
      <c r="U31" s="218">
        <v>6.47</v>
      </c>
      <c r="V31" s="218">
        <v>0.18</v>
      </c>
      <c r="W31" s="218">
        <v>0.39</v>
      </c>
      <c r="X31" s="218">
        <v>1.26</v>
      </c>
      <c r="Y31" s="218">
        <v>0</v>
      </c>
      <c r="Z31" s="218">
        <v>2.37</v>
      </c>
      <c r="AA31" s="218">
        <v>0.55000000000000004</v>
      </c>
      <c r="AB31" s="218">
        <v>0</v>
      </c>
      <c r="AC31" s="218">
        <v>1.64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-0.91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7.12</v>
      </c>
      <c r="D32" s="218">
        <v>1.37</v>
      </c>
      <c r="E32" s="218">
        <v>0</v>
      </c>
      <c r="F32" s="218">
        <v>0</v>
      </c>
      <c r="G32" s="218">
        <v>15.54</v>
      </c>
      <c r="H32" s="218">
        <v>0</v>
      </c>
      <c r="I32" s="218">
        <v>19.559999999999999</v>
      </c>
      <c r="J32" s="218">
        <v>1.3</v>
      </c>
      <c r="K32" s="218">
        <v>164.62</v>
      </c>
      <c r="L32" s="218">
        <v>54.64</v>
      </c>
      <c r="M32" s="218">
        <v>0</v>
      </c>
      <c r="N32" s="218">
        <v>0.99</v>
      </c>
      <c r="O32" s="218">
        <v>1.66</v>
      </c>
      <c r="P32" s="218">
        <v>3.29</v>
      </c>
      <c r="Q32" s="218">
        <v>3.47</v>
      </c>
      <c r="R32" s="218">
        <v>0.35</v>
      </c>
      <c r="S32" s="218">
        <v>3.59</v>
      </c>
      <c r="T32" s="218">
        <v>0</v>
      </c>
      <c r="U32" s="218">
        <v>6.47</v>
      </c>
      <c r="V32" s="218">
        <v>0.18</v>
      </c>
      <c r="W32" s="218">
        <v>0.39</v>
      </c>
      <c r="X32" s="218">
        <v>1.26</v>
      </c>
      <c r="Y32" s="218">
        <v>0</v>
      </c>
      <c r="Z32" s="218">
        <v>2.37</v>
      </c>
      <c r="AA32" s="218">
        <v>0.55000000000000004</v>
      </c>
      <c r="AB32" s="218">
        <v>0</v>
      </c>
      <c r="AC32" s="218">
        <v>1.64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-0.91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7.12</v>
      </c>
      <c r="D33" s="218">
        <v>1.37</v>
      </c>
      <c r="E33" s="218">
        <v>0</v>
      </c>
      <c r="F33" s="218">
        <v>0</v>
      </c>
      <c r="G33" s="218">
        <v>15.54</v>
      </c>
      <c r="H33" s="218">
        <v>0</v>
      </c>
      <c r="I33" s="218">
        <v>19.559999999999999</v>
      </c>
      <c r="J33" s="218">
        <v>1.3</v>
      </c>
      <c r="K33" s="218">
        <v>164.62</v>
      </c>
      <c r="L33" s="218">
        <v>54.44</v>
      </c>
      <c r="M33" s="218">
        <v>0</v>
      </c>
      <c r="N33" s="218">
        <v>0.99</v>
      </c>
      <c r="O33" s="218">
        <v>1.66</v>
      </c>
      <c r="P33" s="218">
        <v>3.29</v>
      </c>
      <c r="Q33" s="218">
        <v>3.46</v>
      </c>
      <c r="R33" s="218">
        <v>0.35</v>
      </c>
      <c r="S33" s="218">
        <v>3.37</v>
      </c>
      <c r="T33" s="218">
        <v>0</v>
      </c>
      <c r="U33" s="218">
        <v>6.47</v>
      </c>
      <c r="V33" s="218">
        <v>0.18</v>
      </c>
      <c r="W33" s="218">
        <v>0.39</v>
      </c>
      <c r="X33" s="218">
        <v>1.26</v>
      </c>
      <c r="Y33" s="218">
        <v>0</v>
      </c>
      <c r="Z33" s="218">
        <v>2.37</v>
      </c>
      <c r="AA33" s="218">
        <v>0.55000000000000004</v>
      </c>
      <c r="AB33" s="218">
        <v>0</v>
      </c>
      <c r="AC33" s="218">
        <v>1.64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-0.91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7.12</v>
      </c>
      <c r="D34" s="218">
        <v>1.37</v>
      </c>
      <c r="E34" s="218">
        <v>0</v>
      </c>
      <c r="F34" s="218">
        <v>0</v>
      </c>
      <c r="G34" s="218">
        <v>15.54</v>
      </c>
      <c r="H34" s="218">
        <v>0</v>
      </c>
      <c r="I34" s="218">
        <v>19.559999999999999</v>
      </c>
      <c r="J34" s="218">
        <v>1.3</v>
      </c>
      <c r="K34" s="218">
        <v>164.62</v>
      </c>
      <c r="L34" s="218">
        <v>54.59</v>
      </c>
      <c r="M34" s="218">
        <v>0</v>
      </c>
      <c r="N34" s="218">
        <v>0.99</v>
      </c>
      <c r="O34" s="218">
        <v>1.66</v>
      </c>
      <c r="P34" s="218">
        <v>3.29</v>
      </c>
      <c r="Q34" s="218">
        <v>3.46</v>
      </c>
      <c r="R34" s="218">
        <v>0.35</v>
      </c>
      <c r="S34" s="218">
        <v>3.37</v>
      </c>
      <c r="T34" s="218">
        <v>0</v>
      </c>
      <c r="U34" s="218">
        <v>6.47</v>
      </c>
      <c r="V34" s="218">
        <v>0.18</v>
      </c>
      <c r="W34" s="218">
        <v>0</v>
      </c>
      <c r="X34" s="218">
        <v>1.26</v>
      </c>
      <c r="Y34" s="218">
        <v>0</v>
      </c>
      <c r="Z34" s="218">
        <v>2.37</v>
      </c>
      <c r="AA34" s="218">
        <v>0.55000000000000004</v>
      </c>
      <c r="AB34" s="218">
        <v>0</v>
      </c>
      <c r="AC34" s="218">
        <v>1.64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-0.91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7</v>
      </c>
      <c r="D35" s="218">
        <v>1.37</v>
      </c>
      <c r="E35" s="218">
        <v>0</v>
      </c>
      <c r="F35" s="218">
        <v>0</v>
      </c>
      <c r="G35" s="218">
        <v>15.54</v>
      </c>
      <c r="H35" s="218">
        <v>0</v>
      </c>
      <c r="I35" s="218">
        <v>19.559999999999999</v>
      </c>
      <c r="J35" s="218">
        <v>1.3</v>
      </c>
      <c r="K35" s="218">
        <v>164.62</v>
      </c>
      <c r="L35" s="218">
        <v>54.59</v>
      </c>
      <c r="M35" s="218">
        <v>0</v>
      </c>
      <c r="N35" s="218">
        <v>0.99</v>
      </c>
      <c r="O35" s="218">
        <v>1.66</v>
      </c>
      <c r="P35" s="218">
        <v>3.29</v>
      </c>
      <c r="Q35" s="218">
        <v>3.46</v>
      </c>
      <c r="R35" s="218">
        <v>0.35</v>
      </c>
      <c r="S35" s="218">
        <v>3.37</v>
      </c>
      <c r="T35" s="218">
        <v>0</v>
      </c>
      <c r="U35" s="218">
        <v>6.47</v>
      </c>
      <c r="V35" s="218">
        <v>0.18</v>
      </c>
      <c r="W35" s="218">
        <v>0.39</v>
      </c>
      <c r="X35" s="218">
        <v>1.26</v>
      </c>
      <c r="Y35" s="218">
        <v>0</v>
      </c>
      <c r="Z35" s="218">
        <v>2.37</v>
      </c>
      <c r="AA35" s="218">
        <v>0.55000000000000004</v>
      </c>
      <c r="AB35" s="218">
        <v>0</v>
      </c>
      <c r="AC35" s="218">
        <v>1.64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-0.91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7</v>
      </c>
      <c r="D36" s="218">
        <v>1.37</v>
      </c>
      <c r="E36" s="218">
        <v>0</v>
      </c>
      <c r="F36" s="218">
        <v>0</v>
      </c>
      <c r="G36" s="218">
        <v>15.54</v>
      </c>
      <c r="H36" s="218">
        <v>0</v>
      </c>
      <c r="I36" s="218">
        <v>19.559999999999999</v>
      </c>
      <c r="J36" s="218">
        <v>1.3</v>
      </c>
      <c r="K36" s="218">
        <v>164.62</v>
      </c>
      <c r="L36" s="218">
        <v>54.59</v>
      </c>
      <c r="M36" s="218">
        <v>0</v>
      </c>
      <c r="N36" s="218">
        <v>0.99</v>
      </c>
      <c r="O36" s="218">
        <v>1.66</v>
      </c>
      <c r="P36" s="218">
        <v>3.29</v>
      </c>
      <c r="Q36" s="218">
        <v>3.46</v>
      </c>
      <c r="R36" s="218">
        <v>0.35</v>
      </c>
      <c r="S36" s="218">
        <v>3.37</v>
      </c>
      <c r="T36" s="218">
        <v>0</v>
      </c>
      <c r="U36" s="218">
        <v>6.47</v>
      </c>
      <c r="V36" s="218">
        <v>0.18</v>
      </c>
      <c r="W36" s="218">
        <v>0.39</v>
      </c>
      <c r="X36" s="218">
        <v>1.26</v>
      </c>
      <c r="Y36" s="218">
        <v>0</v>
      </c>
      <c r="Z36" s="218">
        <v>2.37</v>
      </c>
      <c r="AA36" s="218">
        <v>0.55000000000000004</v>
      </c>
      <c r="AB36" s="218">
        <v>0</v>
      </c>
      <c r="AC36" s="218">
        <v>1.64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-0.91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7</v>
      </c>
      <c r="D37" s="218">
        <v>1.37</v>
      </c>
      <c r="E37" s="218">
        <v>0</v>
      </c>
      <c r="F37" s="218">
        <v>0</v>
      </c>
      <c r="G37" s="218">
        <v>15.54</v>
      </c>
      <c r="H37" s="218">
        <v>0</v>
      </c>
      <c r="I37" s="218">
        <v>19.559999999999999</v>
      </c>
      <c r="J37" s="218">
        <v>1.3</v>
      </c>
      <c r="K37" s="218">
        <v>164.62</v>
      </c>
      <c r="L37" s="218">
        <v>54.59</v>
      </c>
      <c r="M37" s="218">
        <v>0</v>
      </c>
      <c r="N37" s="218">
        <v>0.99</v>
      </c>
      <c r="O37" s="218">
        <v>1.66</v>
      </c>
      <c r="P37" s="218">
        <v>3.29</v>
      </c>
      <c r="Q37" s="218">
        <v>3.46</v>
      </c>
      <c r="R37" s="218">
        <v>0.35</v>
      </c>
      <c r="S37" s="218">
        <v>3.37</v>
      </c>
      <c r="T37" s="218">
        <v>0</v>
      </c>
      <c r="U37" s="218">
        <v>6.47</v>
      </c>
      <c r="V37" s="218">
        <v>0.18</v>
      </c>
      <c r="W37" s="218">
        <v>0.39</v>
      </c>
      <c r="X37" s="218">
        <v>0</v>
      </c>
      <c r="Y37" s="218">
        <v>0</v>
      </c>
      <c r="Z37" s="218">
        <v>2.37</v>
      </c>
      <c r="AA37" s="218">
        <v>0.55000000000000004</v>
      </c>
      <c r="AB37" s="218">
        <v>0</v>
      </c>
      <c r="AC37" s="218">
        <v>1.64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-0.91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7</v>
      </c>
      <c r="D38" s="218">
        <v>1.37</v>
      </c>
      <c r="E38" s="218">
        <v>0</v>
      </c>
      <c r="F38" s="218">
        <v>0</v>
      </c>
      <c r="G38" s="218">
        <v>15.54</v>
      </c>
      <c r="H38" s="218">
        <v>0</v>
      </c>
      <c r="I38" s="218">
        <v>19.559999999999999</v>
      </c>
      <c r="J38" s="218">
        <v>1.3</v>
      </c>
      <c r="K38" s="218">
        <v>164.62</v>
      </c>
      <c r="L38" s="218">
        <v>54.59</v>
      </c>
      <c r="M38" s="218">
        <v>0</v>
      </c>
      <c r="N38" s="218">
        <v>0.99</v>
      </c>
      <c r="O38" s="218">
        <v>1.66</v>
      </c>
      <c r="P38" s="218">
        <v>3.29</v>
      </c>
      <c r="Q38" s="218">
        <v>3.46</v>
      </c>
      <c r="R38" s="218">
        <v>0.35</v>
      </c>
      <c r="S38" s="218">
        <v>3.37</v>
      </c>
      <c r="T38" s="218">
        <v>0</v>
      </c>
      <c r="U38" s="218">
        <v>6.47</v>
      </c>
      <c r="V38" s="218">
        <v>0.18</v>
      </c>
      <c r="W38" s="218">
        <v>0.39</v>
      </c>
      <c r="X38" s="218">
        <v>1.26</v>
      </c>
      <c r="Y38" s="218">
        <v>0</v>
      </c>
      <c r="Z38" s="218">
        <v>2.37</v>
      </c>
      <c r="AA38" s="218">
        <v>0.55000000000000004</v>
      </c>
      <c r="AB38" s="218">
        <v>0</v>
      </c>
      <c r="AC38" s="218">
        <v>1.64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-0.91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6.87</v>
      </c>
      <c r="D39" s="218">
        <v>1.37</v>
      </c>
      <c r="E39" s="218">
        <v>0</v>
      </c>
      <c r="F39" s="218">
        <v>0</v>
      </c>
      <c r="G39" s="218">
        <v>15.54</v>
      </c>
      <c r="H39" s="218">
        <v>0</v>
      </c>
      <c r="I39" s="218">
        <v>19.559999999999999</v>
      </c>
      <c r="J39" s="218">
        <v>1.3</v>
      </c>
      <c r="K39" s="218">
        <v>164.62</v>
      </c>
      <c r="L39" s="218">
        <v>54.59</v>
      </c>
      <c r="M39" s="218">
        <v>0</v>
      </c>
      <c r="N39" s="218">
        <v>0.99</v>
      </c>
      <c r="O39" s="218">
        <v>1.66</v>
      </c>
      <c r="P39" s="218">
        <v>3.29</v>
      </c>
      <c r="Q39" s="218">
        <v>3.46</v>
      </c>
      <c r="R39" s="218">
        <v>0</v>
      </c>
      <c r="S39" s="218">
        <v>3.37</v>
      </c>
      <c r="T39" s="218">
        <v>0</v>
      </c>
      <c r="U39" s="218">
        <v>6.47</v>
      </c>
      <c r="V39" s="218">
        <v>0.35</v>
      </c>
      <c r="W39" s="218">
        <v>0.77</v>
      </c>
      <c r="X39" s="218">
        <v>1.26</v>
      </c>
      <c r="Y39" s="218">
        <v>0</v>
      </c>
      <c r="Z39" s="218">
        <v>3.7</v>
      </c>
      <c r="AA39" s="218">
        <v>0.55000000000000004</v>
      </c>
      <c r="AB39" s="218">
        <v>0</v>
      </c>
      <c r="AC39" s="218">
        <v>1.64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-0.91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6.87</v>
      </c>
      <c r="D40" s="218">
        <v>1.37</v>
      </c>
      <c r="E40" s="218">
        <v>0</v>
      </c>
      <c r="F40" s="218">
        <v>0</v>
      </c>
      <c r="G40" s="218">
        <v>15.54</v>
      </c>
      <c r="H40" s="218">
        <v>0</v>
      </c>
      <c r="I40" s="218">
        <v>19.559999999999999</v>
      </c>
      <c r="J40" s="218">
        <v>1.3</v>
      </c>
      <c r="K40" s="218">
        <v>164.62</v>
      </c>
      <c r="L40" s="218">
        <v>54.59</v>
      </c>
      <c r="M40" s="218">
        <v>0</v>
      </c>
      <c r="N40" s="218">
        <v>0.99</v>
      </c>
      <c r="O40" s="218">
        <v>1.66</v>
      </c>
      <c r="P40" s="218">
        <v>3.29</v>
      </c>
      <c r="Q40" s="218">
        <v>3.46</v>
      </c>
      <c r="R40" s="218">
        <v>5.17</v>
      </c>
      <c r="S40" s="218">
        <v>3.37</v>
      </c>
      <c r="T40" s="218">
        <v>0</v>
      </c>
      <c r="U40" s="218">
        <v>6.47</v>
      </c>
      <c r="V40" s="218">
        <v>0.35</v>
      </c>
      <c r="W40" s="218">
        <v>0.77</v>
      </c>
      <c r="X40" s="218">
        <v>1.26</v>
      </c>
      <c r="Y40" s="218">
        <v>0</v>
      </c>
      <c r="Z40" s="218">
        <v>3.7</v>
      </c>
      <c r="AA40" s="218">
        <v>6.4</v>
      </c>
      <c r="AB40" s="218">
        <v>0</v>
      </c>
      <c r="AC40" s="218">
        <v>1.64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-0.91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6.87</v>
      </c>
      <c r="D41" s="218">
        <v>1.37</v>
      </c>
      <c r="E41" s="218">
        <v>0</v>
      </c>
      <c r="F41" s="218">
        <v>0</v>
      </c>
      <c r="G41" s="218">
        <v>15.54</v>
      </c>
      <c r="H41" s="218">
        <v>0</v>
      </c>
      <c r="I41" s="218">
        <v>19.559999999999999</v>
      </c>
      <c r="J41" s="218">
        <v>1.3</v>
      </c>
      <c r="K41" s="218">
        <v>164.62</v>
      </c>
      <c r="L41" s="218">
        <v>54.59</v>
      </c>
      <c r="M41" s="218">
        <v>0</v>
      </c>
      <c r="N41" s="218">
        <v>0.99</v>
      </c>
      <c r="O41" s="218">
        <v>1.66</v>
      </c>
      <c r="P41" s="218">
        <v>3.29</v>
      </c>
      <c r="Q41" s="218">
        <v>3.46</v>
      </c>
      <c r="R41" s="218">
        <v>5.17</v>
      </c>
      <c r="S41" s="218">
        <v>3.37</v>
      </c>
      <c r="T41" s="218">
        <v>0</v>
      </c>
      <c r="U41" s="218">
        <v>6.47</v>
      </c>
      <c r="V41" s="218">
        <v>5.27</v>
      </c>
      <c r="W41" s="218">
        <v>6.79</v>
      </c>
      <c r="X41" s="218">
        <v>1.26</v>
      </c>
      <c r="Y41" s="218">
        <v>0</v>
      </c>
      <c r="Z41" s="218">
        <v>22.36</v>
      </c>
      <c r="AA41" s="218">
        <v>6.4</v>
      </c>
      <c r="AB41" s="218">
        <v>0</v>
      </c>
      <c r="AC41" s="218">
        <v>1.64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-0.91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6.87</v>
      </c>
      <c r="D42" s="218">
        <v>1.37</v>
      </c>
      <c r="E42" s="218">
        <v>0</v>
      </c>
      <c r="F42" s="218">
        <v>0</v>
      </c>
      <c r="G42" s="218">
        <v>15.54</v>
      </c>
      <c r="H42" s="218">
        <v>0</v>
      </c>
      <c r="I42" s="218">
        <v>19.559999999999999</v>
      </c>
      <c r="J42" s="218">
        <v>1.3</v>
      </c>
      <c r="K42" s="218">
        <v>164.62</v>
      </c>
      <c r="L42" s="218">
        <v>54.59</v>
      </c>
      <c r="M42" s="218">
        <v>0</v>
      </c>
      <c r="N42" s="218">
        <v>0.99</v>
      </c>
      <c r="O42" s="218">
        <v>1.66</v>
      </c>
      <c r="P42" s="218">
        <v>3.29</v>
      </c>
      <c r="Q42" s="218">
        <v>3.46</v>
      </c>
      <c r="R42" s="218">
        <v>5.17</v>
      </c>
      <c r="S42" s="218">
        <v>3.37</v>
      </c>
      <c r="T42" s="218">
        <v>0</v>
      </c>
      <c r="U42" s="218">
        <v>6.47</v>
      </c>
      <c r="V42" s="218">
        <v>5.27</v>
      </c>
      <c r="W42" s="218">
        <v>6.96</v>
      </c>
      <c r="X42" s="218">
        <v>1.25</v>
      </c>
      <c r="Y42" s="218">
        <v>0</v>
      </c>
      <c r="Z42" s="218">
        <v>22.36</v>
      </c>
      <c r="AA42" s="218">
        <v>6.4</v>
      </c>
      <c r="AB42" s="218">
        <v>0</v>
      </c>
      <c r="AC42" s="218">
        <v>1.64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-0.91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6.75</v>
      </c>
      <c r="D43" s="218">
        <v>1.37</v>
      </c>
      <c r="E43" s="218">
        <v>0</v>
      </c>
      <c r="F43" s="218">
        <v>0</v>
      </c>
      <c r="G43" s="218">
        <v>15.54</v>
      </c>
      <c r="H43" s="218">
        <v>0</v>
      </c>
      <c r="I43" s="218">
        <v>19.559999999999999</v>
      </c>
      <c r="J43" s="218">
        <v>1.3</v>
      </c>
      <c r="K43" s="218">
        <v>164.62</v>
      </c>
      <c r="L43" s="218">
        <v>54.59</v>
      </c>
      <c r="M43" s="218">
        <v>0</v>
      </c>
      <c r="N43" s="218">
        <v>0.99</v>
      </c>
      <c r="O43" s="218">
        <v>1.66</v>
      </c>
      <c r="P43" s="218">
        <v>3.29</v>
      </c>
      <c r="Q43" s="218">
        <v>3.46</v>
      </c>
      <c r="R43" s="218">
        <v>5.17</v>
      </c>
      <c r="S43" s="218">
        <v>3.36</v>
      </c>
      <c r="T43" s="218">
        <v>0</v>
      </c>
      <c r="U43" s="218">
        <v>6.47</v>
      </c>
      <c r="V43" s="218">
        <v>5.27</v>
      </c>
      <c r="W43" s="218">
        <v>6.96</v>
      </c>
      <c r="X43" s="218">
        <v>1.25</v>
      </c>
      <c r="Y43" s="218">
        <v>0</v>
      </c>
      <c r="Z43" s="218">
        <v>22.36</v>
      </c>
      <c r="AA43" s="218">
        <v>6.4</v>
      </c>
      <c r="AB43" s="218">
        <v>0</v>
      </c>
      <c r="AC43" s="218">
        <v>1.41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-0.91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6.75</v>
      </c>
      <c r="D44" s="218">
        <v>1.37</v>
      </c>
      <c r="E44" s="218">
        <v>0</v>
      </c>
      <c r="F44" s="218">
        <v>0</v>
      </c>
      <c r="G44" s="218">
        <v>15.54</v>
      </c>
      <c r="H44" s="218">
        <v>0</v>
      </c>
      <c r="I44" s="218">
        <v>19.559999999999999</v>
      </c>
      <c r="J44" s="218">
        <v>1.3</v>
      </c>
      <c r="K44" s="218">
        <v>164.62</v>
      </c>
      <c r="L44" s="218">
        <v>54.59</v>
      </c>
      <c r="M44" s="218">
        <v>0</v>
      </c>
      <c r="N44" s="218">
        <v>0.99</v>
      </c>
      <c r="O44" s="218">
        <v>1.66</v>
      </c>
      <c r="P44" s="218">
        <v>3.29</v>
      </c>
      <c r="Q44" s="218">
        <v>3.46</v>
      </c>
      <c r="R44" s="218">
        <v>5.17</v>
      </c>
      <c r="S44" s="218">
        <v>3.36</v>
      </c>
      <c r="T44" s="218">
        <v>0</v>
      </c>
      <c r="U44" s="218">
        <v>6.47</v>
      </c>
      <c r="V44" s="218">
        <v>5.27</v>
      </c>
      <c r="W44" s="218">
        <v>6.96</v>
      </c>
      <c r="X44" s="218">
        <v>1.25</v>
      </c>
      <c r="Y44" s="218">
        <v>0</v>
      </c>
      <c r="Z44" s="218">
        <v>22.36</v>
      </c>
      <c r="AA44" s="218">
        <v>6.4</v>
      </c>
      <c r="AB44" s="218">
        <v>0</v>
      </c>
      <c r="AC44" s="218">
        <v>1.19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-0.91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6.75</v>
      </c>
      <c r="D45" s="218">
        <v>1.37</v>
      </c>
      <c r="E45" s="218">
        <v>0</v>
      </c>
      <c r="F45" s="218">
        <v>0</v>
      </c>
      <c r="G45" s="218">
        <v>15.54</v>
      </c>
      <c r="H45" s="218">
        <v>0</v>
      </c>
      <c r="I45" s="218">
        <v>19.559999999999999</v>
      </c>
      <c r="J45" s="218">
        <v>1.3</v>
      </c>
      <c r="K45" s="218">
        <v>164.62</v>
      </c>
      <c r="L45" s="218">
        <v>54.59</v>
      </c>
      <c r="M45" s="218">
        <v>0</v>
      </c>
      <c r="N45" s="218">
        <v>0.99</v>
      </c>
      <c r="O45" s="218">
        <v>1.66</v>
      </c>
      <c r="P45" s="218">
        <v>3.29</v>
      </c>
      <c r="Q45" s="218">
        <v>3.46</v>
      </c>
      <c r="R45" s="218">
        <v>5.17</v>
      </c>
      <c r="S45" s="218">
        <v>3.36</v>
      </c>
      <c r="T45" s="218">
        <v>0</v>
      </c>
      <c r="U45" s="218">
        <v>6.47</v>
      </c>
      <c r="V45" s="218">
        <v>5.27</v>
      </c>
      <c r="W45" s="218">
        <v>6.96</v>
      </c>
      <c r="X45" s="218">
        <v>1.25</v>
      </c>
      <c r="Y45" s="218">
        <v>0</v>
      </c>
      <c r="Z45" s="218">
        <v>22.36</v>
      </c>
      <c r="AA45" s="218">
        <v>6.4</v>
      </c>
      <c r="AB45" s="218">
        <v>0</v>
      </c>
      <c r="AC45" s="218">
        <v>1.19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-0.91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6.75</v>
      </c>
      <c r="D46" s="218">
        <v>1.37</v>
      </c>
      <c r="E46" s="218">
        <v>0</v>
      </c>
      <c r="F46" s="218">
        <v>0</v>
      </c>
      <c r="G46" s="218">
        <v>15.54</v>
      </c>
      <c r="H46" s="218">
        <v>0</v>
      </c>
      <c r="I46" s="218">
        <v>19.559999999999999</v>
      </c>
      <c r="J46" s="218">
        <v>1.3</v>
      </c>
      <c r="K46" s="218">
        <v>164.62</v>
      </c>
      <c r="L46" s="218">
        <v>54.59</v>
      </c>
      <c r="M46" s="218">
        <v>0</v>
      </c>
      <c r="N46" s="218">
        <v>0.99</v>
      </c>
      <c r="O46" s="218">
        <v>1.66</v>
      </c>
      <c r="P46" s="218">
        <v>3.29</v>
      </c>
      <c r="Q46" s="218">
        <v>3.46</v>
      </c>
      <c r="R46" s="218">
        <v>5.17</v>
      </c>
      <c r="S46" s="218">
        <v>3.36</v>
      </c>
      <c r="T46" s="218">
        <v>0</v>
      </c>
      <c r="U46" s="218">
        <v>6.47</v>
      </c>
      <c r="V46" s="218">
        <v>5.27</v>
      </c>
      <c r="W46" s="218">
        <v>6.96</v>
      </c>
      <c r="X46" s="218">
        <v>1.25</v>
      </c>
      <c r="Y46" s="218">
        <v>0</v>
      </c>
      <c r="Z46" s="218">
        <v>22.36</v>
      </c>
      <c r="AA46" s="218">
        <v>6.4</v>
      </c>
      <c r="AB46" s="218">
        <v>0</v>
      </c>
      <c r="AC46" s="218">
        <v>1.19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-0.91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6.75</v>
      </c>
      <c r="D47" s="218">
        <v>1.37</v>
      </c>
      <c r="E47" s="218">
        <v>0</v>
      </c>
      <c r="F47" s="218">
        <v>0</v>
      </c>
      <c r="G47" s="218">
        <v>15.54</v>
      </c>
      <c r="H47" s="218">
        <v>0</v>
      </c>
      <c r="I47" s="218">
        <v>19.559999999999999</v>
      </c>
      <c r="J47" s="218">
        <v>1.3</v>
      </c>
      <c r="K47" s="218">
        <v>164.62</v>
      </c>
      <c r="L47" s="218">
        <v>54.59</v>
      </c>
      <c r="M47" s="218">
        <v>0</v>
      </c>
      <c r="N47" s="218">
        <v>0.99</v>
      </c>
      <c r="O47" s="218">
        <v>1.66</v>
      </c>
      <c r="P47" s="218">
        <v>3.29</v>
      </c>
      <c r="Q47" s="218">
        <v>3.46</v>
      </c>
      <c r="R47" s="218">
        <v>5.17</v>
      </c>
      <c r="S47" s="218">
        <v>3.36</v>
      </c>
      <c r="T47" s="218">
        <v>0</v>
      </c>
      <c r="U47" s="218">
        <v>6.47</v>
      </c>
      <c r="V47" s="218">
        <v>5.27</v>
      </c>
      <c r="W47" s="218">
        <v>6.96</v>
      </c>
      <c r="X47" s="218">
        <v>1.25</v>
      </c>
      <c r="Y47" s="218">
        <v>0</v>
      </c>
      <c r="Z47" s="218">
        <v>22.36</v>
      </c>
      <c r="AA47" s="218">
        <v>6.4</v>
      </c>
      <c r="AB47" s="218">
        <v>0</v>
      </c>
      <c r="AC47" s="218">
        <v>1.19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-0.91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6.75</v>
      </c>
      <c r="D48" s="218">
        <v>1.37</v>
      </c>
      <c r="E48" s="218">
        <v>0</v>
      </c>
      <c r="F48" s="218">
        <v>0</v>
      </c>
      <c r="G48" s="218">
        <v>15.54</v>
      </c>
      <c r="H48" s="218">
        <v>0</v>
      </c>
      <c r="I48" s="218">
        <v>19.559999999999999</v>
      </c>
      <c r="J48" s="218">
        <v>1.3</v>
      </c>
      <c r="K48" s="218">
        <v>164.62</v>
      </c>
      <c r="L48" s="218">
        <v>54.59</v>
      </c>
      <c r="M48" s="218">
        <v>0</v>
      </c>
      <c r="N48" s="218">
        <v>0.99</v>
      </c>
      <c r="O48" s="218">
        <v>1.66</v>
      </c>
      <c r="P48" s="218">
        <v>3.29</v>
      </c>
      <c r="Q48" s="218">
        <v>3.46</v>
      </c>
      <c r="R48" s="218">
        <v>5.17</v>
      </c>
      <c r="S48" s="218">
        <v>3.36</v>
      </c>
      <c r="T48" s="218">
        <v>0</v>
      </c>
      <c r="U48" s="218">
        <v>6.47</v>
      </c>
      <c r="V48" s="218">
        <v>5.27</v>
      </c>
      <c r="W48" s="218">
        <v>6.96</v>
      </c>
      <c r="X48" s="218">
        <v>1.25</v>
      </c>
      <c r="Y48" s="218">
        <v>0</v>
      </c>
      <c r="Z48" s="218">
        <v>22.36</v>
      </c>
      <c r="AA48" s="218">
        <v>6.4</v>
      </c>
      <c r="AB48" s="218">
        <v>0</v>
      </c>
      <c r="AC48" s="218">
        <v>1.19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-0.91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6.62</v>
      </c>
      <c r="D49" s="218">
        <v>1.37</v>
      </c>
      <c r="E49" s="218">
        <v>0</v>
      </c>
      <c r="F49" s="218">
        <v>0</v>
      </c>
      <c r="G49" s="218">
        <v>15.54</v>
      </c>
      <c r="H49" s="218">
        <v>0</v>
      </c>
      <c r="I49" s="218">
        <v>19.559999999999999</v>
      </c>
      <c r="J49" s="218">
        <v>1.3</v>
      </c>
      <c r="K49" s="218">
        <v>164.62</v>
      </c>
      <c r="L49" s="218">
        <v>54.59</v>
      </c>
      <c r="M49" s="218">
        <v>0</v>
      </c>
      <c r="N49" s="218">
        <v>0.99</v>
      </c>
      <c r="O49" s="218">
        <v>1.66</v>
      </c>
      <c r="P49" s="218">
        <v>3.29</v>
      </c>
      <c r="Q49" s="218">
        <v>3.46</v>
      </c>
      <c r="R49" s="218">
        <v>5.17</v>
      </c>
      <c r="S49" s="218">
        <v>3.36</v>
      </c>
      <c r="T49" s="218">
        <v>0</v>
      </c>
      <c r="U49" s="218">
        <v>6.47</v>
      </c>
      <c r="V49" s="218">
        <v>5.27</v>
      </c>
      <c r="W49" s="218">
        <v>7.07</v>
      </c>
      <c r="X49" s="218">
        <v>1.25</v>
      </c>
      <c r="Y49" s="218">
        <v>0</v>
      </c>
      <c r="Z49" s="218">
        <v>22.36</v>
      </c>
      <c r="AA49" s="218">
        <v>6.4</v>
      </c>
      <c r="AB49" s="218">
        <v>0</v>
      </c>
      <c r="AC49" s="218">
        <v>1.19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-0.91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6.62</v>
      </c>
      <c r="D50" s="218">
        <v>1.37</v>
      </c>
      <c r="E50" s="218">
        <v>0</v>
      </c>
      <c r="F50" s="218">
        <v>0</v>
      </c>
      <c r="G50" s="218">
        <v>15.54</v>
      </c>
      <c r="H50" s="218">
        <v>0</v>
      </c>
      <c r="I50" s="218">
        <v>19.559999999999999</v>
      </c>
      <c r="J50" s="218">
        <v>1.3</v>
      </c>
      <c r="K50" s="218">
        <v>164.62</v>
      </c>
      <c r="L50" s="218">
        <v>54.59</v>
      </c>
      <c r="M50" s="218">
        <v>0</v>
      </c>
      <c r="N50" s="218">
        <v>0.99</v>
      </c>
      <c r="O50" s="218">
        <v>1.66</v>
      </c>
      <c r="P50" s="218">
        <v>3.29</v>
      </c>
      <c r="Q50" s="218">
        <v>3.46</v>
      </c>
      <c r="R50" s="218">
        <v>5.17</v>
      </c>
      <c r="S50" s="218">
        <v>3.36</v>
      </c>
      <c r="T50" s="218">
        <v>0</v>
      </c>
      <c r="U50" s="218">
        <v>6.47</v>
      </c>
      <c r="V50" s="218">
        <v>5.27</v>
      </c>
      <c r="W50" s="218">
        <v>7.07</v>
      </c>
      <c r="X50" s="218">
        <v>1.25</v>
      </c>
      <c r="Y50" s="218">
        <v>0</v>
      </c>
      <c r="Z50" s="218">
        <v>22.36</v>
      </c>
      <c r="AA50" s="218">
        <v>6.4</v>
      </c>
      <c r="AB50" s="218">
        <v>0</v>
      </c>
      <c r="AC50" s="218">
        <v>1.19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-0.91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6.62</v>
      </c>
      <c r="D51" s="218">
        <v>1.37</v>
      </c>
      <c r="E51" s="218">
        <v>0</v>
      </c>
      <c r="F51" s="218">
        <v>0</v>
      </c>
      <c r="G51" s="218">
        <v>15.54</v>
      </c>
      <c r="H51" s="218">
        <v>0</v>
      </c>
      <c r="I51" s="218">
        <v>19.3</v>
      </c>
      <c r="J51" s="218">
        <v>1.3</v>
      </c>
      <c r="K51" s="218">
        <v>164.62</v>
      </c>
      <c r="L51" s="218">
        <v>54.59</v>
      </c>
      <c r="M51" s="218">
        <v>0</v>
      </c>
      <c r="N51" s="218">
        <v>0.99</v>
      </c>
      <c r="O51" s="218">
        <v>1.66</v>
      </c>
      <c r="P51" s="218">
        <v>3.29</v>
      </c>
      <c r="Q51" s="218">
        <v>3.46</v>
      </c>
      <c r="R51" s="218">
        <v>5.17</v>
      </c>
      <c r="S51" s="218">
        <v>3.28</v>
      </c>
      <c r="T51" s="218">
        <v>0</v>
      </c>
      <c r="U51" s="218">
        <v>6.47</v>
      </c>
      <c r="V51" s="218">
        <v>5.27</v>
      </c>
      <c r="W51" s="218">
        <v>6.96</v>
      </c>
      <c r="X51" s="218">
        <v>20.07</v>
      </c>
      <c r="Y51" s="218">
        <v>0</v>
      </c>
      <c r="Z51" s="218">
        <v>3.44</v>
      </c>
      <c r="AA51" s="218">
        <v>6.23</v>
      </c>
      <c r="AB51" s="218">
        <v>0</v>
      </c>
      <c r="AC51" s="218">
        <v>1.19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-0.91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6.62</v>
      </c>
      <c r="D52" s="218">
        <v>1.37</v>
      </c>
      <c r="E52" s="218">
        <v>0</v>
      </c>
      <c r="F52" s="218">
        <v>0</v>
      </c>
      <c r="G52" s="218">
        <v>15.54</v>
      </c>
      <c r="H52" s="218">
        <v>0</v>
      </c>
      <c r="I52" s="218">
        <v>19.3</v>
      </c>
      <c r="J52" s="218">
        <v>1.3</v>
      </c>
      <c r="K52" s="218">
        <v>164.62</v>
      </c>
      <c r="L52" s="218">
        <v>54.59</v>
      </c>
      <c r="M52" s="218">
        <v>0</v>
      </c>
      <c r="N52" s="218">
        <v>0.99</v>
      </c>
      <c r="O52" s="218">
        <v>1.66</v>
      </c>
      <c r="P52" s="218">
        <v>3.29</v>
      </c>
      <c r="Q52" s="218">
        <v>3.46</v>
      </c>
      <c r="R52" s="218">
        <v>5.17</v>
      </c>
      <c r="S52" s="218">
        <v>3.28</v>
      </c>
      <c r="T52" s="218">
        <v>0</v>
      </c>
      <c r="U52" s="218">
        <v>6.47</v>
      </c>
      <c r="V52" s="218">
        <v>5.27</v>
      </c>
      <c r="W52" s="218">
        <v>6.96</v>
      </c>
      <c r="X52" s="218">
        <v>20.07</v>
      </c>
      <c r="Y52" s="218">
        <v>0</v>
      </c>
      <c r="Z52" s="218">
        <v>3.44</v>
      </c>
      <c r="AA52" s="218">
        <v>6.23</v>
      </c>
      <c r="AB52" s="218">
        <v>0</v>
      </c>
      <c r="AC52" s="218">
        <v>1.19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-0.91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6.62</v>
      </c>
      <c r="D53" s="218">
        <v>1.37</v>
      </c>
      <c r="E53" s="218">
        <v>0</v>
      </c>
      <c r="F53" s="218">
        <v>0</v>
      </c>
      <c r="G53" s="218">
        <v>15.54</v>
      </c>
      <c r="H53" s="218">
        <v>0</v>
      </c>
      <c r="I53" s="218">
        <v>19.3</v>
      </c>
      <c r="J53" s="218">
        <v>1.3</v>
      </c>
      <c r="K53" s="218">
        <v>164.62</v>
      </c>
      <c r="L53" s="218">
        <v>54.59</v>
      </c>
      <c r="M53" s="218">
        <v>0</v>
      </c>
      <c r="N53" s="218">
        <v>0.99</v>
      </c>
      <c r="O53" s="218">
        <v>1.66</v>
      </c>
      <c r="P53" s="218">
        <v>3.29</v>
      </c>
      <c r="Q53" s="218">
        <v>3.46</v>
      </c>
      <c r="R53" s="218">
        <v>5.17</v>
      </c>
      <c r="S53" s="218">
        <v>3.28</v>
      </c>
      <c r="T53" s="218">
        <v>0</v>
      </c>
      <c r="U53" s="218">
        <v>6.47</v>
      </c>
      <c r="V53" s="218">
        <v>5.27</v>
      </c>
      <c r="W53" s="218">
        <v>6.96</v>
      </c>
      <c r="X53" s="218">
        <v>20.07</v>
      </c>
      <c r="Y53" s="218">
        <v>0</v>
      </c>
      <c r="Z53" s="218">
        <v>18.079999999999998</v>
      </c>
      <c r="AA53" s="218">
        <v>6.05</v>
      </c>
      <c r="AB53" s="218">
        <v>0</v>
      </c>
      <c r="AC53" s="218">
        <v>0.96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-0.91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6.62</v>
      </c>
      <c r="D54" s="218">
        <v>1.37</v>
      </c>
      <c r="E54" s="218">
        <v>0</v>
      </c>
      <c r="F54" s="218">
        <v>0</v>
      </c>
      <c r="G54" s="218">
        <v>15.54</v>
      </c>
      <c r="H54" s="218">
        <v>0</v>
      </c>
      <c r="I54" s="218">
        <v>19.3</v>
      </c>
      <c r="J54" s="218">
        <v>1.3</v>
      </c>
      <c r="K54" s="218">
        <v>164.62</v>
      </c>
      <c r="L54" s="218">
        <v>54.59</v>
      </c>
      <c r="M54" s="218">
        <v>0</v>
      </c>
      <c r="N54" s="218">
        <v>0.99</v>
      </c>
      <c r="O54" s="218">
        <v>1.66</v>
      </c>
      <c r="P54" s="218">
        <v>3.29</v>
      </c>
      <c r="Q54" s="218">
        <v>3.46</v>
      </c>
      <c r="R54" s="218">
        <v>5.17</v>
      </c>
      <c r="S54" s="218">
        <v>3.28</v>
      </c>
      <c r="T54" s="218">
        <v>0</v>
      </c>
      <c r="U54" s="218">
        <v>6.47</v>
      </c>
      <c r="V54" s="218">
        <v>5.27</v>
      </c>
      <c r="W54" s="218">
        <v>6.96</v>
      </c>
      <c r="X54" s="218">
        <v>20.07</v>
      </c>
      <c r="Y54" s="218">
        <v>0</v>
      </c>
      <c r="Z54" s="218">
        <v>28.85</v>
      </c>
      <c r="AA54" s="218">
        <v>6.05</v>
      </c>
      <c r="AB54" s="218">
        <v>0</v>
      </c>
      <c r="AC54" s="218">
        <v>0.96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-0.91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6.62</v>
      </c>
      <c r="D55" s="218">
        <v>1.37</v>
      </c>
      <c r="E55" s="218">
        <v>0</v>
      </c>
      <c r="F55" s="218">
        <v>0</v>
      </c>
      <c r="G55" s="218">
        <v>15.54</v>
      </c>
      <c r="H55" s="218">
        <v>0</v>
      </c>
      <c r="I55" s="218">
        <v>19.3</v>
      </c>
      <c r="J55" s="218">
        <v>1.3</v>
      </c>
      <c r="K55" s="218">
        <v>164.62</v>
      </c>
      <c r="L55" s="218">
        <v>54.59</v>
      </c>
      <c r="M55" s="218">
        <v>0</v>
      </c>
      <c r="N55" s="218">
        <v>0.99</v>
      </c>
      <c r="O55" s="218">
        <v>1.66</v>
      </c>
      <c r="P55" s="218">
        <v>3.29</v>
      </c>
      <c r="Q55" s="218">
        <v>3.46</v>
      </c>
      <c r="R55" s="218">
        <v>5.17</v>
      </c>
      <c r="S55" s="218">
        <v>3.28</v>
      </c>
      <c r="T55" s="218">
        <v>0</v>
      </c>
      <c r="U55" s="218">
        <v>6.47</v>
      </c>
      <c r="V55" s="218">
        <v>5.27</v>
      </c>
      <c r="W55" s="218">
        <v>6.96</v>
      </c>
      <c r="X55" s="218">
        <v>20.07</v>
      </c>
      <c r="Y55" s="218">
        <v>0</v>
      </c>
      <c r="Z55" s="218">
        <v>36.85</v>
      </c>
      <c r="AA55" s="218">
        <v>6.4</v>
      </c>
      <c r="AB55" s="218">
        <v>0</v>
      </c>
      <c r="AC55" s="218">
        <v>0.96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-0.91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6.62</v>
      </c>
      <c r="D56" s="218">
        <v>1.37</v>
      </c>
      <c r="E56" s="218">
        <v>0</v>
      </c>
      <c r="F56" s="218">
        <v>0</v>
      </c>
      <c r="G56" s="218">
        <v>15.54</v>
      </c>
      <c r="H56" s="218">
        <v>0</v>
      </c>
      <c r="I56" s="218">
        <v>19.3</v>
      </c>
      <c r="J56" s="218">
        <v>1.3</v>
      </c>
      <c r="K56" s="218">
        <v>164.62</v>
      </c>
      <c r="L56" s="218">
        <v>54.59</v>
      </c>
      <c r="M56" s="218">
        <v>0</v>
      </c>
      <c r="N56" s="218">
        <v>0.99</v>
      </c>
      <c r="O56" s="218">
        <v>1.66</v>
      </c>
      <c r="P56" s="218">
        <v>3.29</v>
      </c>
      <c r="Q56" s="218">
        <v>3.46</v>
      </c>
      <c r="R56" s="218">
        <v>5.17</v>
      </c>
      <c r="S56" s="218">
        <v>3.28</v>
      </c>
      <c r="T56" s="218">
        <v>0</v>
      </c>
      <c r="U56" s="218">
        <v>6.47</v>
      </c>
      <c r="V56" s="218">
        <v>5.27</v>
      </c>
      <c r="W56" s="218">
        <v>6.96</v>
      </c>
      <c r="X56" s="218">
        <v>20.07</v>
      </c>
      <c r="Y56" s="218">
        <v>0</v>
      </c>
      <c r="Z56" s="218">
        <v>36.85</v>
      </c>
      <c r="AA56" s="218">
        <v>6.4</v>
      </c>
      <c r="AB56" s="218">
        <v>0</v>
      </c>
      <c r="AC56" s="218">
        <v>0.96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-0.91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6.62</v>
      </c>
      <c r="D57" s="218">
        <v>1.37</v>
      </c>
      <c r="E57" s="218">
        <v>0</v>
      </c>
      <c r="F57" s="218">
        <v>0</v>
      </c>
      <c r="G57" s="218">
        <v>15.54</v>
      </c>
      <c r="H57" s="218">
        <v>0</v>
      </c>
      <c r="I57" s="218">
        <v>19.3</v>
      </c>
      <c r="J57" s="218">
        <v>1.3</v>
      </c>
      <c r="K57" s="218">
        <v>164.62</v>
      </c>
      <c r="L57" s="218">
        <v>54.59</v>
      </c>
      <c r="M57" s="218">
        <v>0</v>
      </c>
      <c r="N57" s="218">
        <v>0.99</v>
      </c>
      <c r="O57" s="218">
        <v>1.66</v>
      </c>
      <c r="P57" s="218">
        <v>2.73</v>
      </c>
      <c r="Q57" s="218">
        <v>3.46</v>
      </c>
      <c r="R57" s="218">
        <v>5.17</v>
      </c>
      <c r="S57" s="218">
        <v>3.28</v>
      </c>
      <c r="T57" s="218">
        <v>0</v>
      </c>
      <c r="U57" s="218">
        <v>6.47</v>
      </c>
      <c r="V57" s="218">
        <v>5.27</v>
      </c>
      <c r="W57" s="218">
        <v>6.96</v>
      </c>
      <c r="X57" s="218">
        <v>20.440000000000001</v>
      </c>
      <c r="Y57" s="218">
        <v>0</v>
      </c>
      <c r="Z57" s="218">
        <v>36.85</v>
      </c>
      <c r="AA57" s="218">
        <v>6.4</v>
      </c>
      <c r="AB57" s="218">
        <v>0</v>
      </c>
      <c r="AC57" s="218">
        <v>0.96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-0.91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6.62</v>
      </c>
      <c r="D58" s="218">
        <v>1.37</v>
      </c>
      <c r="E58" s="218">
        <v>0</v>
      </c>
      <c r="F58" s="218">
        <v>0</v>
      </c>
      <c r="G58" s="218">
        <v>15.54</v>
      </c>
      <c r="H58" s="218">
        <v>0</v>
      </c>
      <c r="I58" s="218">
        <v>19.3</v>
      </c>
      <c r="J58" s="218">
        <v>1.3</v>
      </c>
      <c r="K58" s="218">
        <v>164.62</v>
      </c>
      <c r="L58" s="218">
        <v>54.59</v>
      </c>
      <c r="M58" s="218">
        <v>0</v>
      </c>
      <c r="N58" s="218">
        <v>0.99</v>
      </c>
      <c r="O58" s="218">
        <v>1.66</v>
      </c>
      <c r="P58" s="218">
        <v>2.73</v>
      </c>
      <c r="Q58" s="218">
        <v>3.46</v>
      </c>
      <c r="R58" s="218">
        <v>5.17</v>
      </c>
      <c r="S58" s="218">
        <v>3.28</v>
      </c>
      <c r="T58" s="218">
        <v>0</v>
      </c>
      <c r="U58" s="218">
        <v>6.47</v>
      </c>
      <c r="V58" s="218">
        <v>5.27</v>
      </c>
      <c r="W58" s="218">
        <v>6.96</v>
      </c>
      <c r="X58" s="218">
        <v>20.440000000000001</v>
      </c>
      <c r="Y58" s="218">
        <v>0</v>
      </c>
      <c r="Z58" s="218">
        <v>36.85</v>
      </c>
      <c r="AA58" s="218">
        <v>6.4</v>
      </c>
      <c r="AB58" s="218">
        <v>0</v>
      </c>
      <c r="AC58" s="218">
        <v>0.96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-0.91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6.62</v>
      </c>
      <c r="D59" s="218">
        <v>1.37</v>
      </c>
      <c r="E59" s="218">
        <v>0</v>
      </c>
      <c r="F59" s="218">
        <v>0</v>
      </c>
      <c r="G59" s="218">
        <v>15.54</v>
      </c>
      <c r="H59" s="218">
        <v>0</v>
      </c>
      <c r="I59" s="218">
        <v>19.3</v>
      </c>
      <c r="J59" s="218">
        <v>1.3</v>
      </c>
      <c r="K59" s="218">
        <v>164.62</v>
      </c>
      <c r="L59" s="218">
        <v>54.59</v>
      </c>
      <c r="M59" s="218">
        <v>0</v>
      </c>
      <c r="N59" s="218">
        <v>0.99</v>
      </c>
      <c r="O59" s="218">
        <v>1.66</v>
      </c>
      <c r="P59" s="218">
        <v>2.23</v>
      </c>
      <c r="Q59" s="218">
        <v>3.46</v>
      </c>
      <c r="R59" s="218">
        <v>5.17</v>
      </c>
      <c r="S59" s="218">
        <v>3.28</v>
      </c>
      <c r="T59" s="218">
        <v>0</v>
      </c>
      <c r="U59" s="218">
        <v>6.47</v>
      </c>
      <c r="V59" s="218">
        <v>5.27</v>
      </c>
      <c r="W59" s="218">
        <v>6.96</v>
      </c>
      <c r="X59" s="218">
        <v>20.65</v>
      </c>
      <c r="Y59" s="218">
        <v>0</v>
      </c>
      <c r="Z59" s="218">
        <v>36.85</v>
      </c>
      <c r="AA59" s="218">
        <v>6.4</v>
      </c>
      <c r="AB59" s="218">
        <v>0</v>
      </c>
      <c r="AC59" s="218">
        <v>0.96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-0.91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6.62</v>
      </c>
      <c r="D60" s="218">
        <v>1.37</v>
      </c>
      <c r="E60" s="218">
        <v>0</v>
      </c>
      <c r="F60" s="218">
        <v>0</v>
      </c>
      <c r="G60" s="218">
        <v>15.54</v>
      </c>
      <c r="H60" s="218">
        <v>0</v>
      </c>
      <c r="I60" s="218">
        <v>19.3</v>
      </c>
      <c r="J60" s="218">
        <v>1.3</v>
      </c>
      <c r="K60" s="218">
        <v>164.62</v>
      </c>
      <c r="L60" s="218">
        <v>54.59</v>
      </c>
      <c r="M60" s="218">
        <v>0</v>
      </c>
      <c r="N60" s="218">
        <v>0.99</v>
      </c>
      <c r="O60" s="218">
        <v>1.66</v>
      </c>
      <c r="P60" s="218">
        <v>2.23</v>
      </c>
      <c r="Q60" s="218">
        <v>3.46</v>
      </c>
      <c r="R60" s="218">
        <v>5.34</v>
      </c>
      <c r="S60" s="218">
        <v>3.23</v>
      </c>
      <c r="T60" s="218">
        <v>0</v>
      </c>
      <c r="U60" s="218">
        <v>6.47</v>
      </c>
      <c r="V60" s="218">
        <v>5.27</v>
      </c>
      <c r="W60" s="218">
        <v>6.96</v>
      </c>
      <c r="X60" s="218">
        <v>20.65</v>
      </c>
      <c r="Y60" s="218">
        <v>0</v>
      </c>
      <c r="Z60" s="218">
        <v>36.85</v>
      </c>
      <c r="AA60" s="218">
        <v>6.4</v>
      </c>
      <c r="AB60" s="218">
        <v>0</v>
      </c>
      <c r="AC60" s="218">
        <v>0.96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-0.91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6.62</v>
      </c>
      <c r="D61" s="218">
        <v>1.37</v>
      </c>
      <c r="E61" s="218">
        <v>0</v>
      </c>
      <c r="F61" s="218">
        <v>0</v>
      </c>
      <c r="G61" s="218">
        <v>15.54</v>
      </c>
      <c r="H61" s="218">
        <v>0</v>
      </c>
      <c r="I61" s="218">
        <v>19.3</v>
      </c>
      <c r="J61" s="218">
        <v>1.3</v>
      </c>
      <c r="K61" s="218">
        <v>164.62</v>
      </c>
      <c r="L61" s="218">
        <v>54.59</v>
      </c>
      <c r="M61" s="218">
        <v>0</v>
      </c>
      <c r="N61" s="218">
        <v>0.99</v>
      </c>
      <c r="O61" s="218">
        <v>1.66</v>
      </c>
      <c r="P61" s="218">
        <v>2.23</v>
      </c>
      <c r="Q61" s="218">
        <v>3.46</v>
      </c>
      <c r="R61" s="218">
        <v>5.34</v>
      </c>
      <c r="S61" s="218">
        <v>3.23</v>
      </c>
      <c r="T61" s="218">
        <v>0</v>
      </c>
      <c r="U61" s="218">
        <v>6.47</v>
      </c>
      <c r="V61" s="218">
        <v>5.27</v>
      </c>
      <c r="W61" s="218">
        <v>7.28</v>
      </c>
      <c r="X61" s="218">
        <v>21.04</v>
      </c>
      <c r="Y61" s="218">
        <v>0</v>
      </c>
      <c r="Z61" s="218">
        <v>34.57</v>
      </c>
      <c r="AA61" s="218">
        <v>6.4</v>
      </c>
      <c r="AB61" s="218">
        <v>0</v>
      </c>
      <c r="AC61" s="218">
        <v>0.96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-0.91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6.62</v>
      </c>
      <c r="D62" s="218">
        <v>1.37</v>
      </c>
      <c r="E62" s="218">
        <v>0</v>
      </c>
      <c r="F62" s="218">
        <v>0</v>
      </c>
      <c r="G62" s="218">
        <v>15.54</v>
      </c>
      <c r="H62" s="218">
        <v>0</v>
      </c>
      <c r="I62" s="218">
        <v>19.3</v>
      </c>
      <c r="J62" s="218">
        <v>1.3</v>
      </c>
      <c r="K62" s="218">
        <v>164.62</v>
      </c>
      <c r="L62" s="218">
        <v>54.59</v>
      </c>
      <c r="M62" s="218">
        <v>0</v>
      </c>
      <c r="N62" s="218">
        <v>0.99</v>
      </c>
      <c r="O62" s="218">
        <v>1.66</v>
      </c>
      <c r="P62" s="218">
        <v>2.23</v>
      </c>
      <c r="Q62" s="218">
        <v>3.46</v>
      </c>
      <c r="R62" s="218">
        <v>5.34</v>
      </c>
      <c r="S62" s="218">
        <v>3.23</v>
      </c>
      <c r="T62" s="218">
        <v>0</v>
      </c>
      <c r="U62" s="218">
        <v>6.47</v>
      </c>
      <c r="V62" s="218">
        <v>5.27</v>
      </c>
      <c r="W62" s="218">
        <v>7.28</v>
      </c>
      <c r="X62" s="218">
        <v>21.04</v>
      </c>
      <c r="Y62" s="218">
        <v>0</v>
      </c>
      <c r="Z62" s="218">
        <v>34.57</v>
      </c>
      <c r="AA62" s="218">
        <v>6.4</v>
      </c>
      <c r="AB62" s="218">
        <v>0</v>
      </c>
      <c r="AC62" s="218">
        <v>0.96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-0.91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6.62</v>
      </c>
      <c r="D63" s="218">
        <v>1.37</v>
      </c>
      <c r="E63" s="218">
        <v>0</v>
      </c>
      <c r="F63" s="218">
        <v>0</v>
      </c>
      <c r="G63" s="218">
        <v>15.54</v>
      </c>
      <c r="H63" s="218">
        <v>0</v>
      </c>
      <c r="I63" s="218">
        <v>19.3</v>
      </c>
      <c r="J63" s="218">
        <v>1.3</v>
      </c>
      <c r="K63" s="218">
        <v>164.62</v>
      </c>
      <c r="L63" s="218">
        <v>54.59</v>
      </c>
      <c r="M63" s="218">
        <v>0</v>
      </c>
      <c r="N63" s="218">
        <v>0.99</v>
      </c>
      <c r="O63" s="218">
        <v>1.66</v>
      </c>
      <c r="P63" s="218">
        <v>2.23</v>
      </c>
      <c r="Q63" s="218">
        <v>3.46</v>
      </c>
      <c r="R63" s="218">
        <v>5.34</v>
      </c>
      <c r="S63" s="218">
        <v>3.23</v>
      </c>
      <c r="T63" s="218">
        <v>0</v>
      </c>
      <c r="U63" s="218">
        <v>6.47</v>
      </c>
      <c r="V63" s="218">
        <v>5.27</v>
      </c>
      <c r="W63" s="218">
        <v>7.43</v>
      </c>
      <c r="X63" s="218">
        <v>21.59</v>
      </c>
      <c r="Y63" s="218">
        <v>0</v>
      </c>
      <c r="Z63" s="218">
        <v>34.57</v>
      </c>
      <c r="AA63" s="218">
        <v>6.4</v>
      </c>
      <c r="AB63" s="218">
        <v>0</v>
      </c>
      <c r="AC63" s="218">
        <v>0.96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-0.91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6.62</v>
      </c>
      <c r="D64" s="218">
        <v>1.37</v>
      </c>
      <c r="E64" s="218">
        <v>0</v>
      </c>
      <c r="F64" s="218">
        <v>0</v>
      </c>
      <c r="G64" s="218">
        <v>15.54</v>
      </c>
      <c r="H64" s="218">
        <v>0</v>
      </c>
      <c r="I64" s="218">
        <v>19.3</v>
      </c>
      <c r="J64" s="218">
        <v>1.3</v>
      </c>
      <c r="K64" s="218">
        <v>164.62</v>
      </c>
      <c r="L64" s="218">
        <v>54.59</v>
      </c>
      <c r="M64" s="218">
        <v>0</v>
      </c>
      <c r="N64" s="218">
        <v>0.99</v>
      </c>
      <c r="O64" s="218">
        <v>1.66</v>
      </c>
      <c r="P64" s="218">
        <v>2.23</v>
      </c>
      <c r="Q64" s="218">
        <v>3.46</v>
      </c>
      <c r="R64" s="218">
        <v>5.34</v>
      </c>
      <c r="S64" s="218">
        <v>3.23</v>
      </c>
      <c r="T64" s="218">
        <v>0</v>
      </c>
      <c r="U64" s="218">
        <v>6.47</v>
      </c>
      <c r="V64" s="218">
        <v>5.27</v>
      </c>
      <c r="W64" s="218">
        <v>7.43</v>
      </c>
      <c r="X64" s="218">
        <v>21.59</v>
      </c>
      <c r="Y64" s="218">
        <v>0</v>
      </c>
      <c r="Z64" s="218">
        <v>34.57</v>
      </c>
      <c r="AA64" s="218">
        <v>6.4</v>
      </c>
      <c r="AB64" s="218">
        <v>0</v>
      </c>
      <c r="AC64" s="218">
        <v>0.51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-0.91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6.62</v>
      </c>
      <c r="D65" s="218">
        <v>1.37</v>
      </c>
      <c r="E65" s="218">
        <v>0</v>
      </c>
      <c r="F65" s="218">
        <v>0</v>
      </c>
      <c r="G65" s="218">
        <v>15.54</v>
      </c>
      <c r="H65" s="218">
        <v>0</v>
      </c>
      <c r="I65" s="218">
        <v>19.3</v>
      </c>
      <c r="J65" s="218">
        <v>1.3</v>
      </c>
      <c r="K65" s="218">
        <v>164.62</v>
      </c>
      <c r="L65" s="218">
        <v>54.59</v>
      </c>
      <c r="M65" s="218">
        <v>0</v>
      </c>
      <c r="N65" s="218">
        <v>0.99</v>
      </c>
      <c r="O65" s="218">
        <v>1.66</v>
      </c>
      <c r="P65" s="218">
        <v>2.23</v>
      </c>
      <c r="Q65" s="218">
        <v>3.46</v>
      </c>
      <c r="R65" s="218">
        <v>5.5</v>
      </c>
      <c r="S65" s="218">
        <v>3.23</v>
      </c>
      <c r="T65" s="218">
        <v>0</v>
      </c>
      <c r="U65" s="218">
        <v>6.47</v>
      </c>
      <c r="V65" s="218">
        <v>0.18</v>
      </c>
      <c r="W65" s="218">
        <v>0.39</v>
      </c>
      <c r="X65" s="218">
        <v>1.26</v>
      </c>
      <c r="Y65" s="218">
        <v>0</v>
      </c>
      <c r="Z65" s="218">
        <v>34.57</v>
      </c>
      <c r="AA65" s="218">
        <v>6.4</v>
      </c>
      <c r="AB65" s="218">
        <v>0</v>
      </c>
      <c r="AC65" s="218">
        <v>0.51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-0.91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6.62</v>
      </c>
      <c r="D66" s="218">
        <v>1.37</v>
      </c>
      <c r="E66" s="218">
        <v>0</v>
      </c>
      <c r="F66" s="218">
        <v>0</v>
      </c>
      <c r="G66" s="218">
        <v>15.54</v>
      </c>
      <c r="H66" s="218">
        <v>0</v>
      </c>
      <c r="I66" s="218">
        <v>19.3</v>
      </c>
      <c r="J66" s="218">
        <v>1.3</v>
      </c>
      <c r="K66" s="218">
        <v>164.62</v>
      </c>
      <c r="L66" s="218">
        <v>54.59</v>
      </c>
      <c r="M66" s="218">
        <v>0</v>
      </c>
      <c r="N66" s="218">
        <v>0.99</v>
      </c>
      <c r="O66" s="218">
        <v>1.66</v>
      </c>
      <c r="P66" s="218">
        <v>2.23</v>
      </c>
      <c r="Q66" s="218">
        <v>3.46</v>
      </c>
      <c r="R66" s="218">
        <v>5.5</v>
      </c>
      <c r="S66" s="218">
        <v>3.23</v>
      </c>
      <c r="T66" s="218">
        <v>0</v>
      </c>
      <c r="U66" s="218">
        <v>6.47</v>
      </c>
      <c r="V66" s="218">
        <v>0.18</v>
      </c>
      <c r="W66" s="218">
        <v>0.39</v>
      </c>
      <c r="X66" s="218">
        <v>1.26</v>
      </c>
      <c r="Y66" s="218">
        <v>0</v>
      </c>
      <c r="Z66" s="218">
        <v>34.57</v>
      </c>
      <c r="AA66" s="218">
        <v>6.4</v>
      </c>
      <c r="AB66" s="218">
        <v>0</v>
      </c>
      <c r="AC66" s="218">
        <v>0.51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-0.91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6.62</v>
      </c>
      <c r="D67" s="218">
        <v>1.37</v>
      </c>
      <c r="E67" s="218">
        <v>0</v>
      </c>
      <c r="F67" s="218">
        <v>0</v>
      </c>
      <c r="G67" s="218">
        <v>15.54</v>
      </c>
      <c r="H67" s="218">
        <v>0</v>
      </c>
      <c r="I67" s="218">
        <v>19.559999999999999</v>
      </c>
      <c r="J67" s="218">
        <v>1.3</v>
      </c>
      <c r="K67" s="218">
        <v>164.62</v>
      </c>
      <c r="L67" s="218">
        <v>54.59</v>
      </c>
      <c r="M67" s="218">
        <v>0</v>
      </c>
      <c r="N67" s="218">
        <v>0.99</v>
      </c>
      <c r="O67" s="218">
        <v>1.66</v>
      </c>
      <c r="P67" s="218">
        <v>2.23</v>
      </c>
      <c r="Q67" s="218">
        <v>3.46</v>
      </c>
      <c r="R67" s="218">
        <v>5.52</v>
      </c>
      <c r="S67" s="218">
        <v>3.22</v>
      </c>
      <c r="T67" s="218">
        <v>0</v>
      </c>
      <c r="U67" s="218">
        <v>6.47</v>
      </c>
      <c r="V67" s="218">
        <v>0.18</v>
      </c>
      <c r="W67" s="218">
        <v>0</v>
      </c>
      <c r="X67" s="218">
        <v>1.26</v>
      </c>
      <c r="Y67" s="218">
        <v>0</v>
      </c>
      <c r="Z67" s="218">
        <v>34.57</v>
      </c>
      <c r="AA67" s="218">
        <v>6.4</v>
      </c>
      <c r="AB67" s="218">
        <v>0</v>
      </c>
      <c r="AC67" s="218">
        <v>0.51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-0.91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6.62</v>
      </c>
      <c r="D68" s="218">
        <v>1.37</v>
      </c>
      <c r="E68" s="218">
        <v>0</v>
      </c>
      <c r="F68" s="218">
        <v>0</v>
      </c>
      <c r="G68" s="218">
        <v>15.54</v>
      </c>
      <c r="H68" s="218">
        <v>0</v>
      </c>
      <c r="I68" s="218">
        <v>19.559999999999999</v>
      </c>
      <c r="J68" s="218">
        <v>1.3</v>
      </c>
      <c r="K68" s="218">
        <v>164.62</v>
      </c>
      <c r="L68" s="218">
        <v>54.59</v>
      </c>
      <c r="M68" s="218">
        <v>0</v>
      </c>
      <c r="N68" s="218">
        <v>0.99</v>
      </c>
      <c r="O68" s="218">
        <v>1.66</v>
      </c>
      <c r="P68" s="218">
        <v>2.23</v>
      </c>
      <c r="Q68" s="218">
        <v>3.46</v>
      </c>
      <c r="R68" s="218">
        <v>5.52</v>
      </c>
      <c r="S68" s="218">
        <v>3.22</v>
      </c>
      <c r="T68" s="218">
        <v>0</v>
      </c>
      <c r="U68" s="218">
        <v>6.47</v>
      </c>
      <c r="V68" s="218">
        <v>0.18</v>
      </c>
      <c r="W68" s="218">
        <v>0</v>
      </c>
      <c r="X68" s="218">
        <v>1.26</v>
      </c>
      <c r="Y68" s="218">
        <v>0</v>
      </c>
      <c r="Z68" s="218">
        <v>34.57</v>
      </c>
      <c r="AA68" s="218">
        <v>6.4</v>
      </c>
      <c r="AB68" s="218">
        <v>0</v>
      </c>
      <c r="AC68" s="218">
        <v>0.51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-0.91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6.62</v>
      </c>
      <c r="D69" s="218">
        <v>1.37</v>
      </c>
      <c r="E69" s="218">
        <v>0</v>
      </c>
      <c r="F69" s="218">
        <v>0</v>
      </c>
      <c r="G69" s="218">
        <v>15.54</v>
      </c>
      <c r="H69" s="218">
        <v>0</v>
      </c>
      <c r="I69" s="218">
        <v>19.559999999999999</v>
      </c>
      <c r="J69" s="218">
        <v>1.3</v>
      </c>
      <c r="K69" s="218">
        <v>164.62</v>
      </c>
      <c r="L69" s="218">
        <v>54.59</v>
      </c>
      <c r="M69" s="218">
        <v>0</v>
      </c>
      <c r="N69" s="218">
        <v>0.99</v>
      </c>
      <c r="O69" s="218">
        <v>1.66</v>
      </c>
      <c r="P69" s="218">
        <v>2.23</v>
      </c>
      <c r="Q69" s="218">
        <v>3.46</v>
      </c>
      <c r="R69" s="218">
        <v>0.35</v>
      </c>
      <c r="S69" s="218">
        <v>3.22</v>
      </c>
      <c r="T69" s="218">
        <v>0</v>
      </c>
      <c r="U69" s="218">
        <v>6.47</v>
      </c>
      <c r="V69" s="218">
        <v>0.18</v>
      </c>
      <c r="W69" s="218">
        <v>0</v>
      </c>
      <c r="X69" s="218">
        <v>1.26</v>
      </c>
      <c r="Y69" s="218">
        <v>0</v>
      </c>
      <c r="Z69" s="218">
        <v>2.37</v>
      </c>
      <c r="AA69" s="218">
        <v>6.4</v>
      </c>
      <c r="AB69" s="218">
        <v>0</v>
      </c>
      <c r="AC69" s="218">
        <v>0.51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-0.91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6.62</v>
      </c>
      <c r="D70" s="218">
        <v>1.37</v>
      </c>
      <c r="E70" s="218">
        <v>0</v>
      </c>
      <c r="F70" s="218">
        <v>0</v>
      </c>
      <c r="G70" s="218">
        <v>15.54</v>
      </c>
      <c r="H70" s="218">
        <v>0</v>
      </c>
      <c r="I70" s="218">
        <v>19.559999999999999</v>
      </c>
      <c r="J70" s="218">
        <v>1.3</v>
      </c>
      <c r="K70" s="218">
        <v>164.62</v>
      </c>
      <c r="L70" s="218">
        <v>54.59</v>
      </c>
      <c r="M70" s="218">
        <v>0</v>
      </c>
      <c r="N70" s="218">
        <v>0.99</v>
      </c>
      <c r="O70" s="218">
        <v>1.66</v>
      </c>
      <c r="P70" s="218">
        <v>2.23</v>
      </c>
      <c r="Q70" s="218">
        <v>3.46</v>
      </c>
      <c r="R70" s="218">
        <v>0.35</v>
      </c>
      <c r="S70" s="218">
        <v>3.22</v>
      </c>
      <c r="T70" s="218">
        <v>0</v>
      </c>
      <c r="U70" s="218">
        <v>6.47</v>
      </c>
      <c r="V70" s="218">
        <v>0.18</v>
      </c>
      <c r="W70" s="218">
        <v>0</v>
      </c>
      <c r="X70" s="218">
        <v>1.26</v>
      </c>
      <c r="Y70" s="218">
        <v>0</v>
      </c>
      <c r="Z70" s="218">
        <v>2.37</v>
      </c>
      <c r="AA70" s="218">
        <v>6.4</v>
      </c>
      <c r="AB70" s="218">
        <v>0</v>
      </c>
      <c r="AC70" s="218">
        <v>0.51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-0.91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6.62</v>
      </c>
      <c r="D71" s="218">
        <v>1.37</v>
      </c>
      <c r="E71" s="218">
        <v>0</v>
      </c>
      <c r="F71" s="218">
        <v>0</v>
      </c>
      <c r="G71" s="218">
        <v>15.54</v>
      </c>
      <c r="H71" s="218">
        <v>0</v>
      </c>
      <c r="I71" s="218">
        <v>19.559999999999999</v>
      </c>
      <c r="J71" s="218">
        <v>1.3</v>
      </c>
      <c r="K71" s="218">
        <v>164.62</v>
      </c>
      <c r="L71" s="218">
        <v>54.59</v>
      </c>
      <c r="M71" s="218">
        <v>0</v>
      </c>
      <c r="N71" s="218">
        <v>0.99</v>
      </c>
      <c r="O71" s="218">
        <v>1.66</v>
      </c>
      <c r="P71" s="218">
        <v>2.23</v>
      </c>
      <c r="Q71" s="218">
        <v>3.46</v>
      </c>
      <c r="R71" s="218">
        <v>0.35</v>
      </c>
      <c r="S71" s="218">
        <v>3.22</v>
      </c>
      <c r="T71" s="218">
        <v>0</v>
      </c>
      <c r="U71" s="218">
        <v>6.47</v>
      </c>
      <c r="V71" s="218">
        <v>0.18</v>
      </c>
      <c r="W71" s="218">
        <v>0</v>
      </c>
      <c r="X71" s="218">
        <v>6.34</v>
      </c>
      <c r="Y71" s="218">
        <v>0</v>
      </c>
      <c r="Z71" s="218">
        <v>2.37</v>
      </c>
      <c r="AA71" s="218">
        <v>6.4</v>
      </c>
      <c r="AB71" s="218">
        <v>0</v>
      </c>
      <c r="AC71" s="218">
        <v>0.73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-0.91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6.62</v>
      </c>
      <c r="D72" s="218">
        <v>1.37</v>
      </c>
      <c r="E72" s="218">
        <v>0</v>
      </c>
      <c r="F72" s="218">
        <v>0</v>
      </c>
      <c r="G72" s="218">
        <v>15.54</v>
      </c>
      <c r="H72" s="218">
        <v>0</v>
      </c>
      <c r="I72" s="218">
        <v>19.559999999999999</v>
      </c>
      <c r="J72" s="218">
        <v>1.3</v>
      </c>
      <c r="K72" s="218">
        <v>164.62</v>
      </c>
      <c r="L72" s="218">
        <v>54.59</v>
      </c>
      <c r="M72" s="218">
        <v>0</v>
      </c>
      <c r="N72" s="218">
        <v>0.99</v>
      </c>
      <c r="O72" s="218">
        <v>1.66</v>
      </c>
      <c r="P72" s="218">
        <v>2.23</v>
      </c>
      <c r="Q72" s="218">
        <v>3.46</v>
      </c>
      <c r="R72" s="218">
        <v>0.35</v>
      </c>
      <c r="S72" s="218">
        <v>3.22</v>
      </c>
      <c r="T72" s="218">
        <v>0</v>
      </c>
      <c r="U72" s="218">
        <v>6.47</v>
      </c>
      <c r="V72" s="218">
        <v>0.18</v>
      </c>
      <c r="W72" s="218">
        <v>0</v>
      </c>
      <c r="X72" s="218">
        <v>1.59</v>
      </c>
      <c r="Y72" s="218">
        <v>0</v>
      </c>
      <c r="Z72" s="218">
        <v>2.37</v>
      </c>
      <c r="AA72" s="218">
        <v>6.4</v>
      </c>
      <c r="AB72" s="218">
        <v>0</v>
      </c>
      <c r="AC72" s="218">
        <v>0.73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-0.91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6.62</v>
      </c>
      <c r="D73" s="218">
        <v>1.37</v>
      </c>
      <c r="E73" s="218">
        <v>0</v>
      </c>
      <c r="F73" s="218">
        <v>0</v>
      </c>
      <c r="G73" s="218">
        <v>15.54</v>
      </c>
      <c r="H73" s="218">
        <v>0</v>
      </c>
      <c r="I73" s="218">
        <v>19.559999999999999</v>
      </c>
      <c r="J73" s="218">
        <v>1.3</v>
      </c>
      <c r="K73" s="218">
        <v>164.62</v>
      </c>
      <c r="L73" s="218">
        <v>45.75</v>
      </c>
      <c r="M73" s="218">
        <v>0</v>
      </c>
      <c r="N73" s="218">
        <v>0.99</v>
      </c>
      <c r="O73" s="218">
        <v>1.66</v>
      </c>
      <c r="P73" s="218">
        <v>2.23</v>
      </c>
      <c r="Q73" s="218">
        <v>3.46</v>
      </c>
      <c r="R73" s="218">
        <v>0.35</v>
      </c>
      <c r="S73" s="218">
        <v>3.22</v>
      </c>
      <c r="T73" s="218">
        <v>0</v>
      </c>
      <c r="U73" s="218">
        <v>6.79</v>
      </c>
      <c r="V73" s="218">
        <v>0.18</v>
      </c>
      <c r="W73" s="218">
        <v>0</v>
      </c>
      <c r="X73" s="218">
        <v>1.26</v>
      </c>
      <c r="Y73" s="218">
        <v>0</v>
      </c>
      <c r="Z73" s="218">
        <v>2.37</v>
      </c>
      <c r="AA73" s="218">
        <v>0.55000000000000004</v>
      </c>
      <c r="AB73" s="218">
        <v>0</v>
      </c>
      <c r="AC73" s="218">
        <v>0.73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-0.91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6.62</v>
      </c>
      <c r="D74" s="218">
        <v>1.37</v>
      </c>
      <c r="E74" s="218">
        <v>0</v>
      </c>
      <c r="F74" s="218">
        <v>0</v>
      </c>
      <c r="G74" s="218">
        <v>15.54</v>
      </c>
      <c r="H74" s="218">
        <v>0</v>
      </c>
      <c r="I74" s="218">
        <v>19.559999999999999</v>
      </c>
      <c r="J74" s="218">
        <v>1.3</v>
      </c>
      <c r="K74" s="218">
        <v>164.62</v>
      </c>
      <c r="L74" s="218">
        <v>50.17</v>
      </c>
      <c r="M74" s="218">
        <v>0</v>
      </c>
      <c r="N74" s="218">
        <v>0.99</v>
      </c>
      <c r="O74" s="218">
        <v>1.66</v>
      </c>
      <c r="P74" s="218">
        <v>2.23</v>
      </c>
      <c r="Q74" s="218">
        <v>3.46</v>
      </c>
      <c r="R74" s="218">
        <v>0.35</v>
      </c>
      <c r="S74" s="218">
        <v>3.22</v>
      </c>
      <c r="T74" s="218">
        <v>0</v>
      </c>
      <c r="U74" s="218">
        <v>6.56</v>
      </c>
      <c r="V74" s="218">
        <v>0.18</v>
      </c>
      <c r="W74" s="218">
        <v>0</v>
      </c>
      <c r="X74" s="218">
        <v>1.26</v>
      </c>
      <c r="Y74" s="218">
        <v>0</v>
      </c>
      <c r="Z74" s="218">
        <v>2.37</v>
      </c>
      <c r="AA74" s="218">
        <v>0.55000000000000004</v>
      </c>
      <c r="AB74" s="218">
        <v>0</v>
      </c>
      <c r="AC74" s="218">
        <v>0.73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-0.91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6.75</v>
      </c>
      <c r="D75" s="218">
        <v>1.37</v>
      </c>
      <c r="E75" s="218">
        <v>0</v>
      </c>
      <c r="F75" s="218">
        <v>0</v>
      </c>
      <c r="G75" s="218">
        <v>15.54</v>
      </c>
      <c r="H75" s="218">
        <v>0</v>
      </c>
      <c r="I75" s="218">
        <v>19.559999999999999</v>
      </c>
      <c r="J75" s="218">
        <v>1.3</v>
      </c>
      <c r="K75" s="218">
        <v>164.62</v>
      </c>
      <c r="L75" s="218">
        <v>40.450000000000003</v>
      </c>
      <c r="M75" s="218">
        <v>0</v>
      </c>
      <c r="N75" s="218">
        <v>0.99</v>
      </c>
      <c r="O75" s="218">
        <v>1.66</v>
      </c>
      <c r="P75" s="218">
        <v>2.23</v>
      </c>
      <c r="Q75" s="218">
        <v>0.18</v>
      </c>
      <c r="R75" s="218">
        <v>0.35</v>
      </c>
      <c r="S75" s="218">
        <v>0.34</v>
      </c>
      <c r="T75" s="218">
        <v>0</v>
      </c>
      <c r="U75" s="218">
        <v>6.56</v>
      </c>
      <c r="V75" s="218">
        <v>0.18</v>
      </c>
      <c r="W75" s="218">
        <v>0.33</v>
      </c>
      <c r="X75" s="218">
        <v>1.26</v>
      </c>
      <c r="Y75" s="218">
        <v>0</v>
      </c>
      <c r="Z75" s="218">
        <v>2.37</v>
      </c>
      <c r="AA75" s="218">
        <v>0.55000000000000004</v>
      </c>
      <c r="AB75" s="218">
        <v>0</v>
      </c>
      <c r="AC75" s="218">
        <v>-3.22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-0.91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6.75</v>
      </c>
      <c r="D76" s="218">
        <v>1.37</v>
      </c>
      <c r="E76" s="218">
        <v>0</v>
      </c>
      <c r="F76" s="218">
        <v>0</v>
      </c>
      <c r="G76" s="218">
        <v>15.54</v>
      </c>
      <c r="H76" s="218">
        <v>0</v>
      </c>
      <c r="I76" s="218">
        <v>19.559999999999999</v>
      </c>
      <c r="J76" s="218">
        <v>1.3</v>
      </c>
      <c r="K76" s="218">
        <v>164.62</v>
      </c>
      <c r="L76" s="218">
        <v>40.93</v>
      </c>
      <c r="M76" s="218">
        <v>0</v>
      </c>
      <c r="N76" s="218">
        <v>0.99</v>
      </c>
      <c r="O76" s="218">
        <v>1.66</v>
      </c>
      <c r="P76" s="218">
        <v>2.23</v>
      </c>
      <c r="Q76" s="218">
        <v>0.18</v>
      </c>
      <c r="R76" s="218">
        <v>0.35</v>
      </c>
      <c r="S76" s="218">
        <v>0.34</v>
      </c>
      <c r="T76" s="218">
        <v>0</v>
      </c>
      <c r="U76" s="218">
        <v>6.56</v>
      </c>
      <c r="V76" s="218">
        <v>0.18</v>
      </c>
      <c r="W76" s="218">
        <v>0.33</v>
      </c>
      <c r="X76" s="218">
        <v>1.26</v>
      </c>
      <c r="Y76" s="218">
        <v>0</v>
      </c>
      <c r="Z76" s="218">
        <v>2.37</v>
      </c>
      <c r="AA76" s="218">
        <v>0.55000000000000004</v>
      </c>
      <c r="AB76" s="218">
        <v>0</v>
      </c>
      <c r="AC76" s="218">
        <v>-3.22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-0.91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6.75</v>
      </c>
      <c r="D77" s="218">
        <v>1.37</v>
      </c>
      <c r="E77" s="218">
        <v>0</v>
      </c>
      <c r="F77" s="218">
        <v>0</v>
      </c>
      <c r="G77" s="218">
        <v>15.54</v>
      </c>
      <c r="H77" s="218">
        <v>0</v>
      </c>
      <c r="I77" s="218">
        <v>19.559999999999999</v>
      </c>
      <c r="J77" s="218">
        <v>1.3</v>
      </c>
      <c r="K77" s="218">
        <v>164.62</v>
      </c>
      <c r="L77" s="218">
        <v>40.450000000000003</v>
      </c>
      <c r="M77" s="218">
        <v>0</v>
      </c>
      <c r="N77" s="218">
        <v>0.99</v>
      </c>
      <c r="O77" s="218">
        <v>1.66</v>
      </c>
      <c r="P77" s="218">
        <v>2.23</v>
      </c>
      <c r="Q77" s="218">
        <v>0.4</v>
      </c>
      <c r="R77" s="218">
        <v>0.35</v>
      </c>
      <c r="S77" s="218">
        <v>0.55000000000000004</v>
      </c>
      <c r="T77" s="218">
        <v>0</v>
      </c>
      <c r="U77" s="218">
        <v>6.56</v>
      </c>
      <c r="V77" s="218">
        <v>0.18</v>
      </c>
      <c r="W77" s="218">
        <v>0.33</v>
      </c>
      <c r="X77" s="218">
        <v>1.26</v>
      </c>
      <c r="Y77" s="218">
        <v>0</v>
      </c>
      <c r="Z77" s="218">
        <v>2.37</v>
      </c>
      <c r="AA77" s="218">
        <v>0.55000000000000004</v>
      </c>
      <c r="AB77" s="218">
        <v>0</v>
      </c>
      <c r="AC77" s="218">
        <v>0.96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-0.91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6.87</v>
      </c>
      <c r="D78" s="218">
        <v>1.37</v>
      </c>
      <c r="E78" s="218">
        <v>0</v>
      </c>
      <c r="F78" s="218">
        <v>0</v>
      </c>
      <c r="G78" s="218">
        <v>15.54</v>
      </c>
      <c r="H78" s="218">
        <v>0</v>
      </c>
      <c r="I78" s="218">
        <v>19.559999999999999</v>
      </c>
      <c r="J78" s="218">
        <v>1.3</v>
      </c>
      <c r="K78" s="218">
        <v>164.62</v>
      </c>
      <c r="L78" s="218">
        <v>42.23</v>
      </c>
      <c r="M78" s="218">
        <v>0</v>
      </c>
      <c r="N78" s="218">
        <v>0.99</v>
      </c>
      <c r="O78" s="218">
        <v>1.66</v>
      </c>
      <c r="P78" s="218">
        <v>2.23</v>
      </c>
      <c r="Q78" s="218">
        <v>0.18</v>
      </c>
      <c r="R78" s="218">
        <v>0.35</v>
      </c>
      <c r="S78" s="218">
        <v>0.55000000000000004</v>
      </c>
      <c r="T78" s="218">
        <v>0</v>
      </c>
      <c r="U78" s="218">
        <v>6.56</v>
      </c>
      <c r="V78" s="218">
        <v>0.18</v>
      </c>
      <c r="W78" s="218">
        <v>0.33</v>
      </c>
      <c r="X78" s="218">
        <v>1.26</v>
      </c>
      <c r="Y78" s="218">
        <v>0</v>
      </c>
      <c r="Z78" s="218">
        <v>2.37</v>
      </c>
      <c r="AA78" s="218">
        <v>0.55000000000000004</v>
      </c>
      <c r="AB78" s="218">
        <v>0</v>
      </c>
      <c r="AC78" s="218">
        <v>0.96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-0.91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6.87</v>
      </c>
      <c r="D79" s="218">
        <v>1.37</v>
      </c>
      <c r="E79" s="218">
        <v>0</v>
      </c>
      <c r="F79" s="218">
        <v>0</v>
      </c>
      <c r="G79" s="218">
        <v>15.54</v>
      </c>
      <c r="H79" s="218">
        <v>0</v>
      </c>
      <c r="I79" s="218">
        <v>19.559999999999999</v>
      </c>
      <c r="J79" s="218">
        <v>1.3</v>
      </c>
      <c r="K79" s="218">
        <v>164.62</v>
      </c>
      <c r="L79" s="218">
        <v>40.450000000000003</v>
      </c>
      <c r="M79" s="218">
        <v>0</v>
      </c>
      <c r="N79" s="218">
        <v>0.99</v>
      </c>
      <c r="O79" s="218">
        <v>1.66</v>
      </c>
      <c r="P79" s="218">
        <v>2.23</v>
      </c>
      <c r="Q79" s="218">
        <v>0.18</v>
      </c>
      <c r="R79" s="218">
        <v>0.35</v>
      </c>
      <c r="S79" s="218">
        <v>0.55000000000000004</v>
      </c>
      <c r="T79" s="218">
        <v>0</v>
      </c>
      <c r="U79" s="218">
        <v>16.7</v>
      </c>
      <c r="V79" s="218">
        <v>0.18</v>
      </c>
      <c r="W79" s="218">
        <v>0.33</v>
      </c>
      <c r="X79" s="218">
        <v>1.26</v>
      </c>
      <c r="Y79" s="218">
        <v>0</v>
      </c>
      <c r="Z79" s="218">
        <v>2.37</v>
      </c>
      <c r="AA79" s="218">
        <v>0.55000000000000004</v>
      </c>
      <c r="AB79" s="218">
        <v>0</v>
      </c>
      <c r="AC79" s="218">
        <v>0.96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-0.91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6.87</v>
      </c>
      <c r="D80" s="218">
        <v>1.37</v>
      </c>
      <c r="E80" s="218">
        <v>0</v>
      </c>
      <c r="F80" s="218">
        <v>0</v>
      </c>
      <c r="G80" s="218">
        <v>15.54</v>
      </c>
      <c r="H80" s="218">
        <v>0</v>
      </c>
      <c r="I80" s="218">
        <v>19.559999999999999</v>
      </c>
      <c r="J80" s="218">
        <v>1.3</v>
      </c>
      <c r="K80" s="218">
        <v>164.62</v>
      </c>
      <c r="L80" s="218">
        <v>40.450000000000003</v>
      </c>
      <c r="M80" s="218">
        <v>0</v>
      </c>
      <c r="N80" s="218">
        <v>0.99</v>
      </c>
      <c r="O80" s="218">
        <v>1.66</v>
      </c>
      <c r="P80" s="218">
        <v>2.23</v>
      </c>
      <c r="Q80" s="218">
        <v>0.18</v>
      </c>
      <c r="R80" s="218">
        <v>0.35</v>
      </c>
      <c r="S80" s="218">
        <v>0.55000000000000004</v>
      </c>
      <c r="T80" s="218">
        <v>0</v>
      </c>
      <c r="U80" s="218">
        <v>13.17</v>
      </c>
      <c r="V80" s="218">
        <v>0.18</v>
      </c>
      <c r="W80" s="218">
        <v>0.33</v>
      </c>
      <c r="X80" s="218">
        <v>11.26</v>
      </c>
      <c r="Y80" s="218">
        <v>0</v>
      </c>
      <c r="Z80" s="218">
        <v>2.37</v>
      </c>
      <c r="AA80" s="218">
        <v>0.55000000000000004</v>
      </c>
      <c r="AB80" s="218">
        <v>0</v>
      </c>
      <c r="AC80" s="218">
        <v>0.96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-0.91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7</v>
      </c>
      <c r="D81" s="218">
        <v>1.37</v>
      </c>
      <c r="E81" s="218">
        <v>0</v>
      </c>
      <c r="F81" s="218">
        <v>0</v>
      </c>
      <c r="G81" s="218">
        <v>15.54</v>
      </c>
      <c r="H81" s="218">
        <v>0</v>
      </c>
      <c r="I81" s="218">
        <v>19.559999999999999</v>
      </c>
      <c r="J81" s="218">
        <v>1.3</v>
      </c>
      <c r="K81" s="218">
        <v>164.62</v>
      </c>
      <c r="L81" s="218">
        <v>40.450000000000003</v>
      </c>
      <c r="M81" s="218">
        <v>0</v>
      </c>
      <c r="N81" s="218">
        <v>0.99</v>
      </c>
      <c r="O81" s="218">
        <v>1.66</v>
      </c>
      <c r="P81" s="218">
        <v>2.23</v>
      </c>
      <c r="Q81" s="218">
        <v>0.18</v>
      </c>
      <c r="R81" s="218">
        <v>0.35</v>
      </c>
      <c r="S81" s="218">
        <v>0.55000000000000004</v>
      </c>
      <c r="T81" s="218">
        <v>0</v>
      </c>
      <c r="U81" s="218">
        <v>8.24</v>
      </c>
      <c r="V81" s="218">
        <v>0.18</v>
      </c>
      <c r="W81" s="218">
        <v>0.33</v>
      </c>
      <c r="X81" s="218">
        <v>11.26</v>
      </c>
      <c r="Y81" s="218">
        <v>0</v>
      </c>
      <c r="Z81" s="218">
        <v>2.37</v>
      </c>
      <c r="AA81" s="218">
        <v>0.55000000000000004</v>
      </c>
      <c r="AB81" s="218">
        <v>0</v>
      </c>
      <c r="AC81" s="218">
        <v>0.96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-0.91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7</v>
      </c>
      <c r="D82" s="218">
        <v>1.37</v>
      </c>
      <c r="E82" s="218">
        <v>0</v>
      </c>
      <c r="F82" s="218">
        <v>0</v>
      </c>
      <c r="G82" s="218">
        <v>15.54</v>
      </c>
      <c r="H82" s="218">
        <v>0</v>
      </c>
      <c r="I82" s="218">
        <v>19.559999999999999</v>
      </c>
      <c r="J82" s="218">
        <v>1.3</v>
      </c>
      <c r="K82" s="218">
        <v>164.62</v>
      </c>
      <c r="L82" s="218">
        <v>40.450000000000003</v>
      </c>
      <c r="M82" s="218">
        <v>0</v>
      </c>
      <c r="N82" s="218">
        <v>0.99</v>
      </c>
      <c r="O82" s="218">
        <v>1.66</v>
      </c>
      <c r="P82" s="218">
        <v>2.23</v>
      </c>
      <c r="Q82" s="218">
        <v>0.18</v>
      </c>
      <c r="R82" s="218">
        <v>0.35</v>
      </c>
      <c r="S82" s="218">
        <v>0.55000000000000004</v>
      </c>
      <c r="T82" s="218">
        <v>0</v>
      </c>
      <c r="U82" s="218">
        <v>8.3699999999999992</v>
      </c>
      <c r="V82" s="218">
        <v>0.18</v>
      </c>
      <c r="W82" s="218">
        <v>0.33</v>
      </c>
      <c r="X82" s="218">
        <v>11.26</v>
      </c>
      <c r="Y82" s="218">
        <v>0</v>
      </c>
      <c r="Z82" s="218">
        <v>2.37</v>
      </c>
      <c r="AA82" s="218">
        <v>0.55000000000000004</v>
      </c>
      <c r="AB82" s="218">
        <v>0</v>
      </c>
      <c r="AC82" s="218">
        <v>0.96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-0.91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7</v>
      </c>
      <c r="D83" s="218">
        <v>1.37</v>
      </c>
      <c r="E83" s="218">
        <v>0</v>
      </c>
      <c r="F83" s="218">
        <v>0</v>
      </c>
      <c r="G83" s="218">
        <v>15.54</v>
      </c>
      <c r="H83" s="218">
        <v>0</v>
      </c>
      <c r="I83" s="218">
        <v>19.829999999999998</v>
      </c>
      <c r="J83" s="218">
        <v>1.3</v>
      </c>
      <c r="K83" s="218">
        <v>164.62</v>
      </c>
      <c r="L83" s="218">
        <v>40.450000000000003</v>
      </c>
      <c r="M83" s="218">
        <v>0</v>
      </c>
      <c r="N83" s="218">
        <v>0.99</v>
      </c>
      <c r="O83" s="218">
        <v>1.66</v>
      </c>
      <c r="P83" s="218">
        <v>2.23</v>
      </c>
      <c r="Q83" s="218">
        <v>0.18</v>
      </c>
      <c r="R83" s="218">
        <v>0.35</v>
      </c>
      <c r="S83" s="218">
        <v>0.55000000000000004</v>
      </c>
      <c r="T83" s="218">
        <v>0</v>
      </c>
      <c r="U83" s="218">
        <v>8.51</v>
      </c>
      <c r="V83" s="218">
        <v>0.18</v>
      </c>
      <c r="W83" s="218">
        <v>0.33</v>
      </c>
      <c r="X83" s="218">
        <v>11.26</v>
      </c>
      <c r="Y83" s="218">
        <v>0</v>
      </c>
      <c r="Z83" s="218">
        <v>2.37</v>
      </c>
      <c r="AA83" s="218">
        <v>0.95</v>
      </c>
      <c r="AB83" s="218">
        <v>0</v>
      </c>
      <c r="AC83" s="218">
        <v>0.96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-0.91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7.12</v>
      </c>
      <c r="D84" s="218">
        <v>1.37</v>
      </c>
      <c r="E84" s="218">
        <v>0</v>
      </c>
      <c r="F84" s="218">
        <v>0</v>
      </c>
      <c r="G84" s="218">
        <v>15.54</v>
      </c>
      <c r="H84" s="218">
        <v>0</v>
      </c>
      <c r="I84" s="218">
        <v>19.829999999999998</v>
      </c>
      <c r="J84" s="218">
        <v>1.3</v>
      </c>
      <c r="K84" s="218">
        <v>164.62</v>
      </c>
      <c r="L84" s="218">
        <v>40.450000000000003</v>
      </c>
      <c r="M84" s="218">
        <v>0</v>
      </c>
      <c r="N84" s="218">
        <v>0.99</v>
      </c>
      <c r="O84" s="218">
        <v>1.66</v>
      </c>
      <c r="P84" s="218">
        <v>2.23</v>
      </c>
      <c r="Q84" s="218">
        <v>0.18</v>
      </c>
      <c r="R84" s="218">
        <v>0.35</v>
      </c>
      <c r="S84" s="218">
        <v>0.55000000000000004</v>
      </c>
      <c r="T84" s="218">
        <v>0</v>
      </c>
      <c r="U84" s="218">
        <v>8.6300000000000008</v>
      </c>
      <c r="V84" s="218">
        <v>0.18</v>
      </c>
      <c r="W84" s="218">
        <v>0.33</v>
      </c>
      <c r="X84" s="218">
        <v>11.26</v>
      </c>
      <c r="Y84" s="218">
        <v>0</v>
      </c>
      <c r="Z84" s="218">
        <v>2.37</v>
      </c>
      <c r="AA84" s="218">
        <v>0.95</v>
      </c>
      <c r="AB84" s="218">
        <v>0</v>
      </c>
      <c r="AC84" s="218">
        <v>0.96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-0.91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7.12</v>
      </c>
      <c r="D85" s="218">
        <v>1.37</v>
      </c>
      <c r="E85" s="218">
        <v>0</v>
      </c>
      <c r="F85" s="218">
        <v>0</v>
      </c>
      <c r="G85" s="218">
        <v>15.54</v>
      </c>
      <c r="H85" s="218">
        <v>0</v>
      </c>
      <c r="I85" s="218">
        <v>19.829999999999998</v>
      </c>
      <c r="J85" s="218">
        <v>1.3</v>
      </c>
      <c r="K85" s="218">
        <v>164.62</v>
      </c>
      <c r="L85" s="218">
        <v>40.450000000000003</v>
      </c>
      <c r="M85" s="218">
        <v>0</v>
      </c>
      <c r="N85" s="218">
        <v>0.99</v>
      </c>
      <c r="O85" s="218">
        <v>1.66</v>
      </c>
      <c r="P85" s="218">
        <v>2.23</v>
      </c>
      <c r="Q85" s="218">
        <v>0.18</v>
      </c>
      <c r="R85" s="218">
        <v>0.35</v>
      </c>
      <c r="S85" s="218">
        <v>0.55000000000000004</v>
      </c>
      <c r="T85" s="218">
        <v>0</v>
      </c>
      <c r="U85" s="218">
        <v>8.51</v>
      </c>
      <c r="V85" s="218">
        <v>0.18</v>
      </c>
      <c r="W85" s="218">
        <v>0.33</v>
      </c>
      <c r="X85" s="218">
        <v>11.26</v>
      </c>
      <c r="Y85" s="218">
        <v>0</v>
      </c>
      <c r="Z85" s="218">
        <v>2.37</v>
      </c>
      <c r="AA85" s="218">
        <v>0.55000000000000004</v>
      </c>
      <c r="AB85" s="218">
        <v>0</v>
      </c>
      <c r="AC85" s="218">
        <v>0.96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-0.91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7.12</v>
      </c>
      <c r="D86" s="218">
        <v>1.37</v>
      </c>
      <c r="E86" s="218">
        <v>0</v>
      </c>
      <c r="F86" s="218">
        <v>0</v>
      </c>
      <c r="G86" s="218">
        <v>15.54</v>
      </c>
      <c r="H86" s="218">
        <v>0</v>
      </c>
      <c r="I86" s="218">
        <v>19.829999999999998</v>
      </c>
      <c r="J86" s="218">
        <v>1.3</v>
      </c>
      <c r="K86" s="218">
        <v>164.62</v>
      </c>
      <c r="L86" s="218">
        <v>39.6</v>
      </c>
      <c r="M86" s="218">
        <v>0</v>
      </c>
      <c r="N86" s="218">
        <v>0.99</v>
      </c>
      <c r="O86" s="218">
        <v>1.66</v>
      </c>
      <c r="P86" s="218">
        <v>2.23</v>
      </c>
      <c r="Q86" s="218">
        <v>0.18</v>
      </c>
      <c r="R86" s="218">
        <v>0.36</v>
      </c>
      <c r="S86" s="218">
        <v>0.55000000000000004</v>
      </c>
      <c r="T86" s="218">
        <v>0</v>
      </c>
      <c r="U86" s="218">
        <v>8.11</v>
      </c>
      <c r="V86" s="218">
        <v>0.18</v>
      </c>
      <c r="W86" s="218">
        <v>0.33</v>
      </c>
      <c r="X86" s="218">
        <v>11.26</v>
      </c>
      <c r="Y86" s="218">
        <v>0</v>
      </c>
      <c r="Z86" s="218">
        <v>2.37</v>
      </c>
      <c r="AA86" s="218">
        <v>0.55000000000000004</v>
      </c>
      <c r="AB86" s="218">
        <v>0</v>
      </c>
      <c r="AC86" s="218">
        <v>1.19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-0.91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7.25</v>
      </c>
      <c r="D87" s="218">
        <v>1.37</v>
      </c>
      <c r="E87" s="218">
        <v>0</v>
      </c>
      <c r="F87" s="218">
        <v>0</v>
      </c>
      <c r="G87" s="218">
        <v>15.54</v>
      </c>
      <c r="H87" s="218">
        <v>0</v>
      </c>
      <c r="I87" s="218">
        <v>19.829999999999998</v>
      </c>
      <c r="J87" s="218">
        <v>1.3</v>
      </c>
      <c r="K87" s="218">
        <v>164.62</v>
      </c>
      <c r="L87" s="218">
        <v>40.450000000000003</v>
      </c>
      <c r="M87" s="218">
        <v>0</v>
      </c>
      <c r="N87" s="218">
        <v>0.99</v>
      </c>
      <c r="O87" s="218">
        <v>1.66</v>
      </c>
      <c r="P87" s="218">
        <v>2.23</v>
      </c>
      <c r="Q87" s="218">
        <v>0.18</v>
      </c>
      <c r="R87" s="218">
        <v>0.36</v>
      </c>
      <c r="S87" s="218">
        <v>0.55000000000000004</v>
      </c>
      <c r="T87" s="218">
        <v>0</v>
      </c>
      <c r="U87" s="218">
        <v>8.11</v>
      </c>
      <c r="V87" s="218">
        <v>0.18</v>
      </c>
      <c r="W87" s="218">
        <v>0.48</v>
      </c>
      <c r="X87" s="218">
        <v>7.73</v>
      </c>
      <c r="Y87" s="218">
        <v>0</v>
      </c>
      <c r="Z87" s="218">
        <v>2.37</v>
      </c>
      <c r="AA87" s="218">
        <v>0.55000000000000004</v>
      </c>
      <c r="AB87" s="218">
        <v>0</v>
      </c>
      <c r="AC87" s="218">
        <v>1.19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-0.91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7.25</v>
      </c>
      <c r="D88" s="218">
        <v>1.37</v>
      </c>
      <c r="E88" s="218">
        <v>0</v>
      </c>
      <c r="F88" s="218">
        <v>0</v>
      </c>
      <c r="G88" s="218">
        <v>15.54</v>
      </c>
      <c r="H88" s="218">
        <v>0</v>
      </c>
      <c r="I88" s="218">
        <v>19.829999999999998</v>
      </c>
      <c r="J88" s="218">
        <v>1.3</v>
      </c>
      <c r="K88" s="218">
        <v>164.62</v>
      </c>
      <c r="L88" s="218">
        <v>40.450000000000003</v>
      </c>
      <c r="M88" s="218">
        <v>0</v>
      </c>
      <c r="N88" s="218">
        <v>0.99</v>
      </c>
      <c r="O88" s="218">
        <v>1.66</v>
      </c>
      <c r="P88" s="218">
        <v>2.23</v>
      </c>
      <c r="Q88" s="218">
        <v>0.18</v>
      </c>
      <c r="R88" s="218">
        <v>0.36</v>
      </c>
      <c r="S88" s="218">
        <v>0.55000000000000004</v>
      </c>
      <c r="T88" s="218">
        <v>0</v>
      </c>
      <c r="U88" s="218">
        <v>8.11</v>
      </c>
      <c r="V88" s="218">
        <v>0.18</v>
      </c>
      <c r="W88" s="218">
        <v>0.48</v>
      </c>
      <c r="X88" s="218">
        <v>7.73</v>
      </c>
      <c r="Y88" s="218">
        <v>0</v>
      </c>
      <c r="Z88" s="218">
        <v>2.37</v>
      </c>
      <c r="AA88" s="218">
        <v>0.55000000000000004</v>
      </c>
      <c r="AB88" s="218">
        <v>0</v>
      </c>
      <c r="AC88" s="218">
        <v>1.19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-0.91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7.25</v>
      </c>
      <c r="D89" s="218">
        <v>1.37</v>
      </c>
      <c r="E89" s="218">
        <v>0</v>
      </c>
      <c r="F89" s="218">
        <v>0</v>
      </c>
      <c r="G89" s="218">
        <v>15.54</v>
      </c>
      <c r="H89" s="218">
        <v>0</v>
      </c>
      <c r="I89" s="218">
        <v>19.829999999999998</v>
      </c>
      <c r="J89" s="218">
        <v>1.3</v>
      </c>
      <c r="K89" s="218">
        <v>164.62</v>
      </c>
      <c r="L89" s="218">
        <v>54.59</v>
      </c>
      <c r="M89" s="218">
        <v>0</v>
      </c>
      <c r="N89" s="218">
        <v>0.99</v>
      </c>
      <c r="O89" s="218">
        <v>1.66</v>
      </c>
      <c r="P89" s="218">
        <v>2.23</v>
      </c>
      <c r="Q89" s="218">
        <v>3.46</v>
      </c>
      <c r="R89" s="218">
        <v>0.36</v>
      </c>
      <c r="S89" s="218">
        <v>3.58</v>
      </c>
      <c r="T89" s="218">
        <v>0</v>
      </c>
      <c r="U89" s="218">
        <v>8.11</v>
      </c>
      <c r="V89" s="218">
        <v>0.18</v>
      </c>
      <c r="W89" s="218">
        <v>0.62</v>
      </c>
      <c r="X89" s="218">
        <v>7.73</v>
      </c>
      <c r="Y89" s="218">
        <v>0</v>
      </c>
      <c r="Z89" s="218">
        <v>2.37</v>
      </c>
      <c r="AA89" s="218">
        <v>0.55000000000000004</v>
      </c>
      <c r="AB89" s="218">
        <v>0</v>
      </c>
      <c r="AC89" s="218">
        <v>1.19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-0.91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7.25</v>
      </c>
      <c r="D90" s="218">
        <v>1.37</v>
      </c>
      <c r="E90" s="218">
        <v>0</v>
      </c>
      <c r="F90" s="218">
        <v>0</v>
      </c>
      <c r="G90" s="218">
        <v>15.54</v>
      </c>
      <c r="H90" s="218">
        <v>0</v>
      </c>
      <c r="I90" s="218">
        <v>19.829999999999998</v>
      </c>
      <c r="J90" s="218">
        <v>1.3</v>
      </c>
      <c r="K90" s="218">
        <v>164.62</v>
      </c>
      <c r="L90" s="218">
        <v>54.59</v>
      </c>
      <c r="M90" s="218">
        <v>0</v>
      </c>
      <c r="N90" s="218">
        <v>0.99</v>
      </c>
      <c r="O90" s="218">
        <v>1.66</v>
      </c>
      <c r="P90" s="218">
        <v>2.23</v>
      </c>
      <c r="Q90" s="218">
        <v>3.46</v>
      </c>
      <c r="R90" s="218">
        <v>0.36</v>
      </c>
      <c r="S90" s="218">
        <v>3.58</v>
      </c>
      <c r="T90" s="218">
        <v>0</v>
      </c>
      <c r="U90" s="218">
        <v>8.11</v>
      </c>
      <c r="V90" s="218">
        <v>0.18</v>
      </c>
      <c r="W90" s="218">
        <v>0.98</v>
      </c>
      <c r="X90" s="218">
        <v>7.73</v>
      </c>
      <c r="Y90" s="218">
        <v>0</v>
      </c>
      <c r="Z90" s="218">
        <v>2.37</v>
      </c>
      <c r="AA90" s="218">
        <v>0.55000000000000004</v>
      </c>
      <c r="AB90" s="218">
        <v>0</v>
      </c>
      <c r="AC90" s="218">
        <v>1.19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-0.91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7.37</v>
      </c>
      <c r="D91" s="218">
        <v>1.37</v>
      </c>
      <c r="E91" s="218">
        <v>0</v>
      </c>
      <c r="F91" s="218">
        <v>0</v>
      </c>
      <c r="G91" s="218">
        <v>15.54</v>
      </c>
      <c r="H91" s="218">
        <v>0</v>
      </c>
      <c r="I91" s="218">
        <v>19.829999999999998</v>
      </c>
      <c r="J91" s="218">
        <v>1.3</v>
      </c>
      <c r="K91" s="218">
        <v>164.62</v>
      </c>
      <c r="L91" s="218">
        <v>39.56</v>
      </c>
      <c r="M91" s="218">
        <v>0</v>
      </c>
      <c r="N91" s="218">
        <v>0.99</v>
      </c>
      <c r="O91" s="218">
        <v>1.66</v>
      </c>
      <c r="P91" s="218">
        <v>2.23</v>
      </c>
      <c r="Q91" s="218">
        <v>0.18</v>
      </c>
      <c r="R91" s="218">
        <v>0.36</v>
      </c>
      <c r="S91" s="218">
        <v>0</v>
      </c>
      <c r="T91" s="218">
        <v>0</v>
      </c>
      <c r="U91" s="218">
        <v>8.11</v>
      </c>
      <c r="V91" s="218">
        <v>0.18</v>
      </c>
      <c r="W91" s="218">
        <v>0.4</v>
      </c>
      <c r="X91" s="218">
        <v>1.26</v>
      </c>
      <c r="Y91" s="218">
        <v>0</v>
      </c>
      <c r="Z91" s="218">
        <v>2.37</v>
      </c>
      <c r="AA91" s="218">
        <v>0.55000000000000004</v>
      </c>
      <c r="AB91" s="218">
        <v>0</v>
      </c>
      <c r="AC91" s="218">
        <v>1.19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-0.91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7.37</v>
      </c>
      <c r="D92" s="218">
        <v>1.37</v>
      </c>
      <c r="E92" s="218">
        <v>0</v>
      </c>
      <c r="F92" s="218">
        <v>0</v>
      </c>
      <c r="G92" s="218">
        <v>15.54</v>
      </c>
      <c r="H92" s="218">
        <v>0</v>
      </c>
      <c r="I92" s="218">
        <v>19.829999999999998</v>
      </c>
      <c r="J92" s="218">
        <v>1.3</v>
      </c>
      <c r="K92" s="218">
        <v>164.62</v>
      </c>
      <c r="L92" s="218">
        <v>39.56</v>
      </c>
      <c r="M92" s="218">
        <v>0</v>
      </c>
      <c r="N92" s="218">
        <v>0.99</v>
      </c>
      <c r="O92" s="218">
        <v>1.66</v>
      </c>
      <c r="P92" s="218">
        <v>2.23</v>
      </c>
      <c r="Q92" s="218">
        <v>0.18</v>
      </c>
      <c r="R92" s="218">
        <v>0</v>
      </c>
      <c r="S92" s="218">
        <v>0</v>
      </c>
      <c r="T92" s="218">
        <v>0</v>
      </c>
      <c r="U92" s="218">
        <v>8.11</v>
      </c>
      <c r="V92" s="218">
        <v>0.18</v>
      </c>
      <c r="W92" s="218">
        <v>0.4</v>
      </c>
      <c r="X92" s="218">
        <v>1.26</v>
      </c>
      <c r="Y92" s="218">
        <v>0</v>
      </c>
      <c r="Z92" s="218">
        <v>2.37</v>
      </c>
      <c r="AA92" s="218">
        <v>0.55000000000000004</v>
      </c>
      <c r="AB92" s="218">
        <v>0</v>
      </c>
      <c r="AC92" s="218">
        <v>1.19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-0.91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7.37</v>
      </c>
      <c r="D93" s="218">
        <v>1.37</v>
      </c>
      <c r="E93" s="218">
        <v>0</v>
      </c>
      <c r="F93" s="218">
        <v>0</v>
      </c>
      <c r="G93" s="218">
        <v>15.54</v>
      </c>
      <c r="H93" s="218">
        <v>0</v>
      </c>
      <c r="I93" s="218">
        <v>19.829999999999998</v>
      </c>
      <c r="J93" s="218">
        <v>1.3</v>
      </c>
      <c r="K93" s="218">
        <v>164.62</v>
      </c>
      <c r="L93" s="218">
        <v>39.56</v>
      </c>
      <c r="M93" s="218">
        <v>0</v>
      </c>
      <c r="N93" s="218">
        <v>0.99</v>
      </c>
      <c r="O93" s="218">
        <v>1.66</v>
      </c>
      <c r="P93" s="218">
        <v>2.23</v>
      </c>
      <c r="Q93" s="218">
        <v>0.18</v>
      </c>
      <c r="R93" s="218">
        <v>0.35</v>
      </c>
      <c r="S93" s="218">
        <v>0</v>
      </c>
      <c r="T93" s="218">
        <v>0</v>
      </c>
      <c r="U93" s="218">
        <v>8.11</v>
      </c>
      <c r="V93" s="218">
        <v>0.18</v>
      </c>
      <c r="W93" s="218">
        <v>0.34</v>
      </c>
      <c r="X93" s="218">
        <v>1.26</v>
      </c>
      <c r="Y93" s="218">
        <v>0</v>
      </c>
      <c r="Z93" s="218">
        <v>2.37</v>
      </c>
      <c r="AA93" s="218">
        <v>0.55000000000000004</v>
      </c>
      <c r="AB93" s="218">
        <v>0</v>
      </c>
      <c r="AC93" s="218">
        <v>1.19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-0.91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7.37</v>
      </c>
      <c r="D94" s="218">
        <v>1.37</v>
      </c>
      <c r="E94" s="218">
        <v>0</v>
      </c>
      <c r="F94" s="218">
        <v>0</v>
      </c>
      <c r="G94" s="218">
        <v>15.54</v>
      </c>
      <c r="H94" s="218">
        <v>0</v>
      </c>
      <c r="I94" s="218">
        <v>19.829999999999998</v>
      </c>
      <c r="J94" s="218">
        <v>1.3</v>
      </c>
      <c r="K94" s="218">
        <v>164.62</v>
      </c>
      <c r="L94" s="218">
        <v>39.56</v>
      </c>
      <c r="M94" s="218">
        <v>0</v>
      </c>
      <c r="N94" s="218">
        <v>0.99</v>
      </c>
      <c r="O94" s="218">
        <v>1.66</v>
      </c>
      <c r="P94" s="218">
        <v>2.23</v>
      </c>
      <c r="Q94" s="218">
        <v>0.18</v>
      </c>
      <c r="R94" s="218">
        <v>0.35</v>
      </c>
      <c r="S94" s="218">
        <v>0</v>
      </c>
      <c r="T94" s="218">
        <v>0</v>
      </c>
      <c r="U94" s="218">
        <v>8.11</v>
      </c>
      <c r="V94" s="218">
        <v>0.18</v>
      </c>
      <c r="W94" s="218">
        <v>0.34</v>
      </c>
      <c r="X94" s="218">
        <v>1.26</v>
      </c>
      <c r="Y94" s="218">
        <v>0</v>
      </c>
      <c r="Z94" s="218">
        <v>2.37</v>
      </c>
      <c r="AA94" s="218">
        <v>0.55000000000000004</v>
      </c>
      <c r="AB94" s="218">
        <v>0</v>
      </c>
      <c r="AC94" s="218">
        <v>1.19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-0.91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7.37</v>
      </c>
      <c r="D95" s="218">
        <v>1.37</v>
      </c>
      <c r="E95" s="218">
        <v>0</v>
      </c>
      <c r="F95" s="218">
        <v>0</v>
      </c>
      <c r="G95" s="218">
        <v>15.54</v>
      </c>
      <c r="H95" s="218">
        <v>0</v>
      </c>
      <c r="I95" s="218">
        <v>19.829999999999998</v>
      </c>
      <c r="J95" s="218">
        <v>1.3</v>
      </c>
      <c r="K95" s="218">
        <v>164.62</v>
      </c>
      <c r="L95" s="218">
        <v>54.93</v>
      </c>
      <c r="M95" s="218">
        <v>0</v>
      </c>
      <c r="N95" s="218">
        <v>0.99</v>
      </c>
      <c r="O95" s="218">
        <v>1.66</v>
      </c>
      <c r="P95" s="218">
        <v>2.23</v>
      </c>
      <c r="Q95" s="218">
        <v>3.53</v>
      </c>
      <c r="R95" s="218">
        <v>0.35</v>
      </c>
      <c r="S95" s="218">
        <v>3.37</v>
      </c>
      <c r="T95" s="218">
        <v>0</v>
      </c>
      <c r="U95" s="218">
        <v>8.11</v>
      </c>
      <c r="V95" s="218">
        <v>0.18</v>
      </c>
      <c r="W95" s="218">
        <v>0.92</v>
      </c>
      <c r="X95" s="218">
        <v>1.26</v>
      </c>
      <c r="Y95" s="218">
        <v>0</v>
      </c>
      <c r="Z95" s="218">
        <v>2.37</v>
      </c>
      <c r="AA95" s="218">
        <v>0.55000000000000004</v>
      </c>
      <c r="AB95" s="218">
        <v>0</v>
      </c>
      <c r="AC95" s="218">
        <v>1.19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-0.91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7.37</v>
      </c>
      <c r="D96" s="218">
        <v>1.37</v>
      </c>
      <c r="E96" s="218">
        <v>0</v>
      </c>
      <c r="F96" s="218">
        <v>0</v>
      </c>
      <c r="G96" s="218">
        <v>15.54</v>
      </c>
      <c r="H96" s="218">
        <v>0</v>
      </c>
      <c r="I96" s="218">
        <v>19.829999999999998</v>
      </c>
      <c r="J96" s="218">
        <v>1.3</v>
      </c>
      <c r="K96" s="218">
        <v>164.62</v>
      </c>
      <c r="L96" s="218">
        <v>54.93</v>
      </c>
      <c r="M96" s="218">
        <v>0</v>
      </c>
      <c r="N96" s="218">
        <v>0.99</v>
      </c>
      <c r="O96" s="218">
        <v>1.66</v>
      </c>
      <c r="P96" s="218">
        <v>2.23</v>
      </c>
      <c r="Q96" s="218">
        <v>3.53</v>
      </c>
      <c r="R96" s="218">
        <v>0.35</v>
      </c>
      <c r="S96" s="218">
        <v>3.37</v>
      </c>
      <c r="T96" s="218">
        <v>0</v>
      </c>
      <c r="U96" s="218">
        <v>8.11</v>
      </c>
      <c r="V96" s="218">
        <v>0.18</v>
      </c>
      <c r="W96" s="218">
        <v>1.55</v>
      </c>
      <c r="X96" s="218">
        <v>1.26</v>
      </c>
      <c r="Y96" s="218">
        <v>0</v>
      </c>
      <c r="Z96" s="218">
        <v>2.37</v>
      </c>
      <c r="AA96" s="218">
        <v>0.55000000000000004</v>
      </c>
      <c r="AB96" s="218">
        <v>0</v>
      </c>
      <c r="AC96" s="218">
        <v>1.19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-0.91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7.37</v>
      </c>
      <c r="D97" s="218">
        <v>1.37</v>
      </c>
      <c r="E97" s="218">
        <v>0</v>
      </c>
      <c r="F97" s="218">
        <v>0</v>
      </c>
      <c r="G97" s="218">
        <v>15.54</v>
      </c>
      <c r="H97" s="218">
        <v>0</v>
      </c>
      <c r="I97" s="218">
        <v>19.829999999999998</v>
      </c>
      <c r="J97" s="218">
        <v>1.3</v>
      </c>
      <c r="K97" s="218">
        <v>164.62</v>
      </c>
      <c r="L97" s="218">
        <v>54.93</v>
      </c>
      <c r="M97" s="218">
        <v>0</v>
      </c>
      <c r="N97" s="218">
        <v>0.99</v>
      </c>
      <c r="O97" s="218">
        <v>1.66</v>
      </c>
      <c r="P97" s="218">
        <v>2.23</v>
      </c>
      <c r="Q97" s="218">
        <v>3.53</v>
      </c>
      <c r="R97" s="218">
        <v>0.35</v>
      </c>
      <c r="S97" s="218">
        <v>3.37</v>
      </c>
      <c r="T97" s="218">
        <v>0</v>
      </c>
      <c r="U97" s="218">
        <v>8.11</v>
      </c>
      <c r="V97" s="218">
        <v>0.18</v>
      </c>
      <c r="W97" s="218">
        <v>1.55</v>
      </c>
      <c r="X97" s="218">
        <v>1.26</v>
      </c>
      <c r="Y97" s="218">
        <v>0</v>
      </c>
      <c r="Z97" s="218">
        <v>2.37</v>
      </c>
      <c r="AA97" s="218">
        <v>0.55000000000000004</v>
      </c>
      <c r="AB97" s="218">
        <v>0</v>
      </c>
      <c r="AC97" s="218">
        <v>1.19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-0.91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7.37</v>
      </c>
      <c r="D98" s="218">
        <v>1.37</v>
      </c>
      <c r="E98" s="218">
        <v>0</v>
      </c>
      <c r="F98" s="218">
        <v>0</v>
      </c>
      <c r="G98" s="218">
        <v>15.54</v>
      </c>
      <c r="H98" s="218">
        <v>0</v>
      </c>
      <c r="I98" s="218">
        <v>19.829999999999998</v>
      </c>
      <c r="J98" s="218">
        <v>1.3</v>
      </c>
      <c r="K98" s="218">
        <v>164.62</v>
      </c>
      <c r="L98" s="218">
        <v>54.93</v>
      </c>
      <c r="M98" s="218">
        <v>0</v>
      </c>
      <c r="N98" s="218">
        <v>0.99</v>
      </c>
      <c r="O98" s="218">
        <v>1.66</v>
      </c>
      <c r="P98" s="218">
        <v>2.23</v>
      </c>
      <c r="Q98" s="218">
        <v>3.53</v>
      </c>
      <c r="R98" s="218">
        <v>0.35</v>
      </c>
      <c r="S98" s="218">
        <v>3.37</v>
      </c>
      <c r="T98" s="218">
        <v>0</v>
      </c>
      <c r="U98" s="218">
        <v>8.11</v>
      </c>
      <c r="V98" s="218">
        <v>0.18</v>
      </c>
      <c r="W98" s="218">
        <v>1.55</v>
      </c>
      <c r="X98" s="218">
        <v>1.26</v>
      </c>
      <c r="Y98" s="218">
        <v>0</v>
      </c>
      <c r="Z98" s="218">
        <v>2.37</v>
      </c>
      <c r="AA98" s="218">
        <v>0.55000000000000004</v>
      </c>
      <c r="AB98" s="218">
        <v>0</v>
      </c>
      <c r="AC98" s="218">
        <v>1.19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-0.91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0.16841000000000009</v>
      </c>
      <c r="D99">
        <f t="shared" si="0"/>
        <v>3.2880000000000048E-2</v>
      </c>
      <c r="E99">
        <f t="shared" si="0"/>
        <v>0</v>
      </c>
      <c r="F99">
        <f t="shared" si="0"/>
        <v>0</v>
      </c>
      <c r="G99">
        <f t="shared" si="0"/>
        <v>0.3747799999999995</v>
      </c>
      <c r="H99">
        <f t="shared" si="0"/>
        <v>0</v>
      </c>
      <c r="I99">
        <f t="shared" si="0"/>
        <v>0.47109999999999896</v>
      </c>
      <c r="J99">
        <f t="shared" si="0"/>
        <v>3.1199999999999953E-2</v>
      </c>
      <c r="K99">
        <f t="shared" si="0"/>
        <v>3.9508800000000082</v>
      </c>
      <c r="L99">
        <f t="shared" si="0"/>
        <v>1.2431300000000014</v>
      </c>
      <c r="M99">
        <f t="shared" si="0"/>
        <v>0</v>
      </c>
      <c r="N99">
        <f t="shared" si="0"/>
        <v>2.3759999999999969E-2</v>
      </c>
      <c r="O99">
        <f t="shared" si="0"/>
        <v>3.9839999999999938E-2</v>
      </c>
      <c r="P99">
        <f t="shared" si="0"/>
        <v>6.8079999999999946E-2</v>
      </c>
      <c r="Q99">
        <f t="shared" si="0"/>
        <v>6.8435000000000065E-2</v>
      </c>
      <c r="R99">
        <f t="shared" si="0"/>
        <v>6.6630000000000092E-2</v>
      </c>
      <c r="S99">
        <f t="shared" si="0"/>
        <v>6.7027500000000073E-2</v>
      </c>
      <c r="T99">
        <f t="shared" si="0"/>
        <v>0</v>
      </c>
      <c r="U99">
        <f t="shared" si="0"/>
        <v>0.16751250000000023</v>
      </c>
      <c r="V99">
        <f t="shared" si="0"/>
        <v>3.4980000000000046E-2</v>
      </c>
      <c r="W99">
        <f t="shared" si="0"/>
        <v>4.9455000000000034E-2</v>
      </c>
      <c r="X99">
        <f t="shared" si="0"/>
        <v>0.12277249999999992</v>
      </c>
      <c r="Y99">
        <f t="shared" si="0"/>
        <v>0</v>
      </c>
      <c r="Z99">
        <f t="shared" si="0"/>
        <v>0.23472250000000019</v>
      </c>
      <c r="AA99">
        <f t="shared" si="0"/>
        <v>9.8832500000000004E-2</v>
      </c>
      <c r="AB99">
        <f t="shared" si="0"/>
        <v>0</v>
      </c>
      <c r="AC99">
        <f t="shared" si="0"/>
        <v>2.8569999999999963E-2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-2.183999999999995E-2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0</v>
      </c>
      <c r="D3" s="218">
        <v>0</v>
      </c>
      <c r="E3" s="218">
        <v>0</v>
      </c>
      <c r="F3" s="218">
        <v>0</v>
      </c>
      <c r="G3" s="218">
        <v>0</v>
      </c>
      <c r="H3" s="218">
        <v>0</v>
      </c>
      <c r="I3" s="218">
        <v>0</v>
      </c>
      <c r="J3" s="218">
        <v>0</v>
      </c>
      <c r="K3" s="218">
        <v>0</v>
      </c>
      <c r="L3" s="218">
        <v>0</v>
      </c>
      <c r="M3" s="218">
        <v>0</v>
      </c>
      <c r="N3" s="218">
        <v>0</v>
      </c>
      <c r="O3" s="218">
        <v>0</v>
      </c>
      <c r="P3" s="218">
        <v>0</v>
      </c>
      <c r="Q3" s="218">
        <v>0</v>
      </c>
      <c r="R3" s="218">
        <v>0</v>
      </c>
      <c r="S3" s="218">
        <v>0</v>
      </c>
      <c r="T3" s="218">
        <v>0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-0.09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0</v>
      </c>
      <c r="D4" s="218">
        <v>0</v>
      </c>
      <c r="E4" s="218">
        <v>0</v>
      </c>
      <c r="F4" s="218">
        <v>0</v>
      </c>
      <c r="G4" s="218">
        <v>0</v>
      </c>
      <c r="H4" s="218">
        <v>0</v>
      </c>
      <c r="I4" s="218">
        <v>0</v>
      </c>
      <c r="J4" s="218">
        <v>0</v>
      </c>
      <c r="K4" s="218">
        <v>0</v>
      </c>
      <c r="L4" s="218">
        <v>0</v>
      </c>
      <c r="M4" s="218">
        <v>0</v>
      </c>
      <c r="N4" s="218">
        <v>0</v>
      </c>
      <c r="O4" s="218">
        <v>0</v>
      </c>
      <c r="P4" s="218">
        <v>0</v>
      </c>
      <c r="Q4" s="218">
        <v>0</v>
      </c>
      <c r="R4" s="218">
        <v>0</v>
      </c>
      <c r="S4" s="218">
        <v>0</v>
      </c>
      <c r="T4" s="218">
        <v>0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-0.09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0</v>
      </c>
      <c r="D5" s="218">
        <v>0</v>
      </c>
      <c r="E5" s="218">
        <v>0</v>
      </c>
      <c r="F5" s="218">
        <v>0</v>
      </c>
      <c r="G5" s="218">
        <v>0</v>
      </c>
      <c r="H5" s="218">
        <v>0</v>
      </c>
      <c r="I5" s="218">
        <v>0</v>
      </c>
      <c r="J5" s="218">
        <v>0</v>
      </c>
      <c r="K5" s="218">
        <v>0</v>
      </c>
      <c r="L5" s="218">
        <v>0</v>
      </c>
      <c r="M5" s="218">
        <v>0</v>
      </c>
      <c r="N5" s="218">
        <v>0</v>
      </c>
      <c r="O5" s="218">
        <v>0</v>
      </c>
      <c r="P5" s="218">
        <v>0</v>
      </c>
      <c r="Q5" s="218">
        <v>0</v>
      </c>
      <c r="R5" s="218">
        <v>0</v>
      </c>
      <c r="S5" s="218">
        <v>0</v>
      </c>
      <c r="T5" s="218">
        <v>0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-0.09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0</v>
      </c>
      <c r="D6" s="218">
        <v>0</v>
      </c>
      <c r="E6" s="218">
        <v>0</v>
      </c>
      <c r="F6" s="218">
        <v>0</v>
      </c>
      <c r="G6" s="218">
        <v>0</v>
      </c>
      <c r="H6" s="218">
        <v>0</v>
      </c>
      <c r="I6" s="218">
        <v>0</v>
      </c>
      <c r="J6" s="218">
        <v>0</v>
      </c>
      <c r="K6" s="218">
        <v>0</v>
      </c>
      <c r="L6" s="218">
        <v>0</v>
      </c>
      <c r="M6" s="218">
        <v>0</v>
      </c>
      <c r="N6" s="218">
        <v>0</v>
      </c>
      <c r="O6" s="218">
        <v>0</v>
      </c>
      <c r="P6" s="218">
        <v>0</v>
      </c>
      <c r="Q6" s="218">
        <v>0</v>
      </c>
      <c r="R6" s="218">
        <v>0</v>
      </c>
      <c r="S6" s="218">
        <v>0</v>
      </c>
      <c r="T6" s="218">
        <v>0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-0.09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0</v>
      </c>
      <c r="D7" s="218">
        <v>0</v>
      </c>
      <c r="E7" s="218">
        <v>0</v>
      </c>
      <c r="F7" s="218">
        <v>0</v>
      </c>
      <c r="G7" s="218">
        <v>0</v>
      </c>
      <c r="H7" s="218">
        <v>0</v>
      </c>
      <c r="I7" s="218">
        <v>0</v>
      </c>
      <c r="J7" s="218">
        <v>0</v>
      </c>
      <c r="K7" s="218">
        <v>0</v>
      </c>
      <c r="L7" s="218">
        <v>0</v>
      </c>
      <c r="M7" s="218">
        <v>0</v>
      </c>
      <c r="N7" s="218">
        <v>0</v>
      </c>
      <c r="O7" s="218">
        <v>0</v>
      </c>
      <c r="P7" s="218">
        <v>0</v>
      </c>
      <c r="Q7" s="218">
        <v>0</v>
      </c>
      <c r="R7" s="218">
        <v>0</v>
      </c>
      <c r="S7" s="218">
        <v>0</v>
      </c>
      <c r="T7" s="218">
        <v>0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-0.09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0</v>
      </c>
      <c r="D8" s="218">
        <v>0</v>
      </c>
      <c r="E8" s="218">
        <v>0</v>
      </c>
      <c r="F8" s="218">
        <v>0</v>
      </c>
      <c r="G8" s="218">
        <v>0</v>
      </c>
      <c r="H8" s="218">
        <v>0</v>
      </c>
      <c r="I8" s="218">
        <v>0</v>
      </c>
      <c r="J8" s="218">
        <v>0</v>
      </c>
      <c r="K8" s="218">
        <v>0</v>
      </c>
      <c r="L8" s="218">
        <v>0</v>
      </c>
      <c r="M8" s="218">
        <v>0</v>
      </c>
      <c r="N8" s="218">
        <v>0</v>
      </c>
      <c r="O8" s="218">
        <v>0</v>
      </c>
      <c r="P8" s="218">
        <v>0</v>
      </c>
      <c r="Q8" s="218">
        <v>0</v>
      </c>
      <c r="R8" s="218">
        <v>0</v>
      </c>
      <c r="S8" s="218">
        <v>0</v>
      </c>
      <c r="T8" s="218">
        <v>0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-0.09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0</v>
      </c>
      <c r="D9" s="218">
        <v>0</v>
      </c>
      <c r="E9" s="218">
        <v>0</v>
      </c>
      <c r="F9" s="218">
        <v>0</v>
      </c>
      <c r="G9" s="218">
        <v>0</v>
      </c>
      <c r="H9" s="218">
        <v>0</v>
      </c>
      <c r="I9" s="218">
        <v>0</v>
      </c>
      <c r="J9" s="218">
        <v>0</v>
      </c>
      <c r="K9" s="218">
        <v>0</v>
      </c>
      <c r="L9" s="218">
        <v>0</v>
      </c>
      <c r="M9" s="218">
        <v>0</v>
      </c>
      <c r="N9" s="218">
        <v>0</v>
      </c>
      <c r="O9" s="218">
        <v>0</v>
      </c>
      <c r="P9" s="218">
        <v>0</v>
      </c>
      <c r="Q9" s="218">
        <v>0</v>
      </c>
      <c r="R9" s="218">
        <v>0</v>
      </c>
      <c r="S9" s="218">
        <v>0</v>
      </c>
      <c r="T9" s="218">
        <v>0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-0.09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0</v>
      </c>
      <c r="D10" s="218">
        <v>0</v>
      </c>
      <c r="E10" s="218">
        <v>0</v>
      </c>
      <c r="F10" s="218">
        <v>0</v>
      </c>
      <c r="G10" s="218">
        <v>0</v>
      </c>
      <c r="H10" s="218">
        <v>0</v>
      </c>
      <c r="I10" s="218">
        <v>0</v>
      </c>
      <c r="J10" s="218">
        <v>0</v>
      </c>
      <c r="K10" s="218">
        <v>0</v>
      </c>
      <c r="L10" s="218">
        <v>0</v>
      </c>
      <c r="M10" s="218">
        <v>0</v>
      </c>
      <c r="N10" s="218">
        <v>0</v>
      </c>
      <c r="O10" s="218">
        <v>0</v>
      </c>
      <c r="P10" s="218">
        <v>0</v>
      </c>
      <c r="Q10" s="218">
        <v>0</v>
      </c>
      <c r="R10" s="218">
        <v>0</v>
      </c>
      <c r="S10" s="218">
        <v>0</v>
      </c>
      <c r="T10" s="218">
        <v>0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-0.09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0</v>
      </c>
      <c r="D11" s="218">
        <v>0</v>
      </c>
      <c r="E11" s="218">
        <v>0</v>
      </c>
      <c r="F11" s="218">
        <v>0</v>
      </c>
      <c r="G11" s="218">
        <v>0</v>
      </c>
      <c r="H11" s="218">
        <v>0</v>
      </c>
      <c r="I11" s="218">
        <v>0</v>
      </c>
      <c r="J11" s="218">
        <v>0</v>
      </c>
      <c r="K11" s="218">
        <v>0</v>
      </c>
      <c r="L11" s="218">
        <v>0</v>
      </c>
      <c r="M11" s="218">
        <v>0</v>
      </c>
      <c r="N11" s="218">
        <v>0</v>
      </c>
      <c r="O11" s="218">
        <v>0</v>
      </c>
      <c r="P11" s="218">
        <v>0</v>
      </c>
      <c r="Q11" s="218">
        <v>0</v>
      </c>
      <c r="R11" s="218">
        <v>0</v>
      </c>
      <c r="S11" s="218">
        <v>0</v>
      </c>
      <c r="T11" s="218">
        <v>0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-0.09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0</v>
      </c>
      <c r="D12" s="218">
        <v>0</v>
      </c>
      <c r="E12" s="218">
        <v>0</v>
      </c>
      <c r="F12" s="218">
        <v>0</v>
      </c>
      <c r="G12" s="218">
        <v>0</v>
      </c>
      <c r="H12" s="218">
        <v>0</v>
      </c>
      <c r="I12" s="218">
        <v>0</v>
      </c>
      <c r="J12" s="218">
        <v>0</v>
      </c>
      <c r="K12" s="218">
        <v>0</v>
      </c>
      <c r="L12" s="218">
        <v>0</v>
      </c>
      <c r="M12" s="218">
        <v>0</v>
      </c>
      <c r="N12" s="218">
        <v>0</v>
      </c>
      <c r="O12" s="218">
        <v>0</v>
      </c>
      <c r="P12" s="218">
        <v>0</v>
      </c>
      <c r="Q12" s="218">
        <v>0</v>
      </c>
      <c r="R12" s="218">
        <v>0</v>
      </c>
      <c r="S12" s="218">
        <v>0</v>
      </c>
      <c r="T12" s="218">
        <v>0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-0.09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0</v>
      </c>
      <c r="D13" s="218">
        <v>0</v>
      </c>
      <c r="E13" s="218">
        <v>0</v>
      </c>
      <c r="F13" s="218">
        <v>0</v>
      </c>
      <c r="G13" s="218">
        <v>0</v>
      </c>
      <c r="H13" s="218">
        <v>0</v>
      </c>
      <c r="I13" s="218">
        <v>0</v>
      </c>
      <c r="J13" s="218">
        <v>0</v>
      </c>
      <c r="K13" s="218">
        <v>0</v>
      </c>
      <c r="L13" s="218">
        <v>0</v>
      </c>
      <c r="M13" s="218">
        <v>0</v>
      </c>
      <c r="N13" s="218">
        <v>0</v>
      </c>
      <c r="O13" s="218">
        <v>0</v>
      </c>
      <c r="P13" s="218">
        <v>0</v>
      </c>
      <c r="Q13" s="218">
        <v>0</v>
      </c>
      <c r="R13" s="218">
        <v>0</v>
      </c>
      <c r="S13" s="218">
        <v>0</v>
      </c>
      <c r="T13" s="218">
        <v>0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-0.09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0</v>
      </c>
      <c r="D14" s="218">
        <v>0</v>
      </c>
      <c r="E14" s="218">
        <v>0</v>
      </c>
      <c r="F14" s="218">
        <v>0</v>
      </c>
      <c r="G14" s="218">
        <v>0</v>
      </c>
      <c r="H14" s="218">
        <v>0</v>
      </c>
      <c r="I14" s="218">
        <v>0</v>
      </c>
      <c r="J14" s="218">
        <v>0</v>
      </c>
      <c r="K14" s="218">
        <v>0</v>
      </c>
      <c r="L14" s="218">
        <v>0</v>
      </c>
      <c r="M14" s="218">
        <v>0</v>
      </c>
      <c r="N14" s="218">
        <v>0</v>
      </c>
      <c r="O14" s="218">
        <v>0</v>
      </c>
      <c r="P14" s="218">
        <v>0</v>
      </c>
      <c r="Q14" s="218">
        <v>0</v>
      </c>
      <c r="R14" s="218">
        <v>0</v>
      </c>
      <c r="S14" s="218">
        <v>0</v>
      </c>
      <c r="T14" s="218">
        <v>0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-0.09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0</v>
      </c>
      <c r="D15" s="218">
        <v>0</v>
      </c>
      <c r="E15" s="218">
        <v>0</v>
      </c>
      <c r="F15" s="218">
        <v>0</v>
      </c>
      <c r="G15" s="218">
        <v>0</v>
      </c>
      <c r="H15" s="218">
        <v>0</v>
      </c>
      <c r="I15" s="218">
        <v>0</v>
      </c>
      <c r="J15" s="218">
        <v>0</v>
      </c>
      <c r="K15" s="218">
        <v>0</v>
      </c>
      <c r="L15" s="218">
        <v>0</v>
      </c>
      <c r="M15" s="218">
        <v>0</v>
      </c>
      <c r="N15" s="218">
        <v>0</v>
      </c>
      <c r="O15" s="218">
        <v>0</v>
      </c>
      <c r="P15" s="218">
        <v>0</v>
      </c>
      <c r="Q15" s="218">
        <v>0</v>
      </c>
      <c r="R15" s="218">
        <v>0</v>
      </c>
      <c r="S15" s="218">
        <v>0</v>
      </c>
      <c r="T15" s="218">
        <v>0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-0.09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0</v>
      </c>
      <c r="D16" s="218">
        <v>0</v>
      </c>
      <c r="E16" s="218">
        <v>0</v>
      </c>
      <c r="F16" s="218">
        <v>0</v>
      </c>
      <c r="G16" s="218">
        <v>0</v>
      </c>
      <c r="H16" s="218">
        <v>0</v>
      </c>
      <c r="I16" s="218">
        <v>0</v>
      </c>
      <c r="J16" s="218">
        <v>0</v>
      </c>
      <c r="K16" s="218">
        <v>0</v>
      </c>
      <c r="L16" s="218">
        <v>0</v>
      </c>
      <c r="M16" s="218">
        <v>0</v>
      </c>
      <c r="N16" s="218">
        <v>0</v>
      </c>
      <c r="O16" s="218">
        <v>0</v>
      </c>
      <c r="P16" s="218">
        <v>0</v>
      </c>
      <c r="Q16" s="218">
        <v>0</v>
      </c>
      <c r="R16" s="218">
        <v>0</v>
      </c>
      <c r="S16" s="218">
        <v>0</v>
      </c>
      <c r="T16" s="218">
        <v>0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-0.09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0</v>
      </c>
      <c r="D17" s="218">
        <v>0</v>
      </c>
      <c r="E17" s="218">
        <v>0</v>
      </c>
      <c r="F17" s="218">
        <v>0</v>
      </c>
      <c r="G17" s="218">
        <v>0</v>
      </c>
      <c r="H17" s="218">
        <v>0</v>
      </c>
      <c r="I17" s="218">
        <v>0</v>
      </c>
      <c r="J17" s="218">
        <v>0</v>
      </c>
      <c r="K17" s="218">
        <v>0</v>
      </c>
      <c r="L17" s="218">
        <v>0</v>
      </c>
      <c r="M17" s="218">
        <v>0</v>
      </c>
      <c r="N17" s="218">
        <v>0</v>
      </c>
      <c r="O17" s="218">
        <v>0</v>
      </c>
      <c r="P17" s="218">
        <v>0</v>
      </c>
      <c r="Q17" s="218">
        <v>0</v>
      </c>
      <c r="R17" s="218">
        <v>0</v>
      </c>
      <c r="S17" s="218">
        <v>0</v>
      </c>
      <c r="T17" s="218">
        <v>0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-0.09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0</v>
      </c>
      <c r="D18" s="218">
        <v>0</v>
      </c>
      <c r="E18" s="218">
        <v>0</v>
      </c>
      <c r="F18" s="218">
        <v>0</v>
      </c>
      <c r="G18" s="218">
        <v>0</v>
      </c>
      <c r="H18" s="218">
        <v>0</v>
      </c>
      <c r="I18" s="218">
        <v>0</v>
      </c>
      <c r="J18" s="218">
        <v>0</v>
      </c>
      <c r="K18" s="218">
        <v>0</v>
      </c>
      <c r="L18" s="218">
        <v>0</v>
      </c>
      <c r="M18" s="218">
        <v>0</v>
      </c>
      <c r="N18" s="218">
        <v>0</v>
      </c>
      <c r="O18" s="218">
        <v>0</v>
      </c>
      <c r="P18" s="218">
        <v>0</v>
      </c>
      <c r="Q18" s="218">
        <v>0</v>
      </c>
      <c r="R18" s="218">
        <v>0</v>
      </c>
      <c r="S18" s="218">
        <v>0</v>
      </c>
      <c r="T18" s="218">
        <v>0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-0.09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0</v>
      </c>
      <c r="D19" s="218">
        <v>0</v>
      </c>
      <c r="E19" s="218">
        <v>0</v>
      </c>
      <c r="F19" s="218">
        <v>0</v>
      </c>
      <c r="G19" s="218">
        <v>0</v>
      </c>
      <c r="H19" s="218">
        <v>0</v>
      </c>
      <c r="I19" s="218">
        <v>0</v>
      </c>
      <c r="J19" s="218">
        <v>0</v>
      </c>
      <c r="K19" s="218">
        <v>0</v>
      </c>
      <c r="L19" s="218">
        <v>0</v>
      </c>
      <c r="M19" s="218">
        <v>0</v>
      </c>
      <c r="N19" s="218">
        <v>0</v>
      </c>
      <c r="O19" s="218">
        <v>0</v>
      </c>
      <c r="P19" s="218">
        <v>0</v>
      </c>
      <c r="Q19" s="218">
        <v>0</v>
      </c>
      <c r="R19" s="218">
        <v>0</v>
      </c>
      <c r="S19" s="218">
        <v>0</v>
      </c>
      <c r="T19" s="218">
        <v>0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-0.09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0</v>
      </c>
      <c r="D20" s="218">
        <v>0</v>
      </c>
      <c r="E20" s="218">
        <v>0</v>
      </c>
      <c r="F20" s="218">
        <v>0</v>
      </c>
      <c r="G20" s="218">
        <v>0</v>
      </c>
      <c r="H20" s="218">
        <v>0</v>
      </c>
      <c r="I20" s="218">
        <v>0</v>
      </c>
      <c r="J20" s="218">
        <v>0</v>
      </c>
      <c r="K20" s="218">
        <v>0</v>
      </c>
      <c r="L20" s="218">
        <v>0</v>
      </c>
      <c r="M20" s="218">
        <v>0</v>
      </c>
      <c r="N20" s="218">
        <v>0</v>
      </c>
      <c r="O20" s="218">
        <v>0</v>
      </c>
      <c r="P20" s="218">
        <v>0</v>
      </c>
      <c r="Q20" s="218">
        <v>0</v>
      </c>
      <c r="R20" s="218">
        <v>0</v>
      </c>
      <c r="S20" s="218">
        <v>0</v>
      </c>
      <c r="T20" s="218">
        <v>0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-0.09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0</v>
      </c>
      <c r="D21" s="218">
        <v>0</v>
      </c>
      <c r="E21" s="218">
        <v>0</v>
      </c>
      <c r="F21" s="218">
        <v>0</v>
      </c>
      <c r="G21" s="218">
        <v>0</v>
      </c>
      <c r="H21" s="218">
        <v>0</v>
      </c>
      <c r="I21" s="218">
        <v>0</v>
      </c>
      <c r="J21" s="218">
        <v>0</v>
      </c>
      <c r="K21" s="218">
        <v>0</v>
      </c>
      <c r="L21" s="218">
        <v>0</v>
      </c>
      <c r="M21" s="218">
        <v>0</v>
      </c>
      <c r="N21" s="218">
        <v>0</v>
      </c>
      <c r="O21" s="218">
        <v>0</v>
      </c>
      <c r="P21" s="218">
        <v>0</v>
      </c>
      <c r="Q21" s="218">
        <v>0</v>
      </c>
      <c r="R21" s="218">
        <v>0</v>
      </c>
      <c r="S21" s="218">
        <v>0</v>
      </c>
      <c r="T21" s="218">
        <v>0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-0.09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0</v>
      </c>
      <c r="D22" s="218">
        <v>0</v>
      </c>
      <c r="E22" s="218">
        <v>0</v>
      </c>
      <c r="F22" s="218">
        <v>0</v>
      </c>
      <c r="G22" s="218">
        <v>0</v>
      </c>
      <c r="H22" s="218">
        <v>0</v>
      </c>
      <c r="I22" s="218">
        <v>0</v>
      </c>
      <c r="J22" s="218">
        <v>0</v>
      </c>
      <c r="K22" s="218">
        <v>0</v>
      </c>
      <c r="L22" s="218">
        <v>0</v>
      </c>
      <c r="M22" s="218">
        <v>0</v>
      </c>
      <c r="N22" s="218">
        <v>0</v>
      </c>
      <c r="O22" s="218">
        <v>0</v>
      </c>
      <c r="P22" s="218">
        <v>0</v>
      </c>
      <c r="Q22" s="218">
        <v>0</v>
      </c>
      <c r="R22" s="218">
        <v>0</v>
      </c>
      <c r="S22" s="218">
        <v>0</v>
      </c>
      <c r="T22" s="218">
        <v>0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-0.09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0</v>
      </c>
      <c r="D23" s="218">
        <v>0</v>
      </c>
      <c r="E23" s="218">
        <v>0</v>
      </c>
      <c r="F23" s="218">
        <v>0</v>
      </c>
      <c r="G23" s="218">
        <v>0</v>
      </c>
      <c r="H23" s="218">
        <v>0</v>
      </c>
      <c r="I23" s="218">
        <v>0</v>
      </c>
      <c r="J23" s="218">
        <v>0</v>
      </c>
      <c r="K23" s="218">
        <v>0</v>
      </c>
      <c r="L23" s="218">
        <v>0</v>
      </c>
      <c r="M23" s="218">
        <v>0</v>
      </c>
      <c r="N23" s="218">
        <v>0</v>
      </c>
      <c r="O23" s="218">
        <v>0</v>
      </c>
      <c r="P23" s="218">
        <v>0</v>
      </c>
      <c r="Q23" s="218">
        <v>0</v>
      </c>
      <c r="R23" s="218">
        <v>0</v>
      </c>
      <c r="S23" s="218">
        <v>0</v>
      </c>
      <c r="T23" s="218">
        <v>0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-0.09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0</v>
      </c>
      <c r="D24" s="218">
        <v>0</v>
      </c>
      <c r="E24" s="218">
        <v>0</v>
      </c>
      <c r="F24" s="218">
        <v>0</v>
      </c>
      <c r="G24" s="218">
        <v>0</v>
      </c>
      <c r="H24" s="218">
        <v>0</v>
      </c>
      <c r="I24" s="218">
        <v>0</v>
      </c>
      <c r="J24" s="218">
        <v>0</v>
      </c>
      <c r="K24" s="218">
        <v>0</v>
      </c>
      <c r="L24" s="218">
        <v>0</v>
      </c>
      <c r="M24" s="218">
        <v>0</v>
      </c>
      <c r="N24" s="218">
        <v>0</v>
      </c>
      <c r="O24" s="218">
        <v>0</v>
      </c>
      <c r="P24" s="218">
        <v>0</v>
      </c>
      <c r="Q24" s="218">
        <v>0</v>
      </c>
      <c r="R24" s="218">
        <v>0</v>
      </c>
      <c r="S24" s="218">
        <v>0</v>
      </c>
      <c r="T24" s="218">
        <v>0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-0.09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0</v>
      </c>
      <c r="D25" s="218">
        <v>0</v>
      </c>
      <c r="E25" s="218">
        <v>0</v>
      </c>
      <c r="F25" s="218">
        <v>0</v>
      </c>
      <c r="G25" s="218">
        <v>0</v>
      </c>
      <c r="H25" s="218">
        <v>0</v>
      </c>
      <c r="I25" s="218">
        <v>0</v>
      </c>
      <c r="J25" s="218">
        <v>0</v>
      </c>
      <c r="K25" s="218">
        <v>0</v>
      </c>
      <c r="L25" s="218">
        <v>0</v>
      </c>
      <c r="M25" s="218">
        <v>0</v>
      </c>
      <c r="N25" s="218">
        <v>0</v>
      </c>
      <c r="O25" s="218">
        <v>0</v>
      </c>
      <c r="P25" s="218">
        <v>0</v>
      </c>
      <c r="Q25" s="218">
        <v>0</v>
      </c>
      <c r="R25" s="218">
        <v>0</v>
      </c>
      <c r="S25" s="218">
        <v>0</v>
      </c>
      <c r="T25" s="218">
        <v>0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-0.09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0</v>
      </c>
      <c r="D26" s="218">
        <v>0</v>
      </c>
      <c r="E26" s="218">
        <v>0</v>
      </c>
      <c r="F26" s="218">
        <v>0</v>
      </c>
      <c r="G26" s="218">
        <v>0</v>
      </c>
      <c r="H26" s="218">
        <v>0</v>
      </c>
      <c r="I26" s="218">
        <v>0</v>
      </c>
      <c r="J26" s="218">
        <v>0</v>
      </c>
      <c r="K26" s="218">
        <v>0</v>
      </c>
      <c r="L26" s="218">
        <v>0</v>
      </c>
      <c r="M26" s="218">
        <v>0</v>
      </c>
      <c r="N26" s="218">
        <v>0</v>
      </c>
      <c r="O26" s="218">
        <v>0</v>
      </c>
      <c r="P26" s="218">
        <v>0</v>
      </c>
      <c r="Q26" s="218">
        <v>0</v>
      </c>
      <c r="R26" s="218">
        <v>0</v>
      </c>
      <c r="S26" s="218">
        <v>0</v>
      </c>
      <c r="T26" s="218">
        <v>0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-0.09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0</v>
      </c>
      <c r="D27" s="218">
        <v>0</v>
      </c>
      <c r="E27" s="218">
        <v>0</v>
      </c>
      <c r="F27" s="218">
        <v>0</v>
      </c>
      <c r="G27" s="218">
        <v>0</v>
      </c>
      <c r="H27" s="218">
        <v>0</v>
      </c>
      <c r="I27" s="218">
        <v>0</v>
      </c>
      <c r="J27" s="218">
        <v>0</v>
      </c>
      <c r="K27" s="218">
        <v>0</v>
      </c>
      <c r="L27" s="218">
        <v>0</v>
      </c>
      <c r="M27" s="218">
        <v>0</v>
      </c>
      <c r="N27" s="218">
        <v>0</v>
      </c>
      <c r="O27" s="218">
        <v>0</v>
      </c>
      <c r="P27" s="218">
        <v>0</v>
      </c>
      <c r="Q27" s="218">
        <v>0</v>
      </c>
      <c r="R27" s="218">
        <v>0</v>
      </c>
      <c r="S27" s="218">
        <v>0</v>
      </c>
      <c r="T27" s="218">
        <v>0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-0.09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0</v>
      </c>
      <c r="D28" s="218">
        <v>0</v>
      </c>
      <c r="E28" s="218">
        <v>0</v>
      </c>
      <c r="F28" s="218">
        <v>0</v>
      </c>
      <c r="G28" s="218">
        <v>0</v>
      </c>
      <c r="H28" s="218">
        <v>0</v>
      </c>
      <c r="I28" s="218">
        <v>0</v>
      </c>
      <c r="J28" s="218">
        <v>0</v>
      </c>
      <c r="K28" s="218">
        <v>0</v>
      </c>
      <c r="L28" s="218">
        <v>0</v>
      </c>
      <c r="M28" s="218">
        <v>0</v>
      </c>
      <c r="N28" s="218">
        <v>0</v>
      </c>
      <c r="O28" s="218">
        <v>0</v>
      </c>
      <c r="P28" s="218">
        <v>0</v>
      </c>
      <c r="Q28" s="218">
        <v>0</v>
      </c>
      <c r="R28" s="218">
        <v>0</v>
      </c>
      <c r="S28" s="218">
        <v>0</v>
      </c>
      <c r="T28" s="218">
        <v>0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-0.09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0</v>
      </c>
      <c r="D29" s="218">
        <v>0</v>
      </c>
      <c r="E29" s="218">
        <v>0</v>
      </c>
      <c r="F29" s="218">
        <v>0</v>
      </c>
      <c r="G29" s="218">
        <v>0</v>
      </c>
      <c r="H29" s="218">
        <v>0</v>
      </c>
      <c r="I29" s="218">
        <v>0</v>
      </c>
      <c r="J29" s="218">
        <v>0</v>
      </c>
      <c r="K29" s="218">
        <v>0</v>
      </c>
      <c r="L29" s="218">
        <v>0</v>
      </c>
      <c r="M29" s="218">
        <v>0</v>
      </c>
      <c r="N29" s="218">
        <v>0</v>
      </c>
      <c r="O29" s="218">
        <v>0</v>
      </c>
      <c r="P29" s="218">
        <v>0</v>
      </c>
      <c r="Q29" s="218">
        <v>0</v>
      </c>
      <c r="R29" s="218">
        <v>0</v>
      </c>
      <c r="S29" s="218">
        <v>0</v>
      </c>
      <c r="T29" s="218">
        <v>0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-0.09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0</v>
      </c>
      <c r="D30" s="218">
        <v>0</v>
      </c>
      <c r="E30" s="218">
        <v>0</v>
      </c>
      <c r="F30" s="218">
        <v>0</v>
      </c>
      <c r="G30" s="218">
        <v>0</v>
      </c>
      <c r="H30" s="218">
        <v>0</v>
      </c>
      <c r="I30" s="218">
        <v>0</v>
      </c>
      <c r="J30" s="218">
        <v>0</v>
      </c>
      <c r="K30" s="218">
        <v>0</v>
      </c>
      <c r="L30" s="218">
        <v>0</v>
      </c>
      <c r="M30" s="218">
        <v>0</v>
      </c>
      <c r="N30" s="218">
        <v>0</v>
      </c>
      <c r="O30" s="218">
        <v>0</v>
      </c>
      <c r="P30" s="218">
        <v>0</v>
      </c>
      <c r="Q30" s="218">
        <v>0</v>
      </c>
      <c r="R30" s="218">
        <v>0</v>
      </c>
      <c r="S30" s="218">
        <v>0</v>
      </c>
      <c r="T30" s="218">
        <v>0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-0.09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0</v>
      </c>
      <c r="D31" s="218">
        <v>0</v>
      </c>
      <c r="E31" s="218">
        <v>0</v>
      </c>
      <c r="F31" s="218">
        <v>0</v>
      </c>
      <c r="G31" s="218">
        <v>0</v>
      </c>
      <c r="H31" s="218">
        <v>0</v>
      </c>
      <c r="I31" s="218">
        <v>0</v>
      </c>
      <c r="J31" s="218">
        <v>0</v>
      </c>
      <c r="K31" s="218">
        <v>0</v>
      </c>
      <c r="L31" s="218">
        <v>0</v>
      </c>
      <c r="M31" s="218">
        <v>0</v>
      </c>
      <c r="N31" s="218">
        <v>0</v>
      </c>
      <c r="O31" s="218">
        <v>0</v>
      </c>
      <c r="P31" s="218">
        <v>0</v>
      </c>
      <c r="Q31" s="218">
        <v>0</v>
      </c>
      <c r="R31" s="218">
        <v>0</v>
      </c>
      <c r="S31" s="218">
        <v>0</v>
      </c>
      <c r="T31" s="218">
        <v>0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-0.09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0</v>
      </c>
      <c r="D32" s="218">
        <v>0</v>
      </c>
      <c r="E32" s="218">
        <v>0</v>
      </c>
      <c r="F32" s="218">
        <v>0</v>
      </c>
      <c r="G32" s="218">
        <v>0</v>
      </c>
      <c r="H32" s="218">
        <v>0</v>
      </c>
      <c r="I32" s="218">
        <v>0</v>
      </c>
      <c r="J32" s="218">
        <v>0</v>
      </c>
      <c r="K32" s="218">
        <v>0</v>
      </c>
      <c r="L32" s="218">
        <v>0</v>
      </c>
      <c r="M32" s="218">
        <v>0</v>
      </c>
      <c r="N32" s="218">
        <v>0</v>
      </c>
      <c r="O32" s="218">
        <v>0</v>
      </c>
      <c r="P32" s="218">
        <v>0</v>
      </c>
      <c r="Q32" s="218">
        <v>0</v>
      </c>
      <c r="R32" s="218">
        <v>0</v>
      </c>
      <c r="S32" s="218">
        <v>0</v>
      </c>
      <c r="T32" s="218">
        <v>0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-0.09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0</v>
      </c>
      <c r="D33" s="218">
        <v>0</v>
      </c>
      <c r="E33" s="218">
        <v>0</v>
      </c>
      <c r="F33" s="218">
        <v>0</v>
      </c>
      <c r="G33" s="218">
        <v>0</v>
      </c>
      <c r="H33" s="218">
        <v>0</v>
      </c>
      <c r="I33" s="218">
        <v>0</v>
      </c>
      <c r="J33" s="218">
        <v>0</v>
      </c>
      <c r="K33" s="218">
        <v>0</v>
      </c>
      <c r="L33" s="218">
        <v>0</v>
      </c>
      <c r="M33" s="218">
        <v>0</v>
      </c>
      <c r="N33" s="218">
        <v>0</v>
      </c>
      <c r="O33" s="218">
        <v>0</v>
      </c>
      <c r="P33" s="218">
        <v>0</v>
      </c>
      <c r="Q33" s="218">
        <v>0</v>
      </c>
      <c r="R33" s="218">
        <v>0</v>
      </c>
      <c r="S33" s="218">
        <v>0</v>
      </c>
      <c r="T33" s="218">
        <v>0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-0.09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0</v>
      </c>
      <c r="D34" s="218">
        <v>0</v>
      </c>
      <c r="E34" s="218">
        <v>0</v>
      </c>
      <c r="F34" s="218">
        <v>0</v>
      </c>
      <c r="G34" s="218">
        <v>0</v>
      </c>
      <c r="H34" s="218">
        <v>0</v>
      </c>
      <c r="I34" s="218">
        <v>0</v>
      </c>
      <c r="J34" s="218">
        <v>0</v>
      </c>
      <c r="K34" s="218">
        <v>0</v>
      </c>
      <c r="L34" s="218">
        <v>0</v>
      </c>
      <c r="M34" s="218">
        <v>0</v>
      </c>
      <c r="N34" s="218">
        <v>0</v>
      </c>
      <c r="O34" s="218">
        <v>0</v>
      </c>
      <c r="P34" s="218">
        <v>0</v>
      </c>
      <c r="Q34" s="218">
        <v>0</v>
      </c>
      <c r="R34" s="218">
        <v>0</v>
      </c>
      <c r="S34" s="218">
        <v>0</v>
      </c>
      <c r="T34" s="218">
        <v>0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-0.09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0</v>
      </c>
      <c r="D35" s="218">
        <v>0</v>
      </c>
      <c r="E35" s="218">
        <v>0</v>
      </c>
      <c r="F35" s="218">
        <v>0</v>
      </c>
      <c r="G35" s="218">
        <v>0</v>
      </c>
      <c r="H35" s="218">
        <v>0</v>
      </c>
      <c r="I35" s="218">
        <v>0</v>
      </c>
      <c r="J35" s="218">
        <v>0</v>
      </c>
      <c r="K35" s="218">
        <v>0</v>
      </c>
      <c r="L35" s="218">
        <v>0</v>
      </c>
      <c r="M35" s="218">
        <v>0</v>
      </c>
      <c r="N35" s="218">
        <v>0</v>
      </c>
      <c r="O35" s="218">
        <v>0</v>
      </c>
      <c r="P35" s="218">
        <v>0</v>
      </c>
      <c r="Q35" s="218">
        <v>0</v>
      </c>
      <c r="R35" s="218">
        <v>0</v>
      </c>
      <c r="S35" s="218">
        <v>0</v>
      </c>
      <c r="T35" s="218">
        <v>0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-0.09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0</v>
      </c>
      <c r="D36" s="218">
        <v>0</v>
      </c>
      <c r="E36" s="218">
        <v>0</v>
      </c>
      <c r="F36" s="218">
        <v>0</v>
      </c>
      <c r="G36" s="218">
        <v>0</v>
      </c>
      <c r="H36" s="218">
        <v>0</v>
      </c>
      <c r="I36" s="218">
        <v>0</v>
      </c>
      <c r="J36" s="218">
        <v>0</v>
      </c>
      <c r="K36" s="218">
        <v>0</v>
      </c>
      <c r="L36" s="218">
        <v>0</v>
      </c>
      <c r="M36" s="218">
        <v>0</v>
      </c>
      <c r="N36" s="218">
        <v>0</v>
      </c>
      <c r="O36" s="218">
        <v>0</v>
      </c>
      <c r="P36" s="218">
        <v>0</v>
      </c>
      <c r="Q36" s="218">
        <v>0</v>
      </c>
      <c r="R36" s="218">
        <v>0</v>
      </c>
      <c r="S36" s="218">
        <v>0</v>
      </c>
      <c r="T36" s="218">
        <v>0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-0.09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0</v>
      </c>
      <c r="D37" s="218">
        <v>0</v>
      </c>
      <c r="E37" s="218">
        <v>0</v>
      </c>
      <c r="F37" s="218">
        <v>0</v>
      </c>
      <c r="G37" s="218">
        <v>0</v>
      </c>
      <c r="H37" s="218">
        <v>0</v>
      </c>
      <c r="I37" s="218">
        <v>0</v>
      </c>
      <c r="J37" s="218">
        <v>0</v>
      </c>
      <c r="K37" s="218">
        <v>0</v>
      </c>
      <c r="L37" s="218">
        <v>0</v>
      </c>
      <c r="M37" s="218">
        <v>0</v>
      </c>
      <c r="N37" s="218">
        <v>0</v>
      </c>
      <c r="O37" s="218">
        <v>0</v>
      </c>
      <c r="P37" s="218">
        <v>0</v>
      </c>
      <c r="Q37" s="218">
        <v>0</v>
      </c>
      <c r="R37" s="218">
        <v>0</v>
      </c>
      <c r="S37" s="218">
        <v>0</v>
      </c>
      <c r="T37" s="218">
        <v>0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-0.09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0</v>
      </c>
      <c r="D38" s="218">
        <v>0</v>
      </c>
      <c r="E38" s="218">
        <v>0</v>
      </c>
      <c r="F38" s="218">
        <v>0</v>
      </c>
      <c r="G38" s="218">
        <v>0</v>
      </c>
      <c r="H38" s="218">
        <v>0</v>
      </c>
      <c r="I38" s="218">
        <v>0</v>
      </c>
      <c r="J38" s="218">
        <v>0</v>
      </c>
      <c r="K38" s="218">
        <v>0</v>
      </c>
      <c r="L38" s="218">
        <v>0</v>
      </c>
      <c r="M38" s="218">
        <v>0</v>
      </c>
      <c r="N38" s="218">
        <v>0</v>
      </c>
      <c r="O38" s="218">
        <v>0</v>
      </c>
      <c r="P38" s="218">
        <v>0</v>
      </c>
      <c r="Q38" s="218">
        <v>0</v>
      </c>
      <c r="R38" s="218">
        <v>0</v>
      </c>
      <c r="S38" s="218">
        <v>0</v>
      </c>
      <c r="T38" s="218">
        <v>0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-0.09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0</v>
      </c>
      <c r="D39" s="218">
        <v>0</v>
      </c>
      <c r="E39" s="218">
        <v>0</v>
      </c>
      <c r="F39" s="218">
        <v>0</v>
      </c>
      <c r="G39" s="218">
        <v>0</v>
      </c>
      <c r="H39" s="218">
        <v>0</v>
      </c>
      <c r="I39" s="218">
        <v>0</v>
      </c>
      <c r="J39" s="218">
        <v>0</v>
      </c>
      <c r="K39" s="218">
        <v>0</v>
      </c>
      <c r="L39" s="218">
        <v>0</v>
      </c>
      <c r="M39" s="218">
        <v>0</v>
      </c>
      <c r="N39" s="218">
        <v>0</v>
      </c>
      <c r="O39" s="218">
        <v>0</v>
      </c>
      <c r="P39" s="218">
        <v>0</v>
      </c>
      <c r="Q39" s="218">
        <v>0</v>
      </c>
      <c r="R39" s="218">
        <v>0</v>
      </c>
      <c r="S39" s="218">
        <v>0</v>
      </c>
      <c r="T39" s="218">
        <v>0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-0.09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0</v>
      </c>
      <c r="D40" s="218">
        <v>0</v>
      </c>
      <c r="E40" s="218">
        <v>0</v>
      </c>
      <c r="F40" s="218">
        <v>0</v>
      </c>
      <c r="G40" s="218">
        <v>0</v>
      </c>
      <c r="H40" s="218">
        <v>0</v>
      </c>
      <c r="I40" s="218">
        <v>0</v>
      </c>
      <c r="J40" s="218">
        <v>0</v>
      </c>
      <c r="K40" s="218">
        <v>0</v>
      </c>
      <c r="L40" s="218">
        <v>0</v>
      </c>
      <c r="M40" s="218">
        <v>0</v>
      </c>
      <c r="N40" s="218">
        <v>0</v>
      </c>
      <c r="O40" s="218">
        <v>0</v>
      </c>
      <c r="P40" s="218">
        <v>0</v>
      </c>
      <c r="Q40" s="218">
        <v>0</v>
      </c>
      <c r="R40" s="218">
        <v>0</v>
      </c>
      <c r="S40" s="218">
        <v>0</v>
      </c>
      <c r="T40" s="218">
        <v>0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-0.09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0</v>
      </c>
      <c r="D41" s="218">
        <v>0</v>
      </c>
      <c r="E41" s="218">
        <v>0</v>
      </c>
      <c r="F41" s="218">
        <v>0</v>
      </c>
      <c r="G41" s="218">
        <v>0</v>
      </c>
      <c r="H41" s="218">
        <v>0</v>
      </c>
      <c r="I41" s="218">
        <v>0</v>
      </c>
      <c r="J41" s="218">
        <v>0</v>
      </c>
      <c r="K41" s="218">
        <v>0</v>
      </c>
      <c r="L41" s="218">
        <v>0</v>
      </c>
      <c r="M41" s="218">
        <v>0</v>
      </c>
      <c r="N41" s="218">
        <v>0</v>
      </c>
      <c r="O41" s="218">
        <v>0</v>
      </c>
      <c r="P41" s="218">
        <v>0</v>
      </c>
      <c r="Q41" s="218">
        <v>0</v>
      </c>
      <c r="R41" s="218">
        <v>0</v>
      </c>
      <c r="S41" s="218">
        <v>0</v>
      </c>
      <c r="T41" s="218">
        <v>0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-0.09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0</v>
      </c>
      <c r="D42" s="218">
        <v>0</v>
      </c>
      <c r="E42" s="218">
        <v>0</v>
      </c>
      <c r="F42" s="218">
        <v>0</v>
      </c>
      <c r="G42" s="218">
        <v>0</v>
      </c>
      <c r="H42" s="218">
        <v>0</v>
      </c>
      <c r="I42" s="218">
        <v>0</v>
      </c>
      <c r="J42" s="218">
        <v>0</v>
      </c>
      <c r="K42" s="218">
        <v>0</v>
      </c>
      <c r="L42" s="218">
        <v>0</v>
      </c>
      <c r="M42" s="218">
        <v>0</v>
      </c>
      <c r="N42" s="218">
        <v>0</v>
      </c>
      <c r="O42" s="218">
        <v>0</v>
      </c>
      <c r="P42" s="218">
        <v>0</v>
      </c>
      <c r="Q42" s="218">
        <v>0</v>
      </c>
      <c r="R42" s="218">
        <v>0</v>
      </c>
      <c r="S42" s="218">
        <v>0</v>
      </c>
      <c r="T42" s="218">
        <v>0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-0.09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0</v>
      </c>
      <c r="D43" s="218">
        <v>0</v>
      </c>
      <c r="E43" s="218">
        <v>0</v>
      </c>
      <c r="F43" s="218">
        <v>0</v>
      </c>
      <c r="G43" s="218">
        <v>0</v>
      </c>
      <c r="H43" s="218">
        <v>0</v>
      </c>
      <c r="I43" s="218">
        <v>0</v>
      </c>
      <c r="J43" s="218">
        <v>0</v>
      </c>
      <c r="K43" s="218">
        <v>0</v>
      </c>
      <c r="L43" s="218">
        <v>0</v>
      </c>
      <c r="M43" s="218">
        <v>0</v>
      </c>
      <c r="N43" s="218">
        <v>0</v>
      </c>
      <c r="O43" s="218">
        <v>0</v>
      </c>
      <c r="P43" s="218">
        <v>0</v>
      </c>
      <c r="Q43" s="218">
        <v>0</v>
      </c>
      <c r="R43" s="218">
        <v>0</v>
      </c>
      <c r="S43" s="218">
        <v>0</v>
      </c>
      <c r="T43" s="218">
        <v>0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-0.09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0</v>
      </c>
      <c r="D44" s="218">
        <v>0</v>
      </c>
      <c r="E44" s="218">
        <v>0</v>
      </c>
      <c r="F44" s="218">
        <v>0</v>
      </c>
      <c r="G44" s="218">
        <v>0</v>
      </c>
      <c r="H44" s="218">
        <v>0</v>
      </c>
      <c r="I44" s="218">
        <v>0</v>
      </c>
      <c r="J44" s="218">
        <v>0</v>
      </c>
      <c r="K44" s="218">
        <v>0</v>
      </c>
      <c r="L44" s="218">
        <v>0</v>
      </c>
      <c r="M44" s="218">
        <v>0</v>
      </c>
      <c r="N44" s="218">
        <v>0</v>
      </c>
      <c r="O44" s="218">
        <v>0</v>
      </c>
      <c r="P44" s="218">
        <v>0</v>
      </c>
      <c r="Q44" s="218">
        <v>0</v>
      </c>
      <c r="R44" s="218">
        <v>0</v>
      </c>
      <c r="S44" s="218">
        <v>0</v>
      </c>
      <c r="T44" s="218">
        <v>0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-0.09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0</v>
      </c>
      <c r="D45" s="218">
        <v>0</v>
      </c>
      <c r="E45" s="218">
        <v>0</v>
      </c>
      <c r="F45" s="218">
        <v>0</v>
      </c>
      <c r="G45" s="218">
        <v>0</v>
      </c>
      <c r="H45" s="218">
        <v>0</v>
      </c>
      <c r="I45" s="218">
        <v>0</v>
      </c>
      <c r="J45" s="218">
        <v>0</v>
      </c>
      <c r="K45" s="218">
        <v>0</v>
      </c>
      <c r="L45" s="218">
        <v>0</v>
      </c>
      <c r="M45" s="218">
        <v>0</v>
      </c>
      <c r="N45" s="218">
        <v>0</v>
      </c>
      <c r="O45" s="218">
        <v>0</v>
      </c>
      <c r="P45" s="218">
        <v>0</v>
      </c>
      <c r="Q45" s="218">
        <v>0</v>
      </c>
      <c r="R45" s="218">
        <v>0</v>
      </c>
      <c r="S45" s="218">
        <v>0</v>
      </c>
      <c r="T45" s="218">
        <v>0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-0.09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0</v>
      </c>
      <c r="D46" s="218">
        <v>0</v>
      </c>
      <c r="E46" s="218">
        <v>0</v>
      </c>
      <c r="F46" s="218">
        <v>0</v>
      </c>
      <c r="G46" s="218">
        <v>0</v>
      </c>
      <c r="H46" s="218">
        <v>0</v>
      </c>
      <c r="I46" s="218">
        <v>0</v>
      </c>
      <c r="J46" s="218">
        <v>0</v>
      </c>
      <c r="K46" s="218">
        <v>0</v>
      </c>
      <c r="L46" s="218">
        <v>0</v>
      </c>
      <c r="M46" s="218">
        <v>0</v>
      </c>
      <c r="N46" s="218">
        <v>0</v>
      </c>
      <c r="O46" s="218">
        <v>0</v>
      </c>
      <c r="P46" s="218">
        <v>0</v>
      </c>
      <c r="Q46" s="218">
        <v>0</v>
      </c>
      <c r="R46" s="218">
        <v>0</v>
      </c>
      <c r="S46" s="218">
        <v>0</v>
      </c>
      <c r="T46" s="218">
        <v>0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-0.09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0</v>
      </c>
      <c r="D47" s="218">
        <v>0</v>
      </c>
      <c r="E47" s="218">
        <v>0</v>
      </c>
      <c r="F47" s="218">
        <v>0</v>
      </c>
      <c r="G47" s="218">
        <v>0</v>
      </c>
      <c r="H47" s="218">
        <v>0</v>
      </c>
      <c r="I47" s="218">
        <v>0</v>
      </c>
      <c r="J47" s="218">
        <v>0</v>
      </c>
      <c r="K47" s="218">
        <v>0</v>
      </c>
      <c r="L47" s="218">
        <v>0</v>
      </c>
      <c r="M47" s="218">
        <v>0</v>
      </c>
      <c r="N47" s="218">
        <v>0</v>
      </c>
      <c r="O47" s="218">
        <v>0</v>
      </c>
      <c r="P47" s="218">
        <v>0</v>
      </c>
      <c r="Q47" s="218">
        <v>0</v>
      </c>
      <c r="R47" s="218">
        <v>0</v>
      </c>
      <c r="S47" s="218">
        <v>0</v>
      </c>
      <c r="T47" s="218">
        <v>0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-0.09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0</v>
      </c>
      <c r="D48" s="218">
        <v>0</v>
      </c>
      <c r="E48" s="218">
        <v>0</v>
      </c>
      <c r="F48" s="218">
        <v>0</v>
      </c>
      <c r="G48" s="218">
        <v>0</v>
      </c>
      <c r="H48" s="218">
        <v>0</v>
      </c>
      <c r="I48" s="218">
        <v>0</v>
      </c>
      <c r="J48" s="218">
        <v>0</v>
      </c>
      <c r="K48" s="218">
        <v>0</v>
      </c>
      <c r="L48" s="218">
        <v>0</v>
      </c>
      <c r="M48" s="218">
        <v>0</v>
      </c>
      <c r="N48" s="218">
        <v>0</v>
      </c>
      <c r="O48" s="218">
        <v>0</v>
      </c>
      <c r="P48" s="218">
        <v>0</v>
      </c>
      <c r="Q48" s="218">
        <v>0</v>
      </c>
      <c r="R48" s="218">
        <v>0</v>
      </c>
      <c r="S48" s="218">
        <v>0</v>
      </c>
      <c r="T48" s="218">
        <v>0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-0.09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0</v>
      </c>
      <c r="D49" s="218">
        <v>0</v>
      </c>
      <c r="E49" s="218">
        <v>0</v>
      </c>
      <c r="F49" s="218">
        <v>0</v>
      </c>
      <c r="G49" s="218">
        <v>0</v>
      </c>
      <c r="H49" s="218">
        <v>0</v>
      </c>
      <c r="I49" s="218">
        <v>0</v>
      </c>
      <c r="J49" s="218">
        <v>0</v>
      </c>
      <c r="K49" s="218">
        <v>0</v>
      </c>
      <c r="L49" s="218">
        <v>0</v>
      </c>
      <c r="M49" s="218">
        <v>0</v>
      </c>
      <c r="N49" s="218">
        <v>0</v>
      </c>
      <c r="O49" s="218">
        <v>0</v>
      </c>
      <c r="P49" s="218">
        <v>0</v>
      </c>
      <c r="Q49" s="218">
        <v>0</v>
      </c>
      <c r="R49" s="218">
        <v>0</v>
      </c>
      <c r="S49" s="218">
        <v>0</v>
      </c>
      <c r="T49" s="218">
        <v>0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-0.09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0</v>
      </c>
      <c r="D50" s="218">
        <v>0</v>
      </c>
      <c r="E50" s="218">
        <v>0</v>
      </c>
      <c r="F50" s="218">
        <v>0</v>
      </c>
      <c r="G50" s="218">
        <v>0</v>
      </c>
      <c r="H50" s="218">
        <v>0</v>
      </c>
      <c r="I50" s="218">
        <v>0</v>
      </c>
      <c r="J50" s="218">
        <v>0</v>
      </c>
      <c r="K50" s="218">
        <v>0</v>
      </c>
      <c r="L50" s="218">
        <v>0</v>
      </c>
      <c r="M50" s="218">
        <v>0</v>
      </c>
      <c r="N50" s="218">
        <v>0</v>
      </c>
      <c r="O50" s="218">
        <v>0</v>
      </c>
      <c r="P50" s="218">
        <v>0</v>
      </c>
      <c r="Q50" s="218">
        <v>0</v>
      </c>
      <c r="R50" s="218">
        <v>0</v>
      </c>
      <c r="S50" s="218">
        <v>0</v>
      </c>
      <c r="T50" s="218">
        <v>0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-0.09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0</v>
      </c>
      <c r="D51" s="218">
        <v>0</v>
      </c>
      <c r="E51" s="218">
        <v>0</v>
      </c>
      <c r="F51" s="218">
        <v>0</v>
      </c>
      <c r="G51" s="218">
        <v>0</v>
      </c>
      <c r="H51" s="218">
        <v>0</v>
      </c>
      <c r="I51" s="218">
        <v>0</v>
      </c>
      <c r="J51" s="218">
        <v>0</v>
      </c>
      <c r="K51" s="218">
        <v>0</v>
      </c>
      <c r="L51" s="218">
        <v>0</v>
      </c>
      <c r="M51" s="218">
        <v>0</v>
      </c>
      <c r="N51" s="218">
        <v>0</v>
      </c>
      <c r="O51" s="218">
        <v>0</v>
      </c>
      <c r="P51" s="218">
        <v>0</v>
      </c>
      <c r="Q51" s="218">
        <v>0</v>
      </c>
      <c r="R51" s="218">
        <v>0</v>
      </c>
      <c r="S51" s="218">
        <v>0</v>
      </c>
      <c r="T51" s="218">
        <v>0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-0.09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0</v>
      </c>
      <c r="D52" s="218">
        <v>0</v>
      </c>
      <c r="E52" s="218">
        <v>0</v>
      </c>
      <c r="F52" s="218">
        <v>0</v>
      </c>
      <c r="G52" s="218">
        <v>0</v>
      </c>
      <c r="H52" s="218">
        <v>0</v>
      </c>
      <c r="I52" s="218">
        <v>0</v>
      </c>
      <c r="J52" s="218">
        <v>0</v>
      </c>
      <c r="K52" s="218">
        <v>0</v>
      </c>
      <c r="L52" s="218">
        <v>0</v>
      </c>
      <c r="M52" s="218">
        <v>0</v>
      </c>
      <c r="N52" s="218">
        <v>0</v>
      </c>
      <c r="O52" s="218">
        <v>0</v>
      </c>
      <c r="P52" s="218">
        <v>0</v>
      </c>
      <c r="Q52" s="218">
        <v>0</v>
      </c>
      <c r="R52" s="218">
        <v>0</v>
      </c>
      <c r="S52" s="218">
        <v>0</v>
      </c>
      <c r="T52" s="218">
        <v>0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-0.09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0</v>
      </c>
      <c r="D53" s="218">
        <v>0</v>
      </c>
      <c r="E53" s="218">
        <v>0</v>
      </c>
      <c r="F53" s="218">
        <v>0</v>
      </c>
      <c r="G53" s="218">
        <v>0</v>
      </c>
      <c r="H53" s="218">
        <v>0</v>
      </c>
      <c r="I53" s="218">
        <v>0</v>
      </c>
      <c r="J53" s="218">
        <v>0</v>
      </c>
      <c r="K53" s="218">
        <v>0</v>
      </c>
      <c r="L53" s="218">
        <v>0</v>
      </c>
      <c r="M53" s="218">
        <v>0</v>
      </c>
      <c r="N53" s="218">
        <v>0</v>
      </c>
      <c r="O53" s="218">
        <v>0</v>
      </c>
      <c r="P53" s="218">
        <v>0</v>
      </c>
      <c r="Q53" s="218">
        <v>0</v>
      </c>
      <c r="R53" s="218">
        <v>0</v>
      </c>
      <c r="S53" s="218">
        <v>0</v>
      </c>
      <c r="T53" s="218">
        <v>0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0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-0.09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0</v>
      </c>
      <c r="D54" s="218">
        <v>0</v>
      </c>
      <c r="E54" s="218">
        <v>0</v>
      </c>
      <c r="F54" s="218">
        <v>0</v>
      </c>
      <c r="G54" s="218">
        <v>0</v>
      </c>
      <c r="H54" s="218">
        <v>0</v>
      </c>
      <c r="I54" s="218">
        <v>0</v>
      </c>
      <c r="J54" s="218">
        <v>0</v>
      </c>
      <c r="K54" s="218">
        <v>0</v>
      </c>
      <c r="L54" s="218">
        <v>0</v>
      </c>
      <c r="M54" s="218">
        <v>0</v>
      </c>
      <c r="N54" s="218">
        <v>0</v>
      </c>
      <c r="O54" s="218">
        <v>0</v>
      </c>
      <c r="P54" s="218">
        <v>0</v>
      </c>
      <c r="Q54" s="218">
        <v>0</v>
      </c>
      <c r="R54" s="218">
        <v>0</v>
      </c>
      <c r="S54" s="218">
        <v>0</v>
      </c>
      <c r="T54" s="218">
        <v>0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-0.09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0</v>
      </c>
      <c r="D55" s="218">
        <v>0</v>
      </c>
      <c r="E55" s="218">
        <v>0</v>
      </c>
      <c r="F55" s="218">
        <v>0</v>
      </c>
      <c r="G55" s="218">
        <v>0</v>
      </c>
      <c r="H55" s="218">
        <v>0</v>
      </c>
      <c r="I55" s="218">
        <v>0</v>
      </c>
      <c r="J55" s="218">
        <v>0</v>
      </c>
      <c r="K55" s="218">
        <v>0</v>
      </c>
      <c r="L55" s="218">
        <v>0</v>
      </c>
      <c r="M55" s="218">
        <v>0</v>
      </c>
      <c r="N55" s="218">
        <v>0</v>
      </c>
      <c r="O55" s="218">
        <v>0</v>
      </c>
      <c r="P55" s="218">
        <v>0</v>
      </c>
      <c r="Q55" s="218">
        <v>0</v>
      </c>
      <c r="R55" s="218">
        <v>0</v>
      </c>
      <c r="S55" s="218">
        <v>0</v>
      </c>
      <c r="T55" s="218">
        <v>0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-0.09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0</v>
      </c>
      <c r="D56" s="218">
        <v>0</v>
      </c>
      <c r="E56" s="218">
        <v>0</v>
      </c>
      <c r="F56" s="218">
        <v>0</v>
      </c>
      <c r="G56" s="218">
        <v>0</v>
      </c>
      <c r="H56" s="218">
        <v>0</v>
      </c>
      <c r="I56" s="218">
        <v>0</v>
      </c>
      <c r="J56" s="218">
        <v>0</v>
      </c>
      <c r="K56" s="218">
        <v>0</v>
      </c>
      <c r="L56" s="218">
        <v>0</v>
      </c>
      <c r="M56" s="218">
        <v>0</v>
      </c>
      <c r="N56" s="218">
        <v>0</v>
      </c>
      <c r="O56" s="218">
        <v>0</v>
      </c>
      <c r="P56" s="218">
        <v>0</v>
      </c>
      <c r="Q56" s="218">
        <v>0</v>
      </c>
      <c r="R56" s="218">
        <v>0</v>
      </c>
      <c r="S56" s="218">
        <v>0</v>
      </c>
      <c r="T56" s="218">
        <v>0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-0.09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0</v>
      </c>
      <c r="D57" s="218">
        <v>0</v>
      </c>
      <c r="E57" s="218">
        <v>0</v>
      </c>
      <c r="F57" s="218">
        <v>0</v>
      </c>
      <c r="G57" s="218">
        <v>0</v>
      </c>
      <c r="H57" s="218">
        <v>0</v>
      </c>
      <c r="I57" s="218">
        <v>0</v>
      </c>
      <c r="J57" s="218">
        <v>0</v>
      </c>
      <c r="K57" s="218">
        <v>0</v>
      </c>
      <c r="L57" s="218">
        <v>0</v>
      </c>
      <c r="M57" s="218">
        <v>0</v>
      </c>
      <c r="N57" s="218">
        <v>0</v>
      </c>
      <c r="O57" s="218">
        <v>0</v>
      </c>
      <c r="P57" s="218">
        <v>0</v>
      </c>
      <c r="Q57" s="218">
        <v>0</v>
      </c>
      <c r="R57" s="218">
        <v>0</v>
      </c>
      <c r="S57" s="218">
        <v>0</v>
      </c>
      <c r="T57" s="218">
        <v>0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-0.09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0</v>
      </c>
      <c r="D58" s="218">
        <v>0</v>
      </c>
      <c r="E58" s="218">
        <v>0</v>
      </c>
      <c r="F58" s="218">
        <v>0</v>
      </c>
      <c r="G58" s="218">
        <v>0</v>
      </c>
      <c r="H58" s="218">
        <v>0</v>
      </c>
      <c r="I58" s="218">
        <v>0</v>
      </c>
      <c r="J58" s="218">
        <v>0</v>
      </c>
      <c r="K58" s="218">
        <v>0</v>
      </c>
      <c r="L58" s="218">
        <v>0</v>
      </c>
      <c r="M58" s="218">
        <v>0</v>
      </c>
      <c r="N58" s="218">
        <v>0</v>
      </c>
      <c r="O58" s="218">
        <v>0</v>
      </c>
      <c r="P58" s="218">
        <v>0</v>
      </c>
      <c r="Q58" s="218">
        <v>0</v>
      </c>
      <c r="R58" s="218">
        <v>0</v>
      </c>
      <c r="S58" s="218">
        <v>0</v>
      </c>
      <c r="T58" s="218">
        <v>0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-0.09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0</v>
      </c>
      <c r="D59" s="218">
        <v>0</v>
      </c>
      <c r="E59" s="218">
        <v>0</v>
      </c>
      <c r="F59" s="218">
        <v>0</v>
      </c>
      <c r="G59" s="218">
        <v>0</v>
      </c>
      <c r="H59" s="218">
        <v>0</v>
      </c>
      <c r="I59" s="218">
        <v>0</v>
      </c>
      <c r="J59" s="218">
        <v>0</v>
      </c>
      <c r="K59" s="218">
        <v>0</v>
      </c>
      <c r="L59" s="218">
        <v>0</v>
      </c>
      <c r="M59" s="218">
        <v>0</v>
      </c>
      <c r="N59" s="218">
        <v>0</v>
      </c>
      <c r="O59" s="218">
        <v>0</v>
      </c>
      <c r="P59" s="218">
        <v>0</v>
      </c>
      <c r="Q59" s="218">
        <v>0</v>
      </c>
      <c r="R59" s="218">
        <v>0</v>
      </c>
      <c r="S59" s="218">
        <v>0</v>
      </c>
      <c r="T59" s="218">
        <v>0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-0.09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0</v>
      </c>
      <c r="D60" s="218">
        <v>0</v>
      </c>
      <c r="E60" s="218">
        <v>0</v>
      </c>
      <c r="F60" s="218">
        <v>0</v>
      </c>
      <c r="G60" s="218">
        <v>0</v>
      </c>
      <c r="H60" s="218">
        <v>0</v>
      </c>
      <c r="I60" s="218">
        <v>0</v>
      </c>
      <c r="J60" s="218">
        <v>0</v>
      </c>
      <c r="K60" s="218">
        <v>0</v>
      </c>
      <c r="L60" s="218">
        <v>0</v>
      </c>
      <c r="M60" s="218">
        <v>0</v>
      </c>
      <c r="N60" s="218">
        <v>0</v>
      </c>
      <c r="O60" s="218">
        <v>0</v>
      </c>
      <c r="P60" s="218">
        <v>0</v>
      </c>
      <c r="Q60" s="218">
        <v>0</v>
      </c>
      <c r="R60" s="218">
        <v>0</v>
      </c>
      <c r="S60" s="218">
        <v>0</v>
      </c>
      <c r="T60" s="218">
        <v>0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-0.09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0</v>
      </c>
      <c r="D61" s="218">
        <v>0</v>
      </c>
      <c r="E61" s="218">
        <v>0</v>
      </c>
      <c r="F61" s="218">
        <v>0</v>
      </c>
      <c r="G61" s="218">
        <v>0</v>
      </c>
      <c r="H61" s="218">
        <v>0</v>
      </c>
      <c r="I61" s="218">
        <v>0</v>
      </c>
      <c r="J61" s="218">
        <v>0</v>
      </c>
      <c r="K61" s="218">
        <v>0</v>
      </c>
      <c r="L61" s="218">
        <v>0</v>
      </c>
      <c r="M61" s="218">
        <v>0</v>
      </c>
      <c r="N61" s="218">
        <v>0</v>
      </c>
      <c r="O61" s="218">
        <v>0</v>
      </c>
      <c r="P61" s="218">
        <v>0</v>
      </c>
      <c r="Q61" s="218">
        <v>0</v>
      </c>
      <c r="R61" s="218">
        <v>0</v>
      </c>
      <c r="S61" s="218">
        <v>0</v>
      </c>
      <c r="T61" s="218">
        <v>0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-0.09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0</v>
      </c>
      <c r="D62" s="218">
        <v>0</v>
      </c>
      <c r="E62" s="218">
        <v>0</v>
      </c>
      <c r="F62" s="218">
        <v>0</v>
      </c>
      <c r="G62" s="218">
        <v>0</v>
      </c>
      <c r="H62" s="218">
        <v>0</v>
      </c>
      <c r="I62" s="218">
        <v>0</v>
      </c>
      <c r="J62" s="218">
        <v>0</v>
      </c>
      <c r="K62" s="218">
        <v>0</v>
      </c>
      <c r="L62" s="218">
        <v>0</v>
      </c>
      <c r="M62" s="218">
        <v>0</v>
      </c>
      <c r="N62" s="218">
        <v>0</v>
      </c>
      <c r="O62" s="218">
        <v>0</v>
      </c>
      <c r="P62" s="218">
        <v>0</v>
      </c>
      <c r="Q62" s="218">
        <v>0</v>
      </c>
      <c r="R62" s="218">
        <v>0</v>
      </c>
      <c r="S62" s="218">
        <v>0</v>
      </c>
      <c r="T62" s="218">
        <v>0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-0.09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0</v>
      </c>
      <c r="D63" s="218">
        <v>0</v>
      </c>
      <c r="E63" s="218">
        <v>0</v>
      </c>
      <c r="F63" s="218">
        <v>0</v>
      </c>
      <c r="G63" s="218">
        <v>0</v>
      </c>
      <c r="H63" s="218">
        <v>0</v>
      </c>
      <c r="I63" s="218">
        <v>0</v>
      </c>
      <c r="J63" s="218">
        <v>0</v>
      </c>
      <c r="K63" s="218">
        <v>0</v>
      </c>
      <c r="L63" s="218">
        <v>0</v>
      </c>
      <c r="M63" s="218">
        <v>0</v>
      </c>
      <c r="N63" s="218">
        <v>0</v>
      </c>
      <c r="O63" s="218">
        <v>0</v>
      </c>
      <c r="P63" s="218">
        <v>0</v>
      </c>
      <c r="Q63" s="218">
        <v>0</v>
      </c>
      <c r="R63" s="218">
        <v>0</v>
      </c>
      <c r="S63" s="218">
        <v>0</v>
      </c>
      <c r="T63" s="218">
        <v>0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-0.09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0</v>
      </c>
      <c r="D64" s="218">
        <v>0</v>
      </c>
      <c r="E64" s="218">
        <v>0</v>
      </c>
      <c r="F64" s="218">
        <v>0</v>
      </c>
      <c r="G64" s="218">
        <v>0</v>
      </c>
      <c r="H64" s="218">
        <v>0</v>
      </c>
      <c r="I64" s="218">
        <v>0</v>
      </c>
      <c r="J64" s="218">
        <v>0</v>
      </c>
      <c r="K64" s="218">
        <v>0</v>
      </c>
      <c r="L64" s="218">
        <v>0</v>
      </c>
      <c r="M64" s="218">
        <v>0</v>
      </c>
      <c r="N64" s="218">
        <v>0</v>
      </c>
      <c r="O64" s="218">
        <v>0</v>
      </c>
      <c r="P64" s="218">
        <v>0</v>
      </c>
      <c r="Q64" s="218">
        <v>0</v>
      </c>
      <c r="R64" s="218">
        <v>0</v>
      </c>
      <c r="S64" s="218">
        <v>0</v>
      </c>
      <c r="T64" s="218">
        <v>0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0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-0.09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0</v>
      </c>
      <c r="D65" s="218">
        <v>0</v>
      </c>
      <c r="E65" s="218">
        <v>0</v>
      </c>
      <c r="F65" s="218">
        <v>0</v>
      </c>
      <c r="G65" s="218">
        <v>0</v>
      </c>
      <c r="H65" s="218">
        <v>0</v>
      </c>
      <c r="I65" s="218">
        <v>0</v>
      </c>
      <c r="J65" s="218">
        <v>0</v>
      </c>
      <c r="K65" s="218">
        <v>0</v>
      </c>
      <c r="L65" s="218">
        <v>0</v>
      </c>
      <c r="M65" s="218">
        <v>0</v>
      </c>
      <c r="N65" s="218">
        <v>0</v>
      </c>
      <c r="O65" s="218">
        <v>0</v>
      </c>
      <c r="P65" s="218">
        <v>0</v>
      </c>
      <c r="Q65" s="218">
        <v>0</v>
      </c>
      <c r="R65" s="218">
        <v>0</v>
      </c>
      <c r="S65" s="218">
        <v>0</v>
      </c>
      <c r="T65" s="218">
        <v>0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-0.09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0</v>
      </c>
      <c r="D66" s="218">
        <v>0</v>
      </c>
      <c r="E66" s="218">
        <v>0</v>
      </c>
      <c r="F66" s="218">
        <v>0</v>
      </c>
      <c r="G66" s="218">
        <v>0</v>
      </c>
      <c r="H66" s="218">
        <v>0</v>
      </c>
      <c r="I66" s="218">
        <v>0</v>
      </c>
      <c r="J66" s="218">
        <v>0</v>
      </c>
      <c r="K66" s="218">
        <v>0</v>
      </c>
      <c r="L66" s="218">
        <v>0</v>
      </c>
      <c r="M66" s="218">
        <v>0</v>
      </c>
      <c r="N66" s="218">
        <v>0</v>
      </c>
      <c r="O66" s="218">
        <v>0</v>
      </c>
      <c r="P66" s="218">
        <v>0</v>
      </c>
      <c r="Q66" s="218">
        <v>0</v>
      </c>
      <c r="R66" s="218">
        <v>0</v>
      </c>
      <c r="S66" s="218">
        <v>0</v>
      </c>
      <c r="T66" s="218">
        <v>0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-0.09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0</v>
      </c>
      <c r="D67" s="218">
        <v>0</v>
      </c>
      <c r="E67" s="218">
        <v>0</v>
      </c>
      <c r="F67" s="218">
        <v>0</v>
      </c>
      <c r="G67" s="218">
        <v>0</v>
      </c>
      <c r="H67" s="218">
        <v>0</v>
      </c>
      <c r="I67" s="218">
        <v>0</v>
      </c>
      <c r="J67" s="218">
        <v>0</v>
      </c>
      <c r="K67" s="218">
        <v>0</v>
      </c>
      <c r="L67" s="218">
        <v>0</v>
      </c>
      <c r="M67" s="218">
        <v>0</v>
      </c>
      <c r="N67" s="218">
        <v>0</v>
      </c>
      <c r="O67" s="218">
        <v>0</v>
      </c>
      <c r="P67" s="218">
        <v>0</v>
      </c>
      <c r="Q67" s="218">
        <v>0</v>
      </c>
      <c r="R67" s="218">
        <v>0</v>
      </c>
      <c r="S67" s="218">
        <v>0</v>
      </c>
      <c r="T67" s="218">
        <v>0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-0.09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0</v>
      </c>
      <c r="D68" s="218">
        <v>0</v>
      </c>
      <c r="E68" s="218">
        <v>0</v>
      </c>
      <c r="F68" s="218">
        <v>0</v>
      </c>
      <c r="G68" s="218">
        <v>0</v>
      </c>
      <c r="H68" s="218">
        <v>0</v>
      </c>
      <c r="I68" s="218">
        <v>0</v>
      </c>
      <c r="J68" s="218">
        <v>0</v>
      </c>
      <c r="K68" s="218">
        <v>0</v>
      </c>
      <c r="L68" s="218">
        <v>0</v>
      </c>
      <c r="M68" s="218">
        <v>0</v>
      </c>
      <c r="N68" s="218">
        <v>0</v>
      </c>
      <c r="O68" s="218">
        <v>0</v>
      </c>
      <c r="P68" s="218">
        <v>0</v>
      </c>
      <c r="Q68" s="218">
        <v>0</v>
      </c>
      <c r="R68" s="218">
        <v>0</v>
      </c>
      <c r="S68" s="218">
        <v>0</v>
      </c>
      <c r="T68" s="218">
        <v>0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-0.09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0</v>
      </c>
      <c r="D69" s="218">
        <v>0</v>
      </c>
      <c r="E69" s="218">
        <v>0</v>
      </c>
      <c r="F69" s="218">
        <v>0</v>
      </c>
      <c r="G69" s="218">
        <v>0</v>
      </c>
      <c r="H69" s="218">
        <v>0</v>
      </c>
      <c r="I69" s="218">
        <v>0</v>
      </c>
      <c r="J69" s="218">
        <v>0</v>
      </c>
      <c r="K69" s="218">
        <v>0</v>
      </c>
      <c r="L69" s="218">
        <v>0</v>
      </c>
      <c r="M69" s="218">
        <v>0</v>
      </c>
      <c r="N69" s="218">
        <v>0</v>
      </c>
      <c r="O69" s="218">
        <v>0</v>
      </c>
      <c r="P69" s="218">
        <v>0</v>
      </c>
      <c r="Q69" s="218">
        <v>0</v>
      </c>
      <c r="R69" s="218">
        <v>0</v>
      </c>
      <c r="S69" s="218">
        <v>0</v>
      </c>
      <c r="T69" s="218">
        <v>0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-0.09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0</v>
      </c>
      <c r="D70" s="218">
        <v>0</v>
      </c>
      <c r="E70" s="218">
        <v>0</v>
      </c>
      <c r="F70" s="218">
        <v>0</v>
      </c>
      <c r="G70" s="218">
        <v>0</v>
      </c>
      <c r="H70" s="218">
        <v>0</v>
      </c>
      <c r="I70" s="218">
        <v>0</v>
      </c>
      <c r="J70" s="218">
        <v>0</v>
      </c>
      <c r="K70" s="218">
        <v>0</v>
      </c>
      <c r="L70" s="218">
        <v>0</v>
      </c>
      <c r="M70" s="218">
        <v>0</v>
      </c>
      <c r="N70" s="218">
        <v>0</v>
      </c>
      <c r="O70" s="218">
        <v>0</v>
      </c>
      <c r="P70" s="218">
        <v>0</v>
      </c>
      <c r="Q70" s="218">
        <v>0</v>
      </c>
      <c r="R70" s="218">
        <v>0</v>
      </c>
      <c r="S70" s="218">
        <v>0</v>
      </c>
      <c r="T70" s="218">
        <v>0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-0.09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0</v>
      </c>
      <c r="D71" s="218">
        <v>0</v>
      </c>
      <c r="E71" s="218">
        <v>0</v>
      </c>
      <c r="F71" s="218">
        <v>0</v>
      </c>
      <c r="G71" s="218">
        <v>0</v>
      </c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-0.09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0</v>
      </c>
      <c r="D72" s="218">
        <v>0</v>
      </c>
      <c r="E72" s="218">
        <v>0</v>
      </c>
      <c r="F72" s="218">
        <v>0</v>
      </c>
      <c r="G72" s="218">
        <v>0</v>
      </c>
      <c r="H72" s="218">
        <v>0</v>
      </c>
      <c r="I72" s="218">
        <v>0</v>
      </c>
      <c r="J72" s="218">
        <v>0</v>
      </c>
      <c r="K72" s="218">
        <v>0</v>
      </c>
      <c r="L72" s="218">
        <v>0</v>
      </c>
      <c r="M72" s="218">
        <v>0</v>
      </c>
      <c r="N72" s="218">
        <v>0</v>
      </c>
      <c r="O72" s="218">
        <v>0</v>
      </c>
      <c r="P72" s="218">
        <v>0</v>
      </c>
      <c r="Q72" s="218">
        <v>0</v>
      </c>
      <c r="R72" s="218">
        <v>0</v>
      </c>
      <c r="S72" s="218">
        <v>0</v>
      </c>
      <c r="T72" s="218">
        <v>0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-0.09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0</v>
      </c>
      <c r="D73" s="218">
        <v>0</v>
      </c>
      <c r="E73" s="218">
        <v>0</v>
      </c>
      <c r="F73" s="218">
        <v>0</v>
      </c>
      <c r="G73" s="218">
        <v>0</v>
      </c>
      <c r="H73" s="218">
        <v>0</v>
      </c>
      <c r="I73" s="218">
        <v>0</v>
      </c>
      <c r="J73" s="218">
        <v>0</v>
      </c>
      <c r="K73" s="218">
        <v>0</v>
      </c>
      <c r="L73" s="218">
        <v>0</v>
      </c>
      <c r="M73" s="218">
        <v>0</v>
      </c>
      <c r="N73" s="218">
        <v>0</v>
      </c>
      <c r="O73" s="218">
        <v>0</v>
      </c>
      <c r="P73" s="218">
        <v>0</v>
      </c>
      <c r="Q73" s="218">
        <v>0</v>
      </c>
      <c r="R73" s="218">
        <v>0</v>
      </c>
      <c r="S73" s="218">
        <v>0</v>
      </c>
      <c r="T73" s="218">
        <v>0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-0.09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0</v>
      </c>
      <c r="D74" s="218">
        <v>0</v>
      </c>
      <c r="E74" s="218">
        <v>0</v>
      </c>
      <c r="F74" s="218">
        <v>0</v>
      </c>
      <c r="G74" s="218">
        <v>0</v>
      </c>
      <c r="H74" s="218">
        <v>0</v>
      </c>
      <c r="I74" s="218">
        <v>0</v>
      </c>
      <c r="J74" s="218">
        <v>0</v>
      </c>
      <c r="K74" s="218">
        <v>0</v>
      </c>
      <c r="L74" s="218">
        <v>0</v>
      </c>
      <c r="M74" s="218">
        <v>0</v>
      </c>
      <c r="N74" s="218">
        <v>0</v>
      </c>
      <c r="O74" s="218">
        <v>0</v>
      </c>
      <c r="P74" s="218">
        <v>0</v>
      </c>
      <c r="Q74" s="218">
        <v>0</v>
      </c>
      <c r="R74" s="218">
        <v>0</v>
      </c>
      <c r="S74" s="218">
        <v>0</v>
      </c>
      <c r="T74" s="218">
        <v>0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-0.09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0</v>
      </c>
      <c r="D75" s="218">
        <v>0</v>
      </c>
      <c r="E75" s="218">
        <v>0</v>
      </c>
      <c r="F75" s="218">
        <v>0</v>
      </c>
      <c r="G75" s="218">
        <v>0</v>
      </c>
      <c r="H75" s="218">
        <v>0</v>
      </c>
      <c r="I75" s="218">
        <v>0</v>
      </c>
      <c r="J75" s="218">
        <v>0</v>
      </c>
      <c r="K75" s="218">
        <v>0</v>
      </c>
      <c r="L75" s="218">
        <v>0</v>
      </c>
      <c r="M75" s="218">
        <v>0</v>
      </c>
      <c r="N75" s="218">
        <v>0</v>
      </c>
      <c r="O75" s="218">
        <v>0</v>
      </c>
      <c r="P75" s="218">
        <v>0</v>
      </c>
      <c r="Q75" s="218">
        <v>0</v>
      </c>
      <c r="R75" s="218">
        <v>0</v>
      </c>
      <c r="S75" s="218">
        <v>0</v>
      </c>
      <c r="T75" s="218">
        <v>0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-0.09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0</v>
      </c>
      <c r="D76" s="218">
        <v>0</v>
      </c>
      <c r="E76" s="218">
        <v>0</v>
      </c>
      <c r="F76" s="218">
        <v>0</v>
      </c>
      <c r="G76" s="218">
        <v>0</v>
      </c>
      <c r="H76" s="218">
        <v>0</v>
      </c>
      <c r="I76" s="218">
        <v>0</v>
      </c>
      <c r="J76" s="218">
        <v>0</v>
      </c>
      <c r="K76" s="218">
        <v>0</v>
      </c>
      <c r="L76" s="218">
        <v>0</v>
      </c>
      <c r="M76" s="218">
        <v>0</v>
      </c>
      <c r="N76" s="218">
        <v>0</v>
      </c>
      <c r="O76" s="218">
        <v>0</v>
      </c>
      <c r="P76" s="218">
        <v>0</v>
      </c>
      <c r="Q76" s="218">
        <v>0</v>
      </c>
      <c r="R76" s="218">
        <v>0</v>
      </c>
      <c r="S76" s="218">
        <v>0</v>
      </c>
      <c r="T76" s="218">
        <v>0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-0.09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0</v>
      </c>
      <c r="D77" s="218">
        <v>0</v>
      </c>
      <c r="E77" s="218">
        <v>0</v>
      </c>
      <c r="F77" s="218">
        <v>0</v>
      </c>
      <c r="G77" s="218">
        <v>0</v>
      </c>
      <c r="H77" s="218">
        <v>0</v>
      </c>
      <c r="I77" s="218">
        <v>0</v>
      </c>
      <c r="J77" s="218">
        <v>0</v>
      </c>
      <c r="K77" s="218">
        <v>0</v>
      </c>
      <c r="L77" s="218">
        <v>0</v>
      </c>
      <c r="M77" s="218">
        <v>0</v>
      </c>
      <c r="N77" s="218">
        <v>0</v>
      </c>
      <c r="O77" s="218">
        <v>0</v>
      </c>
      <c r="P77" s="218">
        <v>0</v>
      </c>
      <c r="Q77" s="218">
        <v>0</v>
      </c>
      <c r="R77" s="218">
        <v>0</v>
      </c>
      <c r="S77" s="218">
        <v>0</v>
      </c>
      <c r="T77" s="218">
        <v>0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-0.09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0</v>
      </c>
      <c r="D78" s="218">
        <v>0</v>
      </c>
      <c r="E78" s="218">
        <v>0</v>
      </c>
      <c r="F78" s="218">
        <v>0</v>
      </c>
      <c r="G78" s="218">
        <v>0</v>
      </c>
      <c r="H78" s="218">
        <v>0</v>
      </c>
      <c r="I78" s="218">
        <v>0</v>
      </c>
      <c r="J78" s="218">
        <v>0</v>
      </c>
      <c r="K78" s="218">
        <v>0</v>
      </c>
      <c r="L78" s="218">
        <v>0</v>
      </c>
      <c r="M78" s="218">
        <v>0</v>
      </c>
      <c r="N78" s="218">
        <v>0</v>
      </c>
      <c r="O78" s="218">
        <v>0</v>
      </c>
      <c r="P78" s="218">
        <v>0</v>
      </c>
      <c r="Q78" s="218">
        <v>0</v>
      </c>
      <c r="R78" s="218">
        <v>0</v>
      </c>
      <c r="S78" s="218">
        <v>0</v>
      </c>
      <c r="T78" s="218">
        <v>0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-0.09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0</v>
      </c>
      <c r="D79" s="218">
        <v>0</v>
      </c>
      <c r="E79" s="218">
        <v>0</v>
      </c>
      <c r="F79" s="218">
        <v>0</v>
      </c>
      <c r="G79" s="218">
        <v>0</v>
      </c>
      <c r="H79" s="218">
        <v>0</v>
      </c>
      <c r="I79" s="218">
        <v>0</v>
      </c>
      <c r="J79" s="218">
        <v>0</v>
      </c>
      <c r="K79" s="218">
        <v>0</v>
      </c>
      <c r="L79" s="218">
        <v>0</v>
      </c>
      <c r="M79" s="218">
        <v>0</v>
      </c>
      <c r="N79" s="218">
        <v>0</v>
      </c>
      <c r="O79" s="218">
        <v>0</v>
      </c>
      <c r="P79" s="218">
        <v>0</v>
      </c>
      <c r="Q79" s="218">
        <v>0</v>
      </c>
      <c r="R79" s="218">
        <v>0</v>
      </c>
      <c r="S79" s="218">
        <v>0</v>
      </c>
      <c r="T79" s="218">
        <v>0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-0.09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0</v>
      </c>
      <c r="D80" s="218">
        <v>0</v>
      </c>
      <c r="E80" s="218">
        <v>0</v>
      </c>
      <c r="F80" s="218">
        <v>0</v>
      </c>
      <c r="G80" s="218">
        <v>0</v>
      </c>
      <c r="H80" s="218">
        <v>0</v>
      </c>
      <c r="I80" s="218">
        <v>0</v>
      </c>
      <c r="J80" s="218">
        <v>0</v>
      </c>
      <c r="K80" s="218">
        <v>0</v>
      </c>
      <c r="L80" s="218">
        <v>0</v>
      </c>
      <c r="M80" s="218">
        <v>0</v>
      </c>
      <c r="N80" s="218">
        <v>0</v>
      </c>
      <c r="O80" s="218">
        <v>0</v>
      </c>
      <c r="P80" s="218">
        <v>0</v>
      </c>
      <c r="Q80" s="218">
        <v>0</v>
      </c>
      <c r="R80" s="218">
        <v>0</v>
      </c>
      <c r="S80" s="218">
        <v>0</v>
      </c>
      <c r="T80" s="218">
        <v>0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-0.09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0</v>
      </c>
      <c r="D81" s="218">
        <v>0</v>
      </c>
      <c r="E81" s="218">
        <v>0</v>
      </c>
      <c r="F81" s="218">
        <v>0</v>
      </c>
      <c r="G81" s="218">
        <v>0</v>
      </c>
      <c r="H81" s="218">
        <v>0</v>
      </c>
      <c r="I81" s="218">
        <v>0</v>
      </c>
      <c r="J81" s="218">
        <v>0</v>
      </c>
      <c r="K81" s="218">
        <v>0</v>
      </c>
      <c r="L81" s="218">
        <v>0</v>
      </c>
      <c r="M81" s="218">
        <v>0</v>
      </c>
      <c r="N81" s="218">
        <v>0</v>
      </c>
      <c r="O81" s="218">
        <v>0</v>
      </c>
      <c r="P81" s="218">
        <v>0</v>
      </c>
      <c r="Q81" s="218">
        <v>0</v>
      </c>
      <c r="R81" s="218">
        <v>0</v>
      </c>
      <c r="S81" s="218">
        <v>0</v>
      </c>
      <c r="T81" s="218">
        <v>0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-0.09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0</v>
      </c>
      <c r="D82" s="218">
        <v>0</v>
      </c>
      <c r="E82" s="218">
        <v>0</v>
      </c>
      <c r="F82" s="218">
        <v>0</v>
      </c>
      <c r="G82" s="218">
        <v>0</v>
      </c>
      <c r="H82" s="218">
        <v>0</v>
      </c>
      <c r="I82" s="218">
        <v>0</v>
      </c>
      <c r="J82" s="218">
        <v>0</v>
      </c>
      <c r="K82" s="218">
        <v>0</v>
      </c>
      <c r="L82" s="218">
        <v>0</v>
      </c>
      <c r="M82" s="218">
        <v>0</v>
      </c>
      <c r="N82" s="218">
        <v>0</v>
      </c>
      <c r="O82" s="218">
        <v>0</v>
      </c>
      <c r="P82" s="218">
        <v>0</v>
      </c>
      <c r="Q82" s="218">
        <v>0</v>
      </c>
      <c r="R82" s="218">
        <v>0</v>
      </c>
      <c r="S82" s="218">
        <v>0</v>
      </c>
      <c r="T82" s="218">
        <v>0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-0.09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0</v>
      </c>
      <c r="D83" s="218">
        <v>0</v>
      </c>
      <c r="E83" s="218">
        <v>0</v>
      </c>
      <c r="F83" s="218">
        <v>0</v>
      </c>
      <c r="G83" s="218">
        <v>0</v>
      </c>
      <c r="H83" s="218">
        <v>0</v>
      </c>
      <c r="I83" s="218">
        <v>0</v>
      </c>
      <c r="J83" s="218">
        <v>0</v>
      </c>
      <c r="K83" s="218">
        <v>0</v>
      </c>
      <c r="L83" s="218">
        <v>0</v>
      </c>
      <c r="M83" s="218">
        <v>0</v>
      </c>
      <c r="N83" s="218">
        <v>0</v>
      </c>
      <c r="O83" s="218">
        <v>0</v>
      </c>
      <c r="P83" s="218">
        <v>0</v>
      </c>
      <c r="Q83" s="218">
        <v>0</v>
      </c>
      <c r="R83" s="218">
        <v>0</v>
      </c>
      <c r="S83" s="218">
        <v>0</v>
      </c>
      <c r="T83" s="218">
        <v>0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-0.09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0</v>
      </c>
      <c r="D84" s="218">
        <v>0</v>
      </c>
      <c r="E84" s="218">
        <v>0</v>
      </c>
      <c r="F84" s="218">
        <v>0</v>
      </c>
      <c r="G84" s="218">
        <v>0</v>
      </c>
      <c r="H84" s="218">
        <v>0</v>
      </c>
      <c r="I84" s="218">
        <v>0</v>
      </c>
      <c r="J84" s="218">
        <v>0</v>
      </c>
      <c r="K84" s="218">
        <v>0</v>
      </c>
      <c r="L84" s="218">
        <v>0</v>
      </c>
      <c r="M84" s="218">
        <v>0</v>
      </c>
      <c r="N84" s="218">
        <v>0</v>
      </c>
      <c r="O84" s="218">
        <v>0</v>
      </c>
      <c r="P84" s="218">
        <v>0</v>
      </c>
      <c r="Q84" s="218">
        <v>0</v>
      </c>
      <c r="R84" s="218">
        <v>0</v>
      </c>
      <c r="S84" s="218">
        <v>0</v>
      </c>
      <c r="T84" s="218">
        <v>0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-0.09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0</v>
      </c>
      <c r="D85" s="218">
        <v>0</v>
      </c>
      <c r="E85" s="218">
        <v>0</v>
      </c>
      <c r="F85" s="218">
        <v>0</v>
      </c>
      <c r="G85" s="218">
        <v>0</v>
      </c>
      <c r="H85" s="218">
        <v>0</v>
      </c>
      <c r="I85" s="218">
        <v>0</v>
      </c>
      <c r="J85" s="218">
        <v>0</v>
      </c>
      <c r="K85" s="218">
        <v>0</v>
      </c>
      <c r="L85" s="218">
        <v>0</v>
      </c>
      <c r="M85" s="218">
        <v>0</v>
      </c>
      <c r="N85" s="218">
        <v>0</v>
      </c>
      <c r="O85" s="218">
        <v>0</v>
      </c>
      <c r="P85" s="218">
        <v>0</v>
      </c>
      <c r="Q85" s="218">
        <v>0</v>
      </c>
      <c r="R85" s="218">
        <v>0</v>
      </c>
      <c r="S85" s="218">
        <v>0</v>
      </c>
      <c r="T85" s="218">
        <v>0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-0.09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0</v>
      </c>
      <c r="D86" s="218">
        <v>0</v>
      </c>
      <c r="E86" s="218">
        <v>0</v>
      </c>
      <c r="F86" s="218">
        <v>0</v>
      </c>
      <c r="G86" s="218">
        <v>0</v>
      </c>
      <c r="H86" s="218">
        <v>0</v>
      </c>
      <c r="I86" s="218">
        <v>0</v>
      </c>
      <c r="J86" s="218">
        <v>0</v>
      </c>
      <c r="K86" s="218">
        <v>0</v>
      </c>
      <c r="L86" s="218">
        <v>0</v>
      </c>
      <c r="M86" s="218">
        <v>0</v>
      </c>
      <c r="N86" s="218">
        <v>0</v>
      </c>
      <c r="O86" s="218">
        <v>0</v>
      </c>
      <c r="P86" s="218">
        <v>0</v>
      </c>
      <c r="Q86" s="218">
        <v>0</v>
      </c>
      <c r="R86" s="218">
        <v>0</v>
      </c>
      <c r="S86" s="218">
        <v>0</v>
      </c>
      <c r="T86" s="218">
        <v>0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-0.09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0</v>
      </c>
      <c r="D87" s="218">
        <v>0</v>
      </c>
      <c r="E87" s="218">
        <v>0</v>
      </c>
      <c r="F87" s="218">
        <v>0</v>
      </c>
      <c r="G87" s="218">
        <v>0</v>
      </c>
      <c r="H87" s="218">
        <v>0</v>
      </c>
      <c r="I87" s="218">
        <v>0</v>
      </c>
      <c r="J87" s="218">
        <v>0</v>
      </c>
      <c r="K87" s="218">
        <v>0</v>
      </c>
      <c r="L87" s="218">
        <v>0</v>
      </c>
      <c r="M87" s="218">
        <v>0</v>
      </c>
      <c r="N87" s="218">
        <v>0</v>
      </c>
      <c r="O87" s="218">
        <v>0</v>
      </c>
      <c r="P87" s="218">
        <v>0</v>
      </c>
      <c r="Q87" s="218">
        <v>0</v>
      </c>
      <c r="R87" s="218">
        <v>0</v>
      </c>
      <c r="S87" s="218">
        <v>0</v>
      </c>
      <c r="T87" s="218">
        <v>0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-0.09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0</v>
      </c>
      <c r="D88" s="218">
        <v>0</v>
      </c>
      <c r="E88" s="218">
        <v>0</v>
      </c>
      <c r="F88" s="218">
        <v>0</v>
      </c>
      <c r="G88" s="218">
        <v>0</v>
      </c>
      <c r="H88" s="218">
        <v>0</v>
      </c>
      <c r="I88" s="218">
        <v>0</v>
      </c>
      <c r="J88" s="218">
        <v>0</v>
      </c>
      <c r="K88" s="218">
        <v>0</v>
      </c>
      <c r="L88" s="218">
        <v>0</v>
      </c>
      <c r="M88" s="218">
        <v>0</v>
      </c>
      <c r="N88" s="218">
        <v>0</v>
      </c>
      <c r="O88" s="218">
        <v>0</v>
      </c>
      <c r="P88" s="218">
        <v>0</v>
      </c>
      <c r="Q88" s="218">
        <v>0</v>
      </c>
      <c r="R88" s="218">
        <v>0</v>
      </c>
      <c r="S88" s="218">
        <v>0</v>
      </c>
      <c r="T88" s="218">
        <v>0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-0.09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0</v>
      </c>
      <c r="D89" s="218">
        <v>0</v>
      </c>
      <c r="E89" s="218">
        <v>0</v>
      </c>
      <c r="F89" s="218">
        <v>0</v>
      </c>
      <c r="G89" s="218">
        <v>0</v>
      </c>
      <c r="H89" s="218">
        <v>0</v>
      </c>
      <c r="I89" s="218">
        <v>0</v>
      </c>
      <c r="J89" s="218">
        <v>0</v>
      </c>
      <c r="K89" s="218">
        <v>0</v>
      </c>
      <c r="L89" s="218">
        <v>0</v>
      </c>
      <c r="M89" s="218">
        <v>0</v>
      </c>
      <c r="N89" s="218">
        <v>0</v>
      </c>
      <c r="O89" s="218">
        <v>0</v>
      </c>
      <c r="P89" s="218">
        <v>0</v>
      </c>
      <c r="Q89" s="218">
        <v>0</v>
      </c>
      <c r="R89" s="218">
        <v>0</v>
      </c>
      <c r="S89" s="218">
        <v>0</v>
      </c>
      <c r="T89" s="218">
        <v>0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-0.09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0</v>
      </c>
      <c r="D90" s="218">
        <v>0</v>
      </c>
      <c r="E90" s="218">
        <v>0</v>
      </c>
      <c r="F90" s="218">
        <v>0</v>
      </c>
      <c r="G90" s="218">
        <v>0</v>
      </c>
      <c r="H90" s="218">
        <v>0</v>
      </c>
      <c r="I90" s="218">
        <v>0</v>
      </c>
      <c r="J90" s="218">
        <v>0</v>
      </c>
      <c r="K90" s="218">
        <v>0</v>
      </c>
      <c r="L90" s="218">
        <v>0</v>
      </c>
      <c r="M90" s="218">
        <v>0</v>
      </c>
      <c r="N90" s="218">
        <v>0</v>
      </c>
      <c r="O90" s="218">
        <v>0</v>
      </c>
      <c r="P90" s="218">
        <v>0</v>
      </c>
      <c r="Q90" s="218">
        <v>0</v>
      </c>
      <c r="R90" s="218">
        <v>0</v>
      </c>
      <c r="S90" s="218">
        <v>0</v>
      </c>
      <c r="T90" s="218">
        <v>0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-0.09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0</v>
      </c>
      <c r="D91" s="218">
        <v>0</v>
      </c>
      <c r="E91" s="218">
        <v>0</v>
      </c>
      <c r="F91" s="218">
        <v>0</v>
      </c>
      <c r="G91" s="218">
        <v>0</v>
      </c>
      <c r="H91" s="218">
        <v>0</v>
      </c>
      <c r="I91" s="218">
        <v>0</v>
      </c>
      <c r="J91" s="218">
        <v>0</v>
      </c>
      <c r="K91" s="218">
        <v>0</v>
      </c>
      <c r="L91" s="218">
        <v>0</v>
      </c>
      <c r="M91" s="218">
        <v>0</v>
      </c>
      <c r="N91" s="218">
        <v>0</v>
      </c>
      <c r="O91" s="218">
        <v>0</v>
      </c>
      <c r="P91" s="218">
        <v>0</v>
      </c>
      <c r="Q91" s="218">
        <v>0</v>
      </c>
      <c r="R91" s="218">
        <v>0</v>
      </c>
      <c r="S91" s="218">
        <v>0</v>
      </c>
      <c r="T91" s="218">
        <v>0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-0.09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0</v>
      </c>
      <c r="D92" s="218">
        <v>0</v>
      </c>
      <c r="E92" s="218">
        <v>0</v>
      </c>
      <c r="F92" s="218">
        <v>0</v>
      </c>
      <c r="G92" s="218">
        <v>0</v>
      </c>
      <c r="H92" s="218">
        <v>0</v>
      </c>
      <c r="I92" s="218">
        <v>0</v>
      </c>
      <c r="J92" s="218">
        <v>0</v>
      </c>
      <c r="K92" s="218">
        <v>0</v>
      </c>
      <c r="L92" s="218">
        <v>0</v>
      </c>
      <c r="M92" s="218">
        <v>0</v>
      </c>
      <c r="N92" s="218">
        <v>0</v>
      </c>
      <c r="O92" s="218">
        <v>0</v>
      </c>
      <c r="P92" s="218">
        <v>0</v>
      </c>
      <c r="Q92" s="218">
        <v>0</v>
      </c>
      <c r="R92" s="218">
        <v>0</v>
      </c>
      <c r="S92" s="218">
        <v>0</v>
      </c>
      <c r="T92" s="218">
        <v>0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-0.09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0</v>
      </c>
      <c r="D93" s="218">
        <v>0</v>
      </c>
      <c r="E93" s="218">
        <v>0</v>
      </c>
      <c r="F93" s="218">
        <v>0</v>
      </c>
      <c r="G93" s="218">
        <v>0</v>
      </c>
      <c r="H93" s="218">
        <v>0</v>
      </c>
      <c r="I93" s="218">
        <v>0</v>
      </c>
      <c r="J93" s="218">
        <v>0</v>
      </c>
      <c r="K93" s="218">
        <v>0</v>
      </c>
      <c r="L93" s="218">
        <v>0</v>
      </c>
      <c r="M93" s="218">
        <v>0</v>
      </c>
      <c r="N93" s="218">
        <v>0</v>
      </c>
      <c r="O93" s="218">
        <v>0</v>
      </c>
      <c r="P93" s="218">
        <v>0</v>
      </c>
      <c r="Q93" s="218">
        <v>0</v>
      </c>
      <c r="R93" s="218">
        <v>0</v>
      </c>
      <c r="S93" s="218">
        <v>0</v>
      </c>
      <c r="T93" s="218">
        <v>0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-0.09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0</v>
      </c>
      <c r="D94" s="218">
        <v>0</v>
      </c>
      <c r="E94" s="218">
        <v>0</v>
      </c>
      <c r="F94" s="218">
        <v>0</v>
      </c>
      <c r="G94" s="218">
        <v>0</v>
      </c>
      <c r="H94" s="218">
        <v>0</v>
      </c>
      <c r="I94" s="218">
        <v>0</v>
      </c>
      <c r="J94" s="218">
        <v>0</v>
      </c>
      <c r="K94" s="218">
        <v>0</v>
      </c>
      <c r="L94" s="218">
        <v>0</v>
      </c>
      <c r="M94" s="218">
        <v>0</v>
      </c>
      <c r="N94" s="218">
        <v>0</v>
      </c>
      <c r="O94" s="218">
        <v>0</v>
      </c>
      <c r="P94" s="218">
        <v>0</v>
      </c>
      <c r="Q94" s="218">
        <v>0</v>
      </c>
      <c r="R94" s="218">
        <v>0</v>
      </c>
      <c r="S94" s="218">
        <v>0</v>
      </c>
      <c r="T94" s="218">
        <v>0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-0.09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0</v>
      </c>
      <c r="D95" s="218">
        <v>0</v>
      </c>
      <c r="E95" s="218">
        <v>0</v>
      </c>
      <c r="F95" s="218">
        <v>0</v>
      </c>
      <c r="G95" s="218">
        <v>0</v>
      </c>
      <c r="H95" s="218">
        <v>0</v>
      </c>
      <c r="I95" s="218">
        <v>0</v>
      </c>
      <c r="J95" s="218">
        <v>0</v>
      </c>
      <c r="K95" s="218">
        <v>0</v>
      </c>
      <c r="L95" s="218">
        <v>0</v>
      </c>
      <c r="M95" s="218">
        <v>0</v>
      </c>
      <c r="N95" s="218">
        <v>0</v>
      </c>
      <c r="O95" s="218">
        <v>0</v>
      </c>
      <c r="P95" s="218">
        <v>0</v>
      </c>
      <c r="Q95" s="218">
        <v>0</v>
      </c>
      <c r="R95" s="218">
        <v>0</v>
      </c>
      <c r="S95" s="218">
        <v>0</v>
      </c>
      <c r="T95" s="218">
        <v>0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-0.09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0</v>
      </c>
      <c r="D96" s="218">
        <v>0</v>
      </c>
      <c r="E96" s="218">
        <v>0</v>
      </c>
      <c r="F96" s="218">
        <v>0</v>
      </c>
      <c r="G96" s="218">
        <v>0</v>
      </c>
      <c r="H96" s="218">
        <v>0</v>
      </c>
      <c r="I96" s="218">
        <v>0</v>
      </c>
      <c r="J96" s="218">
        <v>0</v>
      </c>
      <c r="K96" s="218">
        <v>0</v>
      </c>
      <c r="L96" s="218">
        <v>0</v>
      </c>
      <c r="M96" s="218">
        <v>0</v>
      </c>
      <c r="N96" s="218">
        <v>0</v>
      </c>
      <c r="O96" s="218">
        <v>0</v>
      </c>
      <c r="P96" s="218">
        <v>0</v>
      </c>
      <c r="Q96" s="218">
        <v>0</v>
      </c>
      <c r="R96" s="218">
        <v>0</v>
      </c>
      <c r="S96" s="218">
        <v>0</v>
      </c>
      <c r="T96" s="218">
        <v>0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-0.09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0</v>
      </c>
      <c r="D97" s="218">
        <v>0</v>
      </c>
      <c r="E97" s="218">
        <v>0</v>
      </c>
      <c r="F97" s="218">
        <v>0</v>
      </c>
      <c r="G97" s="218">
        <v>0</v>
      </c>
      <c r="H97" s="218">
        <v>0</v>
      </c>
      <c r="I97" s="218">
        <v>0</v>
      </c>
      <c r="J97" s="218">
        <v>0</v>
      </c>
      <c r="K97" s="218">
        <v>0</v>
      </c>
      <c r="L97" s="218">
        <v>0</v>
      </c>
      <c r="M97" s="218">
        <v>0</v>
      </c>
      <c r="N97" s="218">
        <v>0</v>
      </c>
      <c r="O97" s="218">
        <v>0</v>
      </c>
      <c r="P97" s="218">
        <v>0</v>
      </c>
      <c r="Q97" s="218">
        <v>0</v>
      </c>
      <c r="R97" s="218">
        <v>0</v>
      </c>
      <c r="S97" s="218">
        <v>0</v>
      </c>
      <c r="T97" s="218">
        <v>0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-0.09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0</v>
      </c>
      <c r="D98" s="218">
        <v>0</v>
      </c>
      <c r="E98" s="218">
        <v>0</v>
      </c>
      <c r="F98" s="218">
        <v>0</v>
      </c>
      <c r="G98" s="218">
        <v>0</v>
      </c>
      <c r="H98" s="218">
        <v>0</v>
      </c>
      <c r="I98" s="218">
        <v>0</v>
      </c>
      <c r="J98" s="218">
        <v>0</v>
      </c>
      <c r="K98" s="218">
        <v>0</v>
      </c>
      <c r="L98" s="218">
        <v>0</v>
      </c>
      <c r="M98" s="218">
        <v>0</v>
      </c>
      <c r="N98" s="218">
        <v>0</v>
      </c>
      <c r="O98" s="218">
        <v>0</v>
      </c>
      <c r="P98" s="218">
        <v>0</v>
      </c>
      <c r="Q98" s="218">
        <v>0</v>
      </c>
      <c r="R98" s="218">
        <v>0</v>
      </c>
      <c r="S98" s="218">
        <v>0</v>
      </c>
      <c r="T98" s="218">
        <v>0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-0.09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-2.1599999999999979E-3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1.63</v>
      </c>
      <c r="D3" s="218">
        <v>0.3</v>
      </c>
      <c r="E3" s="218">
        <v>0</v>
      </c>
      <c r="F3" s="218">
        <v>0</v>
      </c>
      <c r="G3" s="218">
        <v>3.35</v>
      </c>
      <c r="H3" s="218">
        <v>0</v>
      </c>
      <c r="I3" s="218">
        <v>4.33</v>
      </c>
      <c r="J3" s="218">
        <v>0.28000000000000003</v>
      </c>
      <c r="K3" s="218">
        <v>1.31</v>
      </c>
      <c r="L3" s="218">
        <v>0.14000000000000001</v>
      </c>
      <c r="M3" s="218">
        <v>0.04</v>
      </c>
      <c r="N3" s="218">
        <v>0.04</v>
      </c>
      <c r="O3" s="218">
        <v>0.05</v>
      </c>
      <c r="P3" s="218">
        <v>0.12</v>
      </c>
      <c r="Q3" s="218">
        <v>0</v>
      </c>
      <c r="R3" s="218">
        <v>0</v>
      </c>
      <c r="S3" s="218">
        <v>0</v>
      </c>
      <c r="T3" s="218">
        <v>0.43</v>
      </c>
      <c r="U3" s="218">
        <v>0</v>
      </c>
      <c r="V3" s="218">
        <v>0</v>
      </c>
      <c r="W3" s="218">
        <v>0</v>
      </c>
      <c r="X3" s="218">
        <v>0</v>
      </c>
      <c r="Y3" s="218">
        <v>0</v>
      </c>
      <c r="Z3" s="218">
        <v>0</v>
      </c>
      <c r="AA3" s="218">
        <v>0</v>
      </c>
      <c r="AB3" s="218">
        <v>0</v>
      </c>
      <c r="AC3" s="218">
        <v>0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-0.37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1.63</v>
      </c>
      <c r="D4" s="218">
        <v>0.3</v>
      </c>
      <c r="E4" s="218">
        <v>0</v>
      </c>
      <c r="F4" s="218">
        <v>0</v>
      </c>
      <c r="G4" s="218">
        <v>3.35</v>
      </c>
      <c r="H4" s="218">
        <v>0</v>
      </c>
      <c r="I4" s="218">
        <v>4.33</v>
      </c>
      <c r="J4" s="218">
        <v>0.28000000000000003</v>
      </c>
      <c r="K4" s="218">
        <v>1.31</v>
      </c>
      <c r="L4" s="218">
        <v>0.14000000000000001</v>
      </c>
      <c r="M4" s="218">
        <v>0.04</v>
      </c>
      <c r="N4" s="218">
        <v>0.04</v>
      </c>
      <c r="O4" s="218">
        <v>0.05</v>
      </c>
      <c r="P4" s="218">
        <v>0.12</v>
      </c>
      <c r="Q4" s="218">
        <v>0</v>
      </c>
      <c r="R4" s="218">
        <v>0</v>
      </c>
      <c r="S4" s="218">
        <v>0</v>
      </c>
      <c r="T4" s="218">
        <v>0.43</v>
      </c>
      <c r="U4" s="218">
        <v>0</v>
      </c>
      <c r="V4" s="218">
        <v>0</v>
      </c>
      <c r="W4" s="218">
        <v>0</v>
      </c>
      <c r="X4" s="218">
        <v>0</v>
      </c>
      <c r="Y4" s="218">
        <v>0</v>
      </c>
      <c r="Z4" s="218">
        <v>0</v>
      </c>
      <c r="AA4" s="218">
        <v>0</v>
      </c>
      <c r="AB4" s="218">
        <v>0</v>
      </c>
      <c r="AC4" s="218">
        <v>0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-0.37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1.63</v>
      </c>
      <c r="D5" s="218">
        <v>0.3</v>
      </c>
      <c r="E5" s="218">
        <v>0</v>
      </c>
      <c r="F5" s="218">
        <v>0</v>
      </c>
      <c r="G5" s="218">
        <v>3.35</v>
      </c>
      <c r="H5" s="218">
        <v>0</v>
      </c>
      <c r="I5" s="218">
        <v>4.33</v>
      </c>
      <c r="J5" s="218">
        <v>0.28000000000000003</v>
      </c>
      <c r="K5" s="218">
        <v>1.31</v>
      </c>
      <c r="L5" s="218">
        <v>0.14000000000000001</v>
      </c>
      <c r="M5" s="218">
        <v>0.04</v>
      </c>
      <c r="N5" s="218">
        <v>0.04</v>
      </c>
      <c r="O5" s="218">
        <v>0.05</v>
      </c>
      <c r="P5" s="218">
        <v>0.12</v>
      </c>
      <c r="Q5" s="218">
        <v>0</v>
      </c>
      <c r="R5" s="218">
        <v>0</v>
      </c>
      <c r="S5" s="218">
        <v>0</v>
      </c>
      <c r="T5" s="218">
        <v>0.43</v>
      </c>
      <c r="U5" s="218">
        <v>0</v>
      </c>
      <c r="V5" s="218">
        <v>0</v>
      </c>
      <c r="W5" s="218">
        <v>0</v>
      </c>
      <c r="X5" s="218">
        <v>0</v>
      </c>
      <c r="Y5" s="218">
        <v>0</v>
      </c>
      <c r="Z5" s="218">
        <v>0</v>
      </c>
      <c r="AA5" s="218">
        <v>0</v>
      </c>
      <c r="AB5" s="218">
        <v>0</v>
      </c>
      <c r="AC5" s="218">
        <v>0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-0.37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1.63</v>
      </c>
      <c r="D6" s="218">
        <v>0.3</v>
      </c>
      <c r="E6" s="218">
        <v>0</v>
      </c>
      <c r="F6" s="218">
        <v>0</v>
      </c>
      <c r="G6" s="218">
        <v>3.35</v>
      </c>
      <c r="H6" s="218">
        <v>0</v>
      </c>
      <c r="I6" s="218">
        <v>4.33</v>
      </c>
      <c r="J6" s="218">
        <v>0.28000000000000003</v>
      </c>
      <c r="K6" s="218">
        <v>1.31</v>
      </c>
      <c r="L6" s="218">
        <v>0.14000000000000001</v>
      </c>
      <c r="M6" s="218">
        <v>0.04</v>
      </c>
      <c r="N6" s="218">
        <v>0.04</v>
      </c>
      <c r="O6" s="218">
        <v>0.05</v>
      </c>
      <c r="P6" s="218">
        <v>0.12</v>
      </c>
      <c r="Q6" s="218">
        <v>0</v>
      </c>
      <c r="R6" s="218">
        <v>0</v>
      </c>
      <c r="S6" s="218">
        <v>0</v>
      </c>
      <c r="T6" s="218">
        <v>0.43</v>
      </c>
      <c r="U6" s="218">
        <v>0</v>
      </c>
      <c r="V6" s="218">
        <v>0</v>
      </c>
      <c r="W6" s="218">
        <v>0</v>
      </c>
      <c r="X6" s="218">
        <v>0</v>
      </c>
      <c r="Y6" s="218">
        <v>0</v>
      </c>
      <c r="Z6" s="218">
        <v>0</v>
      </c>
      <c r="AA6" s="218">
        <v>0</v>
      </c>
      <c r="AB6" s="218">
        <v>0</v>
      </c>
      <c r="AC6" s="218">
        <v>0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-0.37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1.63</v>
      </c>
      <c r="D7" s="218">
        <v>0.3</v>
      </c>
      <c r="E7" s="218">
        <v>0</v>
      </c>
      <c r="F7" s="218">
        <v>0</v>
      </c>
      <c r="G7" s="218">
        <v>3.35</v>
      </c>
      <c r="H7" s="218">
        <v>0</v>
      </c>
      <c r="I7" s="218">
        <v>4.33</v>
      </c>
      <c r="J7" s="218">
        <v>0.28000000000000003</v>
      </c>
      <c r="K7" s="218">
        <v>1.31</v>
      </c>
      <c r="L7" s="218">
        <v>0.14000000000000001</v>
      </c>
      <c r="M7" s="218">
        <v>0.04</v>
      </c>
      <c r="N7" s="218">
        <v>0.04</v>
      </c>
      <c r="O7" s="218">
        <v>0.05</v>
      </c>
      <c r="P7" s="218">
        <v>0.12</v>
      </c>
      <c r="Q7" s="218">
        <v>0</v>
      </c>
      <c r="R7" s="218">
        <v>0</v>
      </c>
      <c r="S7" s="218">
        <v>0</v>
      </c>
      <c r="T7" s="218">
        <v>0.43</v>
      </c>
      <c r="U7" s="218">
        <v>0</v>
      </c>
      <c r="V7" s="218">
        <v>0</v>
      </c>
      <c r="W7" s="218">
        <v>0</v>
      </c>
      <c r="X7" s="218">
        <v>0</v>
      </c>
      <c r="Y7" s="218">
        <v>0</v>
      </c>
      <c r="Z7" s="218">
        <v>0</v>
      </c>
      <c r="AA7" s="218">
        <v>0</v>
      </c>
      <c r="AB7" s="218">
        <v>0</v>
      </c>
      <c r="AC7" s="218">
        <v>0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-0.37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1.63</v>
      </c>
      <c r="D8" s="218">
        <v>0.3</v>
      </c>
      <c r="E8" s="218">
        <v>0</v>
      </c>
      <c r="F8" s="218">
        <v>0</v>
      </c>
      <c r="G8" s="218">
        <v>3.35</v>
      </c>
      <c r="H8" s="218">
        <v>0</v>
      </c>
      <c r="I8" s="218">
        <v>4.33</v>
      </c>
      <c r="J8" s="218">
        <v>0.28000000000000003</v>
      </c>
      <c r="K8" s="218">
        <v>1.31</v>
      </c>
      <c r="L8" s="218">
        <v>0.14000000000000001</v>
      </c>
      <c r="M8" s="218">
        <v>0.04</v>
      </c>
      <c r="N8" s="218">
        <v>0.04</v>
      </c>
      <c r="O8" s="218">
        <v>0.05</v>
      </c>
      <c r="P8" s="218">
        <v>0.12</v>
      </c>
      <c r="Q8" s="218">
        <v>0</v>
      </c>
      <c r="R8" s="218">
        <v>0</v>
      </c>
      <c r="S8" s="218">
        <v>0</v>
      </c>
      <c r="T8" s="218">
        <v>0.43</v>
      </c>
      <c r="U8" s="218">
        <v>0</v>
      </c>
      <c r="V8" s="218">
        <v>0</v>
      </c>
      <c r="W8" s="218">
        <v>0</v>
      </c>
      <c r="X8" s="218">
        <v>0</v>
      </c>
      <c r="Y8" s="218">
        <v>0</v>
      </c>
      <c r="Z8" s="218">
        <v>0</v>
      </c>
      <c r="AA8" s="218">
        <v>0</v>
      </c>
      <c r="AB8" s="218">
        <v>0</v>
      </c>
      <c r="AC8" s="218">
        <v>0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-0.37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1.63</v>
      </c>
      <c r="D9" s="218">
        <v>0.3</v>
      </c>
      <c r="E9" s="218">
        <v>0</v>
      </c>
      <c r="F9" s="218">
        <v>0</v>
      </c>
      <c r="G9" s="218">
        <v>3.35</v>
      </c>
      <c r="H9" s="218">
        <v>0</v>
      </c>
      <c r="I9" s="218">
        <v>4.33</v>
      </c>
      <c r="J9" s="218">
        <v>0.28000000000000003</v>
      </c>
      <c r="K9" s="218">
        <v>1.31</v>
      </c>
      <c r="L9" s="218">
        <v>0.14000000000000001</v>
      </c>
      <c r="M9" s="218">
        <v>0.04</v>
      </c>
      <c r="N9" s="218">
        <v>0.04</v>
      </c>
      <c r="O9" s="218">
        <v>0.05</v>
      </c>
      <c r="P9" s="218">
        <v>0.12</v>
      </c>
      <c r="Q9" s="218">
        <v>0</v>
      </c>
      <c r="R9" s="218">
        <v>0</v>
      </c>
      <c r="S9" s="218">
        <v>0</v>
      </c>
      <c r="T9" s="218">
        <v>0.43</v>
      </c>
      <c r="U9" s="218">
        <v>0</v>
      </c>
      <c r="V9" s="218">
        <v>0</v>
      </c>
      <c r="W9" s="218">
        <v>0</v>
      </c>
      <c r="X9" s="218">
        <v>0</v>
      </c>
      <c r="Y9" s="218">
        <v>0</v>
      </c>
      <c r="Z9" s="218">
        <v>0</v>
      </c>
      <c r="AA9" s="218">
        <v>0</v>
      </c>
      <c r="AB9" s="218">
        <v>0</v>
      </c>
      <c r="AC9" s="218">
        <v>0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-0.37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1.63</v>
      </c>
      <c r="D10" s="218">
        <v>0.3</v>
      </c>
      <c r="E10" s="218">
        <v>0</v>
      </c>
      <c r="F10" s="218">
        <v>0</v>
      </c>
      <c r="G10" s="218">
        <v>3.35</v>
      </c>
      <c r="H10" s="218">
        <v>0</v>
      </c>
      <c r="I10" s="218">
        <v>4.33</v>
      </c>
      <c r="J10" s="218">
        <v>0.28000000000000003</v>
      </c>
      <c r="K10" s="218">
        <v>1.31</v>
      </c>
      <c r="L10" s="218">
        <v>0.14000000000000001</v>
      </c>
      <c r="M10" s="218">
        <v>0.04</v>
      </c>
      <c r="N10" s="218">
        <v>0.04</v>
      </c>
      <c r="O10" s="218">
        <v>0.05</v>
      </c>
      <c r="P10" s="218">
        <v>0.12</v>
      </c>
      <c r="Q10" s="218">
        <v>0</v>
      </c>
      <c r="R10" s="218">
        <v>0</v>
      </c>
      <c r="S10" s="218">
        <v>0</v>
      </c>
      <c r="T10" s="218">
        <v>0.43</v>
      </c>
      <c r="U10" s="218">
        <v>0</v>
      </c>
      <c r="V10" s="218">
        <v>0</v>
      </c>
      <c r="W10" s="218">
        <v>0</v>
      </c>
      <c r="X10" s="218">
        <v>0</v>
      </c>
      <c r="Y10" s="218">
        <v>0</v>
      </c>
      <c r="Z10" s="218">
        <v>0</v>
      </c>
      <c r="AA10" s="218">
        <v>0</v>
      </c>
      <c r="AB10" s="218">
        <v>0</v>
      </c>
      <c r="AC10" s="218">
        <v>0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-0.37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1.63</v>
      </c>
      <c r="D11" s="218">
        <v>0.3</v>
      </c>
      <c r="E11" s="218">
        <v>0</v>
      </c>
      <c r="F11" s="218">
        <v>0</v>
      </c>
      <c r="G11" s="218">
        <v>3.35</v>
      </c>
      <c r="H11" s="218">
        <v>0</v>
      </c>
      <c r="I11" s="218">
        <v>4.33</v>
      </c>
      <c r="J11" s="218">
        <v>0.28000000000000003</v>
      </c>
      <c r="K11" s="218">
        <v>1.31</v>
      </c>
      <c r="L11" s="218">
        <v>0.14000000000000001</v>
      </c>
      <c r="M11" s="218">
        <v>0.04</v>
      </c>
      <c r="N11" s="218">
        <v>0.04</v>
      </c>
      <c r="O11" s="218">
        <v>0.05</v>
      </c>
      <c r="P11" s="218">
        <v>0.12</v>
      </c>
      <c r="Q11" s="218">
        <v>0</v>
      </c>
      <c r="R11" s="218">
        <v>0</v>
      </c>
      <c r="S11" s="218">
        <v>0</v>
      </c>
      <c r="T11" s="218">
        <v>0.43</v>
      </c>
      <c r="U11" s="218">
        <v>0</v>
      </c>
      <c r="V11" s="218">
        <v>0</v>
      </c>
      <c r="W11" s="218">
        <v>0</v>
      </c>
      <c r="X11" s="218">
        <v>0</v>
      </c>
      <c r="Y11" s="218">
        <v>0</v>
      </c>
      <c r="Z11" s="218">
        <v>0</v>
      </c>
      <c r="AA11" s="218">
        <v>0</v>
      </c>
      <c r="AB11" s="218">
        <v>0</v>
      </c>
      <c r="AC11" s="218">
        <v>0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-0.37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1.63</v>
      </c>
      <c r="D12" s="218">
        <v>0.3</v>
      </c>
      <c r="E12" s="218">
        <v>0</v>
      </c>
      <c r="F12" s="218">
        <v>0</v>
      </c>
      <c r="G12" s="218">
        <v>3.35</v>
      </c>
      <c r="H12" s="218">
        <v>0</v>
      </c>
      <c r="I12" s="218">
        <v>4.33</v>
      </c>
      <c r="J12" s="218">
        <v>0.28000000000000003</v>
      </c>
      <c r="K12" s="218">
        <v>1.31</v>
      </c>
      <c r="L12" s="218">
        <v>0.14000000000000001</v>
      </c>
      <c r="M12" s="218">
        <v>0.04</v>
      </c>
      <c r="N12" s="218">
        <v>0.04</v>
      </c>
      <c r="O12" s="218">
        <v>0.05</v>
      </c>
      <c r="P12" s="218">
        <v>0.12</v>
      </c>
      <c r="Q12" s="218">
        <v>0</v>
      </c>
      <c r="R12" s="218">
        <v>0</v>
      </c>
      <c r="S12" s="218">
        <v>0</v>
      </c>
      <c r="T12" s="218">
        <v>0.43</v>
      </c>
      <c r="U12" s="218">
        <v>0</v>
      </c>
      <c r="V12" s="218">
        <v>0</v>
      </c>
      <c r="W12" s="218">
        <v>0</v>
      </c>
      <c r="X12" s="218">
        <v>0</v>
      </c>
      <c r="Y12" s="218">
        <v>0</v>
      </c>
      <c r="Z12" s="218">
        <v>0</v>
      </c>
      <c r="AA12" s="218">
        <v>0</v>
      </c>
      <c r="AB12" s="218">
        <v>0</v>
      </c>
      <c r="AC12" s="218">
        <v>0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-0.37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1.63</v>
      </c>
      <c r="D13" s="218">
        <v>0.3</v>
      </c>
      <c r="E13" s="218">
        <v>0</v>
      </c>
      <c r="F13" s="218">
        <v>0</v>
      </c>
      <c r="G13" s="218">
        <v>3.35</v>
      </c>
      <c r="H13" s="218">
        <v>0</v>
      </c>
      <c r="I13" s="218">
        <v>4.33</v>
      </c>
      <c r="J13" s="218">
        <v>0.28000000000000003</v>
      </c>
      <c r="K13" s="218">
        <v>1.31</v>
      </c>
      <c r="L13" s="218">
        <v>0.14000000000000001</v>
      </c>
      <c r="M13" s="218">
        <v>0.04</v>
      </c>
      <c r="N13" s="218">
        <v>0.04</v>
      </c>
      <c r="O13" s="218">
        <v>0.05</v>
      </c>
      <c r="P13" s="218">
        <v>0.12</v>
      </c>
      <c r="Q13" s="218">
        <v>0</v>
      </c>
      <c r="R13" s="218">
        <v>0</v>
      </c>
      <c r="S13" s="218">
        <v>0</v>
      </c>
      <c r="T13" s="218">
        <v>0.43</v>
      </c>
      <c r="U13" s="218">
        <v>0</v>
      </c>
      <c r="V13" s="218">
        <v>0</v>
      </c>
      <c r="W13" s="218">
        <v>0</v>
      </c>
      <c r="X13" s="218">
        <v>0</v>
      </c>
      <c r="Y13" s="218">
        <v>0</v>
      </c>
      <c r="Z13" s="218">
        <v>0</v>
      </c>
      <c r="AA13" s="218">
        <v>0</v>
      </c>
      <c r="AB13" s="218">
        <v>0</v>
      </c>
      <c r="AC13" s="218">
        <v>0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-0.37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1.63</v>
      </c>
      <c r="D14" s="218">
        <v>0.3</v>
      </c>
      <c r="E14" s="218">
        <v>0</v>
      </c>
      <c r="F14" s="218">
        <v>0</v>
      </c>
      <c r="G14" s="218">
        <v>3.35</v>
      </c>
      <c r="H14" s="218">
        <v>0</v>
      </c>
      <c r="I14" s="218">
        <v>4.33</v>
      </c>
      <c r="J14" s="218">
        <v>0.28000000000000003</v>
      </c>
      <c r="K14" s="218">
        <v>1.31</v>
      </c>
      <c r="L14" s="218">
        <v>0.14000000000000001</v>
      </c>
      <c r="M14" s="218">
        <v>0.04</v>
      </c>
      <c r="N14" s="218">
        <v>0.04</v>
      </c>
      <c r="O14" s="218">
        <v>0.05</v>
      </c>
      <c r="P14" s="218">
        <v>0.12</v>
      </c>
      <c r="Q14" s="218">
        <v>0</v>
      </c>
      <c r="R14" s="218">
        <v>0</v>
      </c>
      <c r="S14" s="218">
        <v>0</v>
      </c>
      <c r="T14" s="218">
        <v>0.43</v>
      </c>
      <c r="U14" s="218">
        <v>0</v>
      </c>
      <c r="V14" s="218">
        <v>0</v>
      </c>
      <c r="W14" s="218">
        <v>0</v>
      </c>
      <c r="X14" s="218">
        <v>0</v>
      </c>
      <c r="Y14" s="218">
        <v>0</v>
      </c>
      <c r="Z14" s="218">
        <v>0</v>
      </c>
      <c r="AA14" s="218">
        <v>0</v>
      </c>
      <c r="AB14" s="218">
        <v>0</v>
      </c>
      <c r="AC14" s="218">
        <v>0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-0.37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1.63</v>
      </c>
      <c r="D15" s="218">
        <v>0.3</v>
      </c>
      <c r="E15" s="218">
        <v>0</v>
      </c>
      <c r="F15" s="218">
        <v>0</v>
      </c>
      <c r="G15" s="218">
        <v>3.35</v>
      </c>
      <c r="H15" s="218">
        <v>0</v>
      </c>
      <c r="I15" s="218">
        <v>4.33</v>
      </c>
      <c r="J15" s="218">
        <v>0.28000000000000003</v>
      </c>
      <c r="K15" s="218">
        <v>1.31</v>
      </c>
      <c r="L15" s="218">
        <v>0.14000000000000001</v>
      </c>
      <c r="M15" s="218">
        <v>0.04</v>
      </c>
      <c r="N15" s="218">
        <v>0.04</v>
      </c>
      <c r="O15" s="218">
        <v>0.05</v>
      </c>
      <c r="P15" s="218">
        <v>0.12</v>
      </c>
      <c r="Q15" s="218">
        <v>0</v>
      </c>
      <c r="R15" s="218">
        <v>0</v>
      </c>
      <c r="S15" s="218">
        <v>0</v>
      </c>
      <c r="T15" s="218">
        <v>0.43</v>
      </c>
      <c r="U15" s="218">
        <v>0</v>
      </c>
      <c r="V15" s="218">
        <v>0</v>
      </c>
      <c r="W15" s="218">
        <v>0</v>
      </c>
      <c r="X15" s="218">
        <v>0</v>
      </c>
      <c r="Y15" s="218">
        <v>0</v>
      </c>
      <c r="Z15" s="218">
        <v>0</v>
      </c>
      <c r="AA15" s="218">
        <v>0</v>
      </c>
      <c r="AB15" s="218">
        <v>0</v>
      </c>
      <c r="AC15" s="218">
        <v>0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-0.37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1.63</v>
      </c>
      <c r="D16" s="218">
        <v>0.3</v>
      </c>
      <c r="E16" s="218">
        <v>0</v>
      </c>
      <c r="F16" s="218">
        <v>0</v>
      </c>
      <c r="G16" s="218">
        <v>3.35</v>
      </c>
      <c r="H16" s="218">
        <v>0</v>
      </c>
      <c r="I16" s="218">
        <v>4.33</v>
      </c>
      <c r="J16" s="218">
        <v>0.28000000000000003</v>
      </c>
      <c r="K16" s="218">
        <v>1.31</v>
      </c>
      <c r="L16" s="218">
        <v>0.14000000000000001</v>
      </c>
      <c r="M16" s="218">
        <v>0.04</v>
      </c>
      <c r="N16" s="218">
        <v>0.04</v>
      </c>
      <c r="O16" s="218">
        <v>0.05</v>
      </c>
      <c r="P16" s="218">
        <v>0.12</v>
      </c>
      <c r="Q16" s="218">
        <v>0</v>
      </c>
      <c r="R16" s="218">
        <v>0</v>
      </c>
      <c r="S16" s="218">
        <v>0</v>
      </c>
      <c r="T16" s="218">
        <v>0.43</v>
      </c>
      <c r="U16" s="218">
        <v>0</v>
      </c>
      <c r="V16" s="218">
        <v>0</v>
      </c>
      <c r="W16" s="218">
        <v>0</v>
      </c>
      <c r="X16" s="218">
        <v>0</v>
      </c>
      <c r="Y16" s="218">
        <v>0</v>
      </c>
      <c r="Z16" s="218">
        <v>0</v>
      </c>
      <c r="AA16" s="218">
        <v>0</v>
      </c>
      <c r="AB16" s="218">
        <v>0</v>
      </c>
      <c r="AC16" s="218">
        <v>0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-0.37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1.63</v>
      </c>
      <c r="D17" s="218">
        <v>0.3</v>
      </c>
      <c r="E17" s="218">
        <v>0</v>
      </c>
      <c r="F17" s="218">
        <v>0</v>
      </c>
      <c r="G17" s="218">
        <v>3.35</v>
      </c>
      <c r="H17" s="218">
        <v>0</v>
      </c>
      <c r="I17" s="218">
        <v>4.33</v>
      </c>
      <c r="J17" s="218">
        <v>0.28000000000000003</v>
      </c>
      <c r="K17" s="218">
        <v>1.31</v>
      </c>
      <c r="L17" s="218">
        <v>0.14000000000000001</v>
      </c>
      <c r="M17" s="218">
        <v>0.04</v>
      </c>
      <c r="N17" s="218">
        <v>0.04</v>
      </c>
      <c r="O17" s="218">
        <v>0.05</v>
      </c>
      <c r="P17" s="218">
        <v>0.12</v>
      </c>
      <c r="Q17" s="218">
        <v>0</v>
      </c>
      <c r="R17" s="218">
        <v>0</v>
      </c>
      <c r="S17" s="218">
        <v>0</v>
      </c>
      <c r="T17" s="218">
        <v>0.43</v>
      </c>
      <c r="U17" s="218">
        <v>0</v>
      </c>
      <c r="V17" s="218">
        <v>0</v>
      </c>
      <c r="W17" s="218">
        <v>0</v>
      </c>
      <c r="X17" s="218">
        <v>0</v>
      </c>
      <c r="Y17" s="218">
        <v>0</v>
      </c>
      <c r="Z17" s="218">
        <v>0</v>
      </c>
      <c r="AA17" s="218">
        <v>0</v>
      </c>
      <c r="AB17" s="218">
        <v>0</v>
      </c>
      <c r="AC17" s="218">
        <v>0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-0.37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1.63</v>
      </c>
      <c r="D18" s="218">
        <v>0.3</v>
      </c>
      <c r="E18" s="218">
        <v>0</v>
      </c>
      <c r="F18" s="218">
        <v>0</v>
      </c>
      <c r="G18" s="218">
        <v>3.35</v>
      </c>
      <c r="H18" s="218">
        <v>0</v>
      </c>
      <c r="I18" s="218">
        <v>4.33</v>
      </c>
      <c r="J18" s="218">
        <v>0.28000000000000003</v>
      </c>
      <c r="K18" s="218">
        <v>1.31</v>
      </c>
      <c r="L18" s="218">
        <v>0.14000000000000001</v>
      </c>
      <c r="M18" s="218">
        <v>0.04</v>
      </c>
      <c r="N18" s="218">
        <v>0.04</v>
      </c>
      <c r="O18" s="218">
        <v>0.05</v>
      </c>
      <c r="P18" s="218">
        <v>0.12</v>
      </c>
      <c r="Q18" s="218">
        <v>0</v>
      </c>
      <c r="R18" s="218">
        <v>0</v>
      </c>
      <c r="S18" s="218">
        <v>0</v>
      </c>
      <c r="T18" s="218">
        <v>0.43</v>
      </c>
      <c r="U18" s="218">
        <v>0</v>
      </c>
      <c r="V18" s="218">
        <v>0</v>
      </c>
      <c r="W18" s="218">
        <v>0</v>
      </c>
      <c r="X18" s="218">
        <v>0</v>
      </c>
      <c r="Y18" s="218">
        <v>0</v>
      </c>
      <c r="Z18" s="218">
        <v>0</v>
      </c>
      <c r="AA18" s="218">
        <v>0</v>
      </c>
      <c r="AB18" s="218">
        <v>0</v>
      </c>
      <c r="AC18" s="218">
        <v>0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-0.37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1.63</v>
      </c>
      <c r="D19" s="218">
        <v>0.3</v>
      </c>
      <c r="E19" s="218">
        <v>0</v>
      </c>
      <c r="F19" s="218">
        <v>0</v>
      </c>
      <c r="G19" s="218">
        <v>3.35</v>
      </c>
      <c r="H19" s="218">
        <v>0</v>
      </c>
      <c r="I19" s="218">
        <v>4.33</v>
      </c>
      <c r="J19" s="218">
        <v>0.28000000000000003</v>
      </c>
      <c r="K19" s="218">
        <v>1.31</v>
      </c>
      <c r="L19" s="218">
        <v>0.14000000000000001</v>
      </c>
      <c r="M19" s="218">
        <v>0.04</v>
      </c>
      <c r="N19" s="218">
        <v>0.04</v>
      </c>
      <c r="O19" s="218">
        <v>0.05</v>
      </c>
      <c r="P19" s="218">
        <v>0.12</v>
      </c>
      <c r="Q19" s="218">
        <v>0</v>
      </c>
      <c r="R19" s="218">
        <v>0</v>
      </c>
      <c r="S19" s="218">
        <v>0</v>
      </c>
      <c r="T19" s="218">
        <v>0.43</v>
      </c>
      <c r="U19" s="218">
        <v>0</v>
      </c>
      <c r="V19" s="218">
        <v>0</v>
      </c>
      <c r="W19" s="218">
        <v>0</v>
      </c>
      <c r="X19" s="218">
        <v>0</v>
      </c>
      <c r="Y19" s="218">
        <v>0</v>
      </c>
      <c r="Z19" s="218">
        <v>0</v>
      </c>
      <c r="AA19" s="218">
        <v>0</v>
      </c>
      <c r="AB19" s="218">
        <v>0</v>
      </c>
      <c r="AC19" s="218">
        <v>0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-0.37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1.63</v>
      </c>
      <c r="D20" s="218">
        <v>0.3</v>
      </c>
      <c r="E20" s="218">
        <v>0</v>
      </c>
      <c r="F20" s="218">
        <v>0</v>
      </c>
      <c r="G20" s="218">
        <v>3.35</v>
      </c>
      <c r="H20" s="218">
        <v>0</v>
      </c>
      <c r="I20" s="218">
        <v>4.33</v>
      </c>
      <c r="J20" s="218">
        <v>0.28000000000000003</v>
      </c>
      <c r="K20" s="218">
        <v>1.31</v>
      </c>
      <c r="L20" s="218">
        <v>0.14000000000000001</v>
      </c>
      <c r="M20" s="218">
        <v>0.04</v>
      </c>
      <c r="N20" s="218">
        <v>0.04</v>
      </c>
      <c r="O20" s="218">
        <v>0.05</v>
      </c>
      <c r="P20" s="218">
        <v>0.12</v>
      </c>
      <c r="Q20" s="218">
        <v>0</v>
      </c>
      <c r="R20" s="218">
        <v>0</v>
      </c>
      <c r="S20" s="218">
        <v>0</v>
      </c>
      <c r="T20" s="218">
        <v>0.43</v>
      </c>
      <c r="U20" s="218">
        <v>0</v>
      </c>
      <c r="V20" s="218">
        <v>0</v>
      </c>
      <c r="W20" s="218">
        <v>0</v>
      </c>
      <c r="X20" s="218">
        <v>0</v>
      </c>
      <c r="Y20" s="218">
        <v>0</v>
      </c>
      <c r="Z20" s="218">
        <v>0</v>
      </c>
      <c r="AA20" s="218">
        <v>0</v>
      </c>
      <c r="AB20" s="218">
        <v>0</v>
      </c>
      <c r="AC20" s="218">
        <v>0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-0.37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1.63</v>
      </c>
      <c r="D21" s="218">
        <v>0.3</v>
      </c>
      <c r="E21" s="218">
        <v>0</v>
      </c>
      <c r="F21" s="218">
        <v>0</v>
      </c>
      <c r="G21" s="218">
        <v>3.35</v>
      </c>
      <c r="H21" s="218">
        <v>0</v>
      </c>
      <c r="I21" s="218">
        <v>4.33</v>
      </c>
      <c r="J21" s="218">
        <v>0.28000000000000003</v>
      </c>
      <c r="K21" s="218">
        <v>1.31</v>
      </c>
      <c r="L21" s="218">
        <v>0.14000000000000001</v>
      </c>
      <c r="M21" s="218">
        <v>0.04</v>
      </c>
      <c r="N21" s="218">
        <v>0.04</v>
      </c>
      <c r="O21" s="218">
        <v>0.05</v>
      </c>
      <c r="P21" s="218">
        <v>0.12</v>
      </c>
      <c r="Q21" s="218">
        <v>0</v>
      </c>
      <c r="R21" s="218">
        <v>0</v>
      </c>
      <c r="S21" s="218">
        <v>0</v>
      </c>
      <c r="T21" s="218">
        <v>0.43</v>
      </c>
      <c r="U21" s="218">
        <v>0</v>
      </c>
      <c r="V21" s="218">
        <v>0</v>
      </c>
      <c r="W21" s="218">
        <v>0</v>
      </c>
      <c r="X21" s="218">
        <v>0</v>
      </c>
      <c r="Y21" s="218">
        <v>0</v>
      </c>
      <c r="Z21" s="218">
        <v>0</v>
      </c>
      <c r="AA21" s="218">
        <v>0</v>
      </c>
      <c r="AB21" s="218">
        <v>0</v>
      </c>
      <c r="AC21" s="218">
        <v>0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-0.37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1.63</v>
      </c>
      <c r="D22" s="218">
        <v>0.3</v>
      </c>
      <c r="E22" s="218">
        <v>0</v>
      </c>
      <c r="F22" s="218">
        <v>0</v>
      </c>
      <c r="G22" s="218">
        <v>3.35</v>
      </c>
      <c r="H22" s="218">
        <v>0</v>
      </c>
      <c r="I22" s="218">
        <v>4.33</v>
      </c>
      <c r="J22" s="218">
        <v>0.28000000000000003</v>
      </c>
      <c r="K22" s="218">
        <v>1.31</v>
      </c>
      <c r="L22" s="218">
        <v>0.14000000000000001</v>
      </c>
      <c r="M22" s="218">
        <v>0.04</v>
      </c>
      <c r="N22" s="218">
        <v>0.04</v>
      </c>
      <c r="O22" s="218">
        <v>0.05</v>
      </c>
      <c r="P22" s="218">
        <v>0.12</v>
      </c>
      <c r="Q22" s="218">
        <v>0</v>
      </c>
      <c r="R22" s="218">
        <v>0</v>
      </c>
      <c r="S22" s="218">
        <v>0</v>
      </c>
      <c r="T22" s="218">
        <v>0.43</v>
      </c>
      <c r="U22" s="218">
        <v>0</v>
      </c>
      <c r="V22" s="218">
        <v>0</v>
      </c>
      <c r="W22" s="218">
        <v>0</v>
      </c>
      <c r="X22" s="218">
        <v>0</v>
      </c>
      <c r="Y22" s="218">
        <v>0</v>
      </c>
      <c r="Z22" s="218">
        <v>0</v>
      </c>
      <c r="AA22" s="218">
        <v>0</v>
      </c>
      <c r="AB22" s="218">
        <v>0</v>
      </c>
      <c r="AC22" s="218">
        <v>0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-0.37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1.63</v>
      </c>
      <c r="D23" s="218">
        <v>0.3</v>
      </c>
      <c r="E23" s="218">
        <v>0</v>
      </c>
      <c r="F23" s="218">
        <v>0</v>
      </c>
      <c r="G23" s="218">
        <v>3.35</v>
      </c>
      <c r="H23" s="218">
        <v>0</v>
      </c>
      <c r="I23" s="218">
        <v>4.33</v>
      </c>
      <c r="J23" s="218">
        <v>0.28000000000000003</v>
      </c>
      <c r="K23" s="218">
        <v>1.31</v>
      </c>
      <c r="L23" s="218">
        <v>0.14000000000000001</v>
      </c>
      <c r="M23" s="218">
        <v>0.04</v>
      </c>
      <c r="N23" s="218">
        <v>0.04</v>
      </c>
      <c r="O23" s="218">
        <v>0.05</v>
      </c>
      <c r="P23" s="218">
        <v>0.12</v>
      </c>
      <c r="Q23" s="218">
        <v>0</v>
      </c>
      <c r="R23" s="218">
        <v>0</v>
      </c>
      <c r="S23" s="218">
        <v>0</v>
      </c>
      <c r="T23" s="218">
        <v>0.43</v>
      </c>
      <c r="U23" s="218">
        <v>0</v>
      </c>
      <c r="V23" s="218">
        <v>0</v>
      </c>
      <c r="W23" s="218">
        <v>0</v>
      </c>
      <c r="X23" s="218">
        <v>0</v>
      </c>
      <c r="Y23" s="218">
        <v>0</v>
      </c>
      <c r="Z23" s="218">
        <v>0</v>
      </c>
      <c r="AA23" s="218">
        <v>0</v>
      </c>
      <c r="AB23" s="218">
        <v>0</v>
      </c>
      <c r="AC23" s="218">
        <v>0.05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-0.37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1.63</v>
      </c>
      <c r="D24" s="218">
        <v>0.3</v>
      </c>
      <c r="E24" s="218">
        <v>0</v>
      </c>
      <c r="F24" s="218">
        <v>0</v>
      </c>
      <c r="G24" s="218">
        <v>3.35</v>
      </c>
      <c r="H24" s="218">
        <v>0</v>
      </c>
      <c r="I24" s="218">
        <v>4.33</v>
      </c>
      <c r="J24" s="218">
        <v>0.28000000000000003</v>
      </c>
      <c r="K24" s="218">
        <v>1.31</v>
      </c>
      <c r="L24" s="218">
        <v>0.14000000000000001</v>
      </c>
      <c r="M24" s="218">
        <v>0.04</v>
      </c>
      <c r="N24" s="218">
        <v>0.04</v>
      </c>
      <c r="O24" s="218">
        <v>0.05</v>
      </c>
      <c r="P24" s="218">
        <v>0.12</v>
      </c>
      <c r="Q24" s="218">
        <v>0</v>
      </c>
      <c r="R24" s="218">
        <v>0</v>
      </c>
      <c r="S24" s="218">
        <v>0</v>
      </c>
      <c r="T24" s="218">
        <v>0.43</v>
      </c>
      <c r="U24" s="218">
        <v>0</v>
      </c>
      <c r="V24" s="218">
        <v>0</v>
      </c>
      <c r="W24" s="218">
        <v>0</v>
      </c>
      <c r="X24" s="218">
        <v>0</v>
      </c>
      <c r="Y24" s="218">
        <v>0</v>
      </c>
      <c r="Z24" s="218">
        <v>0</v>
      </c>
      <c r="AA24" s="218">
        <v>0</v>
      </c>
      <c r="AB24" s="218">
        <v>0</v>
      </c>
      <c r="AC24" s="218">
        <v>0.05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-0.37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1.63</v>
      </c>
      <c r="D25" s="218">
        <v>0.3</v>
      </c>
      <c r="E25" s="218">
        <v>0</v>
      </c>
      <c r="F25" s="218">
        <v>0</v>
      </c>
      <c r="G25" s="218">
        <v>3.35</v>
      </c>
      <c r="H25" s="218">
        <v>0</v>
      </c>
      <c r="I25" s="218">
        <v>4.33</v>
      </c>
      <c r="J25" s="218">
        <v>0.28000000000000003</v>
      </c>
      <c r="K25" s="218">
        <v>1.31</v>
      </c>
      <c r="L25" s="218">
        <v>0.14000000000000001</v>
      </c>
      <c r="M25" s="218">
        <v>0.04</v>
      </c>
      <c r="N25" s="218">
        <v>0.04</v>
      </c>
      <c r="O25" s="218">
        <v>0.05</v>
      </c>
      <c r="P25" s="218">
        <v>0.12</v>
      </c>
      <c r="Q25" s="218">
        <v>0</v>
      </c>
      <c r="R25" s="218">
        <v>0</v>
      </c>
      <c r="S25" s="218">
        <v>0</v>
      </c>
      <c r="T25" s="218">
        <v>0.43</v>
      </c>
      <c r="U25" s="218">
        <v>0</v>
      </c>
      <c r="V25" s="218">
        <v>0</v>
      </c>
      <c r="W25" s="218">
        <v>0</v>
      </c>
      <c r="X25" s="218">
        <v>0</v>
      </c>
      <c r="Y25" s="218">
        <v>0</v>
      </c>
      <c r="Z25" s="218">
        <v>0</v>
      </c>
      <c r="AA25" s="218">
        <v>0</v>
      </c>
      <c r="AB25" s="218">
        <v>0</v>
      </c>
      <c r="AC25" s="218">
        <v>0.05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-0.37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1.63</v>
      </c>
      <c r="D26" s="218">
        <v>0.3</v>
      </c>
      <c r="E26" s="218">
        <v>0</v>
      </c>
      <c r="F26" s="218">
        <v>0</v>
      </c>
      <c r="G26" s="218">
        <v>3.35</v>
      </c>
      <c r="H26" s="218">
        <v>0</v>
      </c>
      <c r="I26" s="218">
        <v>4.33</v>
      </c>
      <c r="J26" s="218">
        <v>0.28000000000000003</v>
      </c>
      <c r="K26" s="218">
        <v>1.31</v>
      </c>
      <c r="L26" s="218">
        <v>0.14000000000000001</v>
      </c>
      <c r="M26" s="218">
        <v>0.04</v>
      </c>
      <c r="N26" s="218">
        <v>0.04</v>
      </c>
      <c r="O26" s="218">
        <v>0.05</v>
      </c>
      <c r="P26" s="218">
        <v>0.12</v>
      </c>
      <c r="Q26" s="218">
        <v>0</v>
      </c>
      <c r="R26" s="218">
        <v>0.02</v>
      </c>
      <c r="S26" s="218">
        <v>0</v>
      </c>
      <c r="T26" s="218">
        <v>0.43</v>
      </c>
      <c r="U26" s="218">
        <v>0</v>
      </c>
      <c r="V26" s="218">
        <v>0</v>
      </c>
      <c r="W26" s="218">
        <v>0</v>
      </c>
      <c r="X26" s="218">
        <v>0</v>
      </c>
      <c r="Y26" s="218">
        <v>0</v>
      </c>
      <c r="Z26" s="218">
        <v>0</v>
      </c>
      <c r="AA26" s="218">
        <v>0</v>
      </c>
      <c r="AB26" s="218">
        <v>0</v>
      </c>
      <c r="AC26" s="218">
        <v>0.05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-0.37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1.6</v>
      </c>
      <c r="D27" s="218">
        <v>0.3</v>
      </c>
      <c r="E27" s="218">
        <v>0</v>
      </c>
      <c r="F27" s="218">
        <v>0</v>
      </c>
      <c r="G27" s="218">
        <v>3.35</v>
      </c>
      <c r="H27" s="218">
        <v>0</v>
      </c>
      <c r="I27" s="218">
        <v>4.2699999999999996</v>
      </c>
      <c r="J27" s="218">
        <v>0.28000000000000003</v>
      </c>
      <c r="K27" s="218">
        <v>1.31</v>
      </c>
      <c r="L27" s="218">
        <v>0.14000000000000001</v>
      </c>
      <c r="M27" s="218">
        <v>0.04</v>
      </c>
      <c r="N27" s="218">
        <v>0.04</v>
      </c>
      <c r="O27" s="218">
        <v>0.05</v>
      </c>
      <c r="P27" s="218">
        <v>0.12</v>
      </c>
      <c r="Q27" s="218">
        <v>0</v>
      </c>
      <c r="R27" s="218">
        <v>0.02</v>
      </c>
      <c r="S27" s="218">
        <v>0</v>
      </c>
      <c r="T27" s="218">
        <v>0.43</v>
      </c>
      <c r="U27" s="218">
        <v>0</v>
      </c>
      <c r="V27" s="218">
        <v>0</v>
      </c>
      <c r="W27" s="218">
        <v>0</v>
      </c>
      <c r="X27" s="218">
        <v>0</v>
      </c>
      <c r="Y27" s="218">
        <v>0</v>
      </c>
      <c r="Z27" s="218">
        <v>0</v>
      </c>
      <c r="AA27" s="218">
        <v>0</v>
      </c>
      <c r="AB27" s="218">
        <v>0</v>
      </c>
      <c r="AC27" s="218">
        <v>0.05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-0.37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1.6</v>
      </c>
      <c r="D28" s="218">
        <v>0.3</v>
      </c>
      <c r="E28" s="218">
        <v>0</v>
      </c>
      <c r="F28" s="218">
        <v>0</v>
      </c>
      <c r="G28" s="218">
        <v>3.35</v>
      </c>
      <c r="H28" s="218">
        <v>0</v>
      </c>
      <c r="I28" s="218">
        <v>4.2699999999999996</v>
      </c>
      <c r="J28" s="218">
        <v>0.28000000000000003</v>
      </c>
      <c r="K28" s="218">
        <v>1.31</v>
      </c>
      <c r="L28" s="218">
        <v>0.14000000000000001</v>
      </c>
      <c r="M28" s="218">
        <v>0.04</v>
      </c>
      <c r="N28" s="218">
        <v>0.04</v>
      </c>
      <c r="O28" s="218">
        <v>0.05</v>
      </c>
      <c r="P28" s="218">
        <v>0.12</v>
      </c>
      <c r="Q28" s="218">
        <v>0</v>
      </c>
      <c r="R28" s="218">
        <v>0.02</v>
      </c>
      <c r="S28" s="218">
        <v>0</v>
      </c>
      <c r="T28" s="218">
        <v>0.43</v>
      </c>
      <c r="U28" s="218">
        <v>0</v>
      </c>
      <c r="V28" s="218">
        <v>0</v>
      </c>
      <c r="W28" s="218">
        <v>0</v>
      </c>
      <c r="X28" s="218">
        <v>0</v>
      </c>
      <c r="Y28" s="218">
        <v>0</v>
      </c>
      <c r="Z28" s="218">
        <v>0</v>
      </c>
      <c r="AA28" s="218">
        <v>0</v>
      </c>
      <c r="AB28" s="218">
        <v>0</v>
      </c>
      <c r="AC28" s="218">
        <v>0.05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-0.37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1.6</v>
      </c>
      <c r="D29" s="218">
        <v>0.3</v>
      </c>
      <c r="E29" s="218">
        <v>0</v>
      </c>
      <c r="F29" s="218">
        <v>0</v>
      </c>
      <c r="G29" s="218">
        <v>3.35</v>
      </c>
      <c r="H29" s="218">
        <v>0</v>
      </c>
      <c r="I29" s="218">
        <v>4.2699999999999996</v>
      </c>
      <c r="J29" s="218">
        <v>0.28000000000000003</v>
      </c>
      <c r="K29" s="218">
        <v>1.31</v>
      </c>
      <c r="L29" s="218">
        <v>0.14000000000000001</v>
      </c>
      <c r="M29" s="218">
        <v>0.04</v>
      </c>
      <c r="N29" s="218">
        <v>0.04</v>
      </c>
      <c r="O29" s="218">
        <v>0.05</v>
      </c>
      <c r="P29" s="218">
        <v>0.12</v>
      </c>
      <c r="Q29" s="218">
        <v>0</v>
      </c>
      <c r="R29" s="218">
        <v>0.02</v>
      </c>
      <c r="S29" s="218">
        <v>0</v>
      </c>
      <c r="T29" s="218">
        <v>0.43</v>
      </c>
      <c r="U29" s="218">
        <v>0</v>
      </c>
      <c r="V29" s="218">
        <v>0</v>
      </c>
      <c r="W29" s="218">
        <v>0</v>
      </c>
      <c r="X29" s="218">
        <v>0</v>
      </c>
      <c r="Y29" s="218">
        <v>0</v>
      </c>
      <c r="Z29" s="218">
        <v>0</v>
      </c>
      <c r="AA29" s="218">
        <v>0</v>
      </c>
      <c r="AB29" s="218">
        <v>0</v>
      </c>
      <c r="AC29" s="218">
        <v>0.05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-0.37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1.6</v>
      </c>
      <c r="D30" s="218">
        <v>0.3</v>
      </c>
      <c r="E30" s="218">
        <v>0</v>
      </c>
      <c r="F30" s="218">
        <v>0</v>
      </c>
      <c r="G30" s="218">
        <v>3.35</v>
      </c>
      <c r="H30" s="218">
        <v>0</v>
      </c>
      <c r="I30" s="218">
        <v>4.2699999999999996</v>
      </c>
      <c r="J30" s="218">
        <v>0.28000000000000003</v>
      </c>
      <c r="K30" s="218">
        <v>1.31</v>
      </c>
      <c r="L30" s="218">
        <v>0.14000000000000001</v>
      </c>
      <c r="M30" s="218">
        <v>0.04</v>
      </c>
      <c r="N30" s="218">
        <v>0.04</v>
      </c>
      <c r="O30" s="218">
        <v>0.05</v>
      </c>
      <c r="P30" s="218">
        <v>0.12</v>
      </c>
      <c r="Q30" s="218">
        <v>0</v>
      </c>
      <c r="R30" s="218">
        <v>0.02</v>
      </c>
      <c r="S30" s="218">
        <v>0</v>
      </c>
      <c r="T30" s="218">
        <v>0.43</v>
      </c>
      <c r="U30" s="218">
        <v>0</v>
      </c>
      <c r="V30" s="218">
        <v>0</v>
      </c>
      <c r="W30" s="218">
        <v>0</v>
      </c>
      <c r="X30" s="218">
        <v>0</v>
      </c>
      <c r="Y30" s="218">
        <v>0</v>
      </c>
      <c r="Z30" s="218">
        <v>0</v>
      </c>
      <c r="AA30" s="218">
        <v>0</v>
      </c>
      <c r="AB30" s="218">
        <v>0</v>
      </c>
      <c r="AC30" s="218">
        <v>0.05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-0.37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1.57</v>
      </c>
      <c r="D31" s="218">
        <v>0.3</v>
      </c>
      <c r="E31" s="218">
        <v>0</v>
      </c>
      <c r="F31" s="218">
        <v>0</v>
      </c>
      <c r="G31" s="218">
        <v>3.29</v>
      </c>
      <c r="H31" s="218">
        <v>0</v>
      </c>
      <c r="I31" s="218">
        <v>4.2699999999999996</v>
      </c>
      <c r="J31" s="218">
        <v>0.28000000000000003</v>
      </c>
      <c r="K31" s="218">
        <v>1.31</v>
      </c>
      <c r="L31" s="218">
        <v>0.14000000000000001</v>
      </c>
      <c r="M31" s="218">
        <v>0.04</v>
      </c>
      <c r="N31" s="218">
        <v>0.04</v>
      </c>
      <c r="O31" s="218">
        <v>0.05</v>
      </c>
      <c r="P31" s="218">
        <v>0.12</v>
      </c>
      <c r="Q31" s="218">
        <v>0</v>
      </c>
      <c r="R31" s="218">
        <v>0.02</v>
      </c>
      <c r="S31" s="218">
        <v>0</v>
      </c>
      <c r="T31" s="218">
        <v>0.43</v>
      </c>
      <c r="U31" s="218">
        <v>0</v>
      </c>
      <c r="V31" s="218">
        <v>0</v>
      </c>
      <c r="W31" s="218">
        <v>0</v>
      </c>
      <c r="X31" s="218">
        <v>0</v>
      </c>
      <c r="Y31" s="218">
        <v>0</v>
      </c>
      <c r="Z31" s="218">
        <v>0</v>
      </c>
      <c r="AA31" s="218">
        <v>0</v>
      </c>
      <c r="AB31" s="218">
        <v>0</v>
      </c>
      <c r="AC31" s="218">
        <v>0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-0.37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1.57</v>
      </c>
      <c r="D32" s="218">
        <v>0.3</v>
      </c>
      <c r="E32" s="218">
        <v>0</v>
      </c>
      <c r="F32" s="218">
        <v>0</v>
      </c>
      <c r="G32" s="218">
        <v>3.29</v>
      </c>
      <c r="H32" s="218">
        <v>0</v>
      </c>
      <c r="I32" s="218">
        <v>4.2699999999999996</v>
      </c>
      <c r="J32" s="218">
        <v>0.28000000000000003</v>
      </c>
      <c r="K32" s="218">
        <v>1.31</v>
      </c>
      <c r="L32" s="218">
        <v>0.14000000000000001</v>
      </c>
      <c r="M32" s="218">
        <v>0.04</v>
      </c>
      <c r="N32" s="218">
        <v>0.04</v>
      </c>
      <c r="O32" s="218">
        <v>0.05</v>
      </c>
      <c r="P32" s="218">
        <v>0.12</v>
      </c>
      <c r="Q32" s="218">
        <v>0</v>
      </c>
      <c r="R32" s="218">
        <v>0.02</v>
      </c>
      <c r="S32" s="218">
        <v>0</v>
      </c>
      <c r="T32" s="218">
        <v>0.43</v>
      </c>
      <c r="U32" s="218">
        <v>0</v>
      </c>
      <c r="V32" s="218">
        <v>0</v>
      </c>
      <c r="W32" s="218">
        <v>0</v>
      </c>
      <c r="X32" s="218">
        <v>0</v>
      </c>
      <c r="Y32" s="218">
        <v>0</v>
      </c>
      <c r="Z32" s="218">
        <v>0</v>
      </c>
      <c r="AA32" s="218">
        <v>0</v>
      </c>
      <c r="AB32" s="218">
        <v>0</v>
      </c>
      <c r="AC32" s="218">
        <v>0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-0.37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1.57</v>
      </c>
      <c r="D33" s="218">
        <v>0.3</v>
      </c>
      <c r="E33" s="218">
        <v>0</v>
      </c>
      <c r="F33" s="218">
        <v>0</v>
      </c>
      <c r="G33" s="218">
        <v>3.29</v>
      </c>
      <c r="H33" s="218">
        <v>0</v>
      </c>
      <c r="I33" s="218">
        <v>4.2699999999999996</v>
      </c>
      <c r="J33" s="218">
        <v>0.28000000000000003</v>
      </c>
      <c r="K33" s="218">
        <v>1.31</v>
      </c>
      <c r="L33" s="218">
        <v>0.14000000000000001</v>
      </c>
      <c r="M33" s="218">
        <v>0.04</v>
      </c>
      <c r="N33" s="218">
        <v>0.04</v>
      </c>
      <c r="O33" s="218">
        <v>0.05</v>
      </c>
      <c r="P33" s="218">
        <v>0.12</v>
      </c>
      <c r="Q33" s="218">
        <v>0</v>
      </c>
      <c r="R33" s="218">
        <v>0.02</v>
      </c>
      <c r="S33" s="218">
        <v>0</v>
      </c>
      <c r="T33" s="218">
        <v>0.43</v>
      </c>
      <c r="U33" s="218">
        <v>0</v>
      </c>
      <c r="V33" s="218">
        <v>0</v>
      </c>
      <c r="W33" s="218">
        <v>0</v>
      </c>
      <c r="X33" s="218">
        <v>0</v>
      </c>
      <c r="Y33" s="218">
        <v>0</v>
      </c>
      <c r="Z33" s="218">
        <v>0</v>
      </c>
      <c r="AA33" s="218">
        <v>0</v>
      </c>
      <c r="AB33" s="218">
        <v>0</v>
      </c>
      <c r="AC33" s="218">
        <v>0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-0.37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1.57</v>
      </c>
      <c r="D34" s="218">
        <v>0.3</v>
      </c>
      <c r="E34" s="218">
        <v>0</v>
      </c>
      <c r="F34" s="218">
        <v>0</v>
      </c>
      <c r="G34" s="218">
        <v>3.29</v>
      </c>
      <c r="H34" s="218">
        <v>0</v>
      </c>
      <c r="I34" s="218">
        <v>4.2699999999999996</v>
      </c>
      <c r="J34" s="218">
        <v>0.28000000000000003</v>
      </c>
      <c r="K34" s="218">
        <v>1.31</v>
      </c>
      <c r="L34" s="218">
        <v>0.14000000000000001</v>
      </c>
      <c r="M34" s="218">
        <v>0.04</v>
      </c>
      <c r="N34" s="218">
        <v>0.04</v>
      </c>
      <c r="O34" s="218">
        <v>0.05</v>
      </c>
      <c r="P34" s="218">
        <v>0.12</v>
      </c>
      <c r="Q34" s="218">
        <v>0</v>
      </c>
      <c r="R34" s="218">
        <v>0.02</v>
      </c>
      <c r="S34" s="218">
        <v>0</v>
      </c>
      <c r="T34" s="218">
        <v>0.43</v>
      </c>
      <c r="U34" s="218">
        <v>0</v>
      </c>
      <c r="V34" s="218">
        <v>0</v>
      </c>
      <c r="W34" s="218">
        <v>0</v>
      </c>
      <c r="X34" s="218">
        <v>0</v>
      </c>
      <c r="Y34" s="218">
        <v>0</v>
      </c>
      <c r="Z34" s="218">
        <v>0</v>
      </c>
      <c r="AA34" s="218">
        <v>0</v>
      </c>
      <c r="AB34" s="218">
        <v>0</v>
      </c>
      <c r="AC34" s="218">
        <v>0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-0.37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1.54</v>
      </c>
      <c r="D35" s="218">
        <v>0.3</v>
      </c>
      <c r="E35" s="218">
        <v>0</v>
      </c>
      <c r="F35" s="218">
        <v>0</v>
      </c>
      <c r="G35" s="218">
        <v>3.29</v>
      </c>
      <c r="H35" s="218">
        <v>0</v>
      </c>
      <c r="I35" s="218">
        <v>4.2699999999999996</v>
      </c>
      <c r="J35" s="218">
        <v>0.28000000000000003</v>
      </c>
      <c r="K35" s="218">
        <v>1.31</v>
      </c>
      <c r="L35" s="218">
        <v>0.14000000000000001</v>
      </c>
      <c r="M35" s="218">
        <v>0.04</v>
      </c>
      <c r="N35" s="218">
        <v>0.04</v>
      </c>
      <c r="O35" s="218">
        <v>0.05</v>
      </c>
      <c r="P35" s="218">
        <v>0.12</v>
      </c>
      <c r="Q35" s="218">
        <v>0</v>
      </c>
      <c r="R35" s="218">
        <v>0.02</v>
      </c>
      <c r="S35" s="218">
        <v>0</v>
      </c>
      <c r="T35" s="218">
        <v>0.43</v>
      </c>
      <c r="U35" s="218">
        <v>0</v>
      </c>
      <c r="V35" s="218">
        <v>0</v>
      </c>
      <c r="W35" s="218">
        <v>0</v>
      </c>
      <c r="X35" s="218">
        <v>0</v>
      </c>
      <c r="Y35" s="218">
        <v>0</v>
      </c>
      <c r="Z35" s="218">
        <v>0</v>
      </c>
      <c r="AA35" s="218">
        <v>0</v>
      </c>
      <c r="AB35" s="218">
        <v>0</v>
      </c>
      <c r="AC35" s="218">
        <v>0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-0.37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1.54</v>
      </c>
      <c r="D36" s="218">
        <v>0.3</v>
      </c>
      <c r="E36" s="218">
        <v>0</v>
      </c>
      <c r="F36" s="218">
        <v>0</v>
      </c>
      <c r="G36" s="218">
        <v>3.29</v>
      </c>
      <c r="H36" s="218">
        <v>0</v>
      </c>
      <c r="I36" s="218">
        <v>4.2699999999999996</v>
      </c>
      <c r="J36" s="218">
        <v>0.28000000000000003</v>
      </c>
      <c r="K36" s="218">
        <v>1.31</v>
      </c>
      <c r="L36" s="218">
        <v>0.14000000000000001</v>
      </c>
      <c r="M36" s="218">
        <v>0.04</v>
      </c>
      <c r="N36" s="218">
        <v>0.04</v>
      </c>
      <c r="O36" s="218">
        <v>0.05</v>
      </c>
      <c r="P36" s="218">
        <v>0.12</v>
      </c>
      <c r="Q36" s="218">
        <v>0</v>
      </c>
      <c r="R36" s="218">
        <v>0.02</v>
      </c>
      <c r="S36" s="218">
        <v>0</v>
      </c>
      <c r="T36" s="218">
        <v>0.43</v>
      </c>
      <c r="U36" s="218">
        <v>0</v>
      </c>
      <c r="V36" s="218">
        <v>0</v>
      </c>
      <c r="W36" s="218">
        <v>0</v>
      </c>
      <c r="X36" s="218">
        <v>0</v>
      </c>
      <c r="Y36" s="218">
        <v>0</v>
      </c>
      <c r="Z36" s="218">
        <v>0</v>
      </c>
      <c r="AA36" s="218">
        <v>0</v>
      </c>
      <c r="AB36" s="218">
        <v>0</v>
      </c>
      <c r="AC36" s="218">
        <v>0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-0.37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1.54</v>
      </c>
      <c r="D37" s="218">
        <v>0.3</v>
      </c>
      <c r="E37" s="218">
        <v>0</v>
      </c>
      <c r="F37" s="218">
        <v>0</v>
      </c>
      <c r="G37" s="218">
        <v>3.29</v>
      </c>
      <c r="H37" s="218">
        <v>0</v>
      </c>
      <c r="I37" s="218">
        <v>4.2699999999999996</v>
      </c>
      <c r="J37" s="218">
        <v>0.28000000000000003</v>
      </c>
      <c r="K37" s="218">
        <v>1.31</v>
      </c>
      <c r="L37" s="218">
        <v>0.14000000000000001</v>
      </c>
      <c r="M37" s="218">
        <v>0.04</v>
      </c>
      <c r="N37" s="218">
        <v>0.04</v>
      </c>
      <c r="O37" s="218">
        <v>0.05</v>
      </c>
      <c r="P37" s="218">
        <v>0.12</v>
      </c>
      <c r="Q37" s="218">
        <v>0</v>
      </c>
      <c r="R37" s="218">
        <v>0.02</v>
      </c>
      <c r="S37" s="218">
        <v>0</v>
      </c>
      <c r="T37" s="218">
        <v>0.43</v>
      </c>
      <c r="U37" s="218">
        <v>0</v>
      </c>
      <c r="V37" s="218">
        <v>0</v>
      </c>
      <c r="W37" s="218">
        <v>0</v>
      </c>
      <c r="X37" s="218">
        <v>0</v>
      </c>
      <c r="Y37" s="218">
        <v>0</v>
      </c>
      <c r="Z37" s="218">
        <v>0</v>
      </c>
      <c r="AA37" s="218">
        <v>0</v>
      </c>
      <c r="AB37" s="218">
        <v>0</v>
      </c>
      <c r="AC37" s="218">
        <v>0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-0.37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1.54</v>
      </c>
      <c r="D38" s="218">
        <v>0.3</v>
      </c>
      <c r="E38" s="218">
        <v>0</v>
      </c>
      <c r="F38" s="218">
        <v>0</v>
      </c>
      <c r="G38" s="218">
        <v>3.29</v>
      </c>
      <c r="H38" s="218">
        <v>0</v>
      </c>
      <c r="I38" s="218">
        <v>4.2699999999999996</v>
      </c>
      <c r="J38" s="218">
        <v>0.28000000000000003</v>
      </c>
      <c r="K38" s="218">
        <v>1.31</v>
      </c>
      <c r="L38" s="218">
        <v>0.14000000000000001</v>
      </c>
      <c r="M38" s="218">
        <v>0.04</v>
      </c>
      <c r="N38" s="218">
        <v>0.04</v>
      </c>
      <c r="O38" s="218">
        <v>0.05</v>
      </c>
      <c r="P38" s="218">
        <v>0.12</v>
      </c>
      <c r="Q38" s="218">
        <v>0</v>
      </c>
      <c r="R38" s="218">
        <v>0.02</v>
      </c>
      <c r="S38" s="218">
        <v>0</v>
      </c>
      <c r="T38" s="218">
        <v>0.43</v>
      </c>
      <c r="U38" s="218">
        <v>0</v>
      </c>
      <c r="V38" s="218">
        <v>0</v>
      </c>
      <c r="W38" s="218">
        <v>0</v>
      </c>
      <c r="X38" s="218">
        <v>0</v>
      </c>
      <c r="Y38" s="218">
        <v>0</v>
      </c>
      <c r="Z38" s="218">
        <v>0</v>
      </c>
      <c r="AA38" s="218">
        <v>0</v>
      </c>
      <c r="AB38" s="218">
        <v>0</v>
      </c>
      <c r="AC38" s="218">
        <v>0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-0.37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1.52</v>
      </c>
      <c r="D39" s="218">
        <v>0.3</v>
      </c>
      <c r="E39" s="218">
        <v>0</v>
      </c>
      <c r="F39" s="218">
        <v>0</v>
      </c>
      <c r="G39" s="218">
        <v>3.29</v>
      </c>
      <c r="H39" s="218">
        <v>0</v>
      </c>
      <c r="I39" s="218">
        <v>4.2699999999999996</v>
      </c>
      <c r="J39" s="218">
        <v>0.28000000000000003</v>
      </c>
      <c r="K39" s="218">
        <v>1.31</v>
      </c>
      <c r="L39" s="218">
        <v>0.14000000000000001</v>
      </c>
      <c r="M39" s="218">
        <v>0.04</v>
      </c>
      <c r="N39" s="218">
        <v>0.04</v>
      </c>
      <c r="O39" s="218">
        <v>0.05</v>
      </c>
      <c r="P39" s="218">
        <v>0.12</v>
      </c>
      <c r="Q39" s="218">
        <v>0</v>
      </c>
      <c r="R39" s="218">
        <v>0</v>
      </c>
      <c r="S39" s="218">
        <v>0</v>
      </c>
      <c r="T39" s="218">
        <v>0.43</v>
      </c>
      <c r="U39" s="218">
        <v>0</v>
      </c>
      <c r="V39" s="218">
        <v>0</v>
      </c>
      <c r="W39" s="218">
        <v>0</v>
      </c>
      <c r="X39" s="218">
        <v>0</v>
      </c>
      <c r="Y39" s="218">
        <v>0</v>
      </c>
      <c r="Z39" s="218">
        <v>0</v>
      </c>
      <c r="AA39" s="218">
        <v>0</v>
      </c>
      <c r="AB39" s="218">
        <v>0</v>
      </c>
      <c r="AC39" s="218">
        <v>0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-0.37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1.52</v>
      </c>
      <c r="D40" s="218">
        <v>0.3</v>
      </c>
      <c r="E40" s="218">
        <v>0</v>
      </c>
      <c r="F40" s="218">
        <v>0</v>
      </c>
      <c r="G40" s="218">
        <v>3.29</v>
      </c>
      <c r="H40" s="218">
        <v>0</v>
      </c>
      <c r="I40" s="218">
        <v>4.2699999999999996</v>
      </c>
      <c r="J40" s="218">
        <v>0.28000000000000003</v>
      </c>
      <c r="K40" s="218">
        <v>1.31</v>
      </c>
      <c r="L40" s="218">
        <v>0.14000000000000001</v>
      </c>
      <c r="M40" s="218">
        <v>0.04</v>
      </c>
      <c r="N40" s="218">
        <v>0.04</v>
      </c>
      <c r="O40" s="218">
        <v>0.05</v>
      </c>
      <c r="P40" s="218">
        <v>0.12</v>
      </c>
      <c r="Q40" s="218">
        <v>0</v>
      </c>
      <c r="R40" s="218">
        <v>0</v>
      </c>
      <c r="S40" s="218">
        <v>0</v>
      </c>
      <c r="T40" s="218">
        <v>0.43</v>
      </c>
      <c r="U40" s="218">
        <v>0</v>
      </c>
      <c r="V40" s="218">
        <v>0</v>
      </c>
      <c r="W40" s="218">
        <v>0</v>
      </c>
      <c r="X40" s="218">
        <v>0</v>
      </c>
      <c r="Y40" s="218">
        <v>0</v>
      </c>
      <c r="Z40" s="218">
        <v>0</v>
      </c>
      <c r="AA40" s="218">
        <v>0</v>
      </c>
      <c r="AB40" s="218">
        <v>0</v>
      </c>
      <c r="AC40" s="218">
        <v>0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-0.37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1.52</v>
      </c>
      <c r="D41" s="218">
        <v>0.3</v>
      </c>
      <c r="E41" s="218">
        <v>0</v>
      </c>
      <c r="F41" s="218">
        <v>0</v>
      </c>
      <c r="G41" s="218">
        <v>3.29</v>
      </c>
      <c r="H41" s="218">
        <v>0</v>
      </c>
      <c r="I41" s="218">
        <v>4.2699999999999996</v>
      </c>
      <c r="J41" s="218">
        <v>0.28000000000000003</v>
      </c>
      <c r="K41" s="218">
        <v>1.31</v>
      </c>
      <c r="L41" s="218">
        <v>0.14000000000000001</v>
      </c>
      <c r="M41" s="218">
        <v>0.04</v>
      </c>
      <c r="N41" s="218">
        <v>0.04</v>
      </c>
      <c r="O41" s="218">
        <v>0.05</v>
      </c>
      <c r="P41" s="218">
        <v>0.12</v>
      </c>
      <c r="Q41" s="218">
        <v>0</v>
      </c>
      <c r="R41" s="218">
        <v>0</v>
      </c>
      <c r="S41" s="218">
        <v>0</v>
      </c>
      <c r="T41" s="218">
        <v>0.43</v>
      </c>
      <c r="U41" s="218">
        <v>0</v>
      </c>
      <c r="V41" s="218">
        <v>0</v>
      </c>
      <c r="W41" s="218">
        <v>0</v>
      </c>
      <c r="X41" s="218">
        <v>0</v>
      </c>
      <c r="Y41" s="218">
        <v>0</v>
      </c>
      <c r="Z41" s="218">
        <v>0</v>
      </c>
      <c r="AA41" s="218">
        <v>0</v>
      </c>
      <c r="AB41" s="218">
        <v>0</v>
      </c>
      <c r="AC41" s="218">
        <v>0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-0.37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1.52</v>
      </c>
      <c r="D42" s="218">
        <v>0.3</v>
      </c>
      <c r="E42" s="218">
        <v>0</v>
      </c>
      <c r="F42" s="218">
        <v>0</v>
      </c>
      <c r="G42" s="218">
        <v>3.29</v>
      </c>
      <c r="H42" s="218">
        <v>0</v>
      </c>
      <c r="I42" s="218">
        <v>4.2699999999999996</v>
      </c>
      <c r="J42" s="218">
        <v>0.28000000000000003</v>
      </c>
      <c r="K42" s="218">
        <v>1.31</v>
      </c>
      <c r="L42" s="218">
        <v>0.14000000000000001</v>
      </c>
      <c r="M42" s="218">
        <v>0.04</v>
      </c>
      <c r="N42" s="218">
        <v>0.04</v>
      </c>
      <c r="O42" s="218">
        <v>0.05</v>
      </c>
      <c r="P42" s="218">
        <v>0.12</v>
      </c>
      <c r="Q42" s="218">
        <v>0</v>
      </c>
      <c r="R42" s="218">
        <v>0</v>
      </c>
      <c r="S42" s="218">
        <v>0</v>
      </c>
      <c r="T42" s="218">
        <v>0.43</v>
      </c>
      <c r="U42" s="218">
        <v>0</v>
      </c>
      <c r="V42" s="218">
        <v>0</v>
      </c>
      <c r="W42" s="218">
        <v>0</v>
      </c>
      <c r="X42" s="218">
        <v>0</v>
      </c>
      <c r="Y42" s="218">
        <v>0</v>
      </c>
      <c r="Z42" s="218">
        <v>0</v>
      </c>
      <c r="AA42" s="218">
        <v>0</v>
      </c>
      <c r="AB42" s="218">
        <v>0</v>
      </c>
      <c r="AC42" s="218">
        <v>0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-0.37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1.49</v>
      </c>
      <c r="D43" s="218">
        <v>0.3</v>
      </c>
      <c r="E43" s="218">
        <v>0</v>
      </c>
      <c r="F43" s="218">
        <v>0</v>
      </c>
      <c r="G43" s="218">
        <v>3.29</v>
      </c>
      <c r="H43" s="218">
        <v>0</v>
      </c>
      <c r="I43" s="218">
        <v>4.2699999999999996</v>
      </c>
      <c r="J43" s="218">
        <v>0.28000000000000003</v>
      </c>
      <c r="K43" s="218">
        <v>1.31</v>
      </c>
      <c r="L43" s="218">
        <v>0.14000000000000001</v>
      </c>
      <c r="M43" s="218">
        <v>0.04</v>
      </c>
      <c r="N43" s="218">
        <v>0.04</v>
      </c>
      <c r="O43" s="218">
        <v>0.05</v>
      </c>
      <c r="P43" s="218">
        <v>0.12</v>
      </c>
      <c r="Q43" s="218">
        <v>0</v>
      </c>
      <c r="R43" s="218">
        <v>0</v>
      </c>
      <c r="S43" s="218">
        <v>0</v>
      </c>
      <c r="T43" s="218">
        <v>0.43</v>
      </c>
      <c r="U43" s="218">
        <v>0</v>
      </c>
      <c r="V43" s="218">
        <v>0</v>
      </c>
      <c r="W43" s="218">
        <v>0</v>
      </c>
      <c r="X43" s="218">
        <v>0</v>
      </c>
      <c r="Y43" s="218">
        <v>0</v>
      </c>
      <c r="Z43" s="218">
        <v>0</v>
      </c>
      <c r="AA43" s="218">
        <v>0</v>
      </c>
      <c r="AB43" s="218">
        <v>0</v>
      </c>
      <c r="AC43" s="218">
        <v>-0.05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-0.37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1.49</v>
      </c>
      <c r="D44" s="218">
        <v>0.3</v>
      </c>
      <c r="E44" s="218">
        <v>0</v>
      </c>
      <c r="F44" s="218">
        <v>0</v>
      </c>
      <c r="G44" s="218">
        <v>3.29</v>
      </c>
      <c r="H44" s="218">
        <v>0</v>
      </c>
      <c r="I44" s="218">
        <v>4.2699999999999996</v>
      </c>
      <c r="J44" s="218">
        <v>0.28000000000000003</v>
      </c>
      <c r="K44" s="218">
        <v>1.31</v>
      </c>
      <c r="L44" s="218">
        <v>0.14000000000000001</v>
      </c>
      <c r="M44" s="218">
        <v>0.04</v>
      </c>
      <c r="N44" s="218">
        <v>0.04</v>
      </c>
      <c r="O44" s="218">
        <v>0.05</v>
      </c>
      <c r="P44" s="218">
        <v>0.12</v>
      </c>
      <c r="Q44" s="218">
        <v>0</v>
      </c>
      <c r="R44" s="218">
        <v>0</v>
      </c>
      <c r="S44" s="218">
        <v>0</v>
      </c>
      <c r="T44" s="218">
        <v>0.43</v>
      </c>
      <c r="U44" s="218">
        <v>0</v>
      </c>
      <c r="V44" s="218">
        <v>0</v>
      </c>
      <c r="W44" s="218">
        <v>0</v>
      </c>
      <c r="X44" s="218">
        <v>0</v>
      </c>
      <c r="Y44" s="218">
        <v>0</v>
      </c>
      <c r="Z44" s="218">
        <v>0</v>
      </c>
      <c r="AA44" s="218">
        <v>0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-0.37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1.49</v>
      </c>
      <c r="D45" s="218">
        <v>0.3</v>
      </c>
      <c r="E45" s="218">
        <v>0</v>
      </c>
      <c r="F45" s="218">
        <v>0</v>
      </c>
      <c r="G45" s="218">
        <v>3.29</v>
      </c>
      <c r="H45" s="218">
        <v>0</v>
      </c>
      <c r="I45" s="218">
        <v>4.2699999999999996</v>
      </c>
      <c r="J45" s="218">
        <v>0.28000000000000003</v>
      </c>
      <c r="K45" s="218">
        <v>1.31</v>
      </c>
      <c r="L45" s="218">
        <v>0.14000000000000001</v>
      </c>
      <c r="M45" s="218">
        <v>0.04</v>
      </c>
      <c r="N45" s="218">
        <v>0.04</v>
      </c>
      <c r="O45" s="218">
        <v>0.05</v>
      </c>
      <c r="P45" s="218">
        <v>0.12</v>
      </c>
      <c r="Q45" s="218">
        <v>0</v>
      </c>
      <c r="R45" s="218">
        <v>0</v>
      </c>
      <c r="S45" s="218">
        <v>0</v>
      </c>
      <c r="T45" s="218">
        <v>0.43</v>
      </c>
      <c r="U45" s="218">
        <v>0</v>
      </c>
      <c r="V45" s="218">
        <v>0</v>
      </c>
      <c r="W45" s="218">
        <v>0</v>
      </c>
      <c r="X45" s="218">
        <v>0</v>
      </c>
      <c r="Y45" s="218">
        <v>0</v>
      </c>
      <c r="Z45" s="218">
        <v>0</v>
      </c>
      <c r="AA45" s="218">
        <v>0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-0.37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1.49</v>
      </c>
      <c r="D46" s="218">
        <v>0.3</v>
      </c>
      <c r="E46" s="218">
        <v>0</v>
      </c>
      <c r="F46" s="218">
        <v>0</v>
      </c>
      <c r="G46" s="218">
        <v>3.29</v>
      </c>
      <c r="H46" s="218">
        <v>0</v>
      </c>
      <c r="I46" s="218">
        <v>4.2699999999999996</v>
      </c>
      <c r="J46" s="218">
        <v>0.28000000000000003</v>
      </c>
      <c r="K46" s="218">
        <v>1.31</v>
      </c>
      <c r="L46" s="218">
        <v>0.14000000000000001</v>
      </c>
      <c r="M46" s="218">
        <v>0.04</v>
      </c>
      <c r="N46" s="218">
        <v>0.04</v>
      </c>
      <c r="O46" s="218">
        <v>0.05</v>
      </c>
      <c r="P46" s="218">
        <v>0.12</v>
      </c>
      <c r="Q46" s="218">
        <v>0</v>
      </c>
      <c r="R46" s="218">
        <v>0</v>
      </c>
      <c r="S46" s="218">
        <v>0</v>
      </c>
      <c r="T46" s="218">
        <v>0.43</v>
      </c>
      <c r="U46" s="218">
        <v>0</v>
      </c>
      <c r="V46" s="218">
        <v>0</v>
      </c>
      <c r="W46" s="218">
        <v>0</v>
      </c>
      <c r="X46" s="218">
        <v>0</v>
      </c>
      <c r="Y46" s="218">
        <v>0</v>
      </c>
      <c r="Z46" s="218">
        <v>0</v>
      </c>
      <c r="AA46" s="218">
        <v>0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-0.37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1.49</v>
      </c>
      <c r="D47" s="218">
        <v>0.3</v>
      </c>
      <c r="E47" s="218">
        <v>0</v>
      </c>
      <c r="F47" s="218">
        <v>0</v>
      </c>
      <c r="G47" s="218">
        <v>3.29</v>
      </c>
      <c r="H47" s="218">
        <v>0</v>
      </c>
      <c r="I47" s="218">
        <v>4.2699999999999996</v>
      </c>
      <c r="J47" s="218">
        <v>0.28000000000000003</v>
      </c>
      <c r="K47" s="218">
        <v>1.31</v>
      </c>
      <c r="L47" s="218">
        <v>0.14000000000000001</v>
      </c>
      <c r="M47" s="218">
        <v>0.04</v>
      </c>
      <c r="N47" s="218">
        <v>0.04</v>
      </c>
      <c r="O47" s="218">
        <v>0.05</v>
      </c>
      <c r="P47" s="218">
        <v>0.12</v>
      </c>
      <c r="Q47" s="218">
        <v>0</v>
      </c>
      <c r="R47" s="218">
        <v>0</v>
      </c>
      <c r="S47" s="218">
        <v>0</v>
      </c>
      <c r="T47" s="218">
        <v>0.43</v>
      </c>
      <c r="U47" s="218">
        <v>0</v>
      </c>
      <c r="V47" s="218">
        <v>0</v>
      </c>
      <c r="W47" s="218">
        <v>0</v>
      </c>
      <c r="X47" s="218">
        <v>0</v>
      </c>
      <c r="Y47" s="218">
        <v>0</v>
      </c>
      <c r="Z47" s="218">
        <v>0</v>
      </c>
      <c r="AA47" s="218">
        <v>0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-0.37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1.49</v>
      </c>
      <c r="D48" s="218">
        <v>0.3</v>
      </c>
      <c r="E48" s="218">
        <v>0</v>
      </c>
      <c r="F48" s="218">
        <v>0</v>
      </c>
      <c r="G48" s="218">
        <v>3.29</v>
      </c>
      <c r="H48" s="218">
        <v>0</v>
      </c>
      <c r="I48" s="218">
        <v>4.2699999999999996</v>
      </c>
      <c r="J48" s="218">
        <v>0.28000000000000003</v>
      </c>
      <c r="K48" s="218">
        <v>1.31</v>
      </c>
      <c r="L48" s="218">
        <v>0.14000000000000001</v>
      </c>
      <c r="M48" s="218">
        <v>0.04</v>
      </c>
      <c r="N48" s="218">
        <v>0.04</v>
      </c>
      <c r="O48" s="218">
        <v>0.05</v>
      </c>
      <c r="P48" s="218">
        <v>0.12</v>
      </c>
      <c r="Q48" s="218">
        <v>0</v>
      </c>
      <c r="R48" s="218">
        <v>0</v>
      </c>
      <c r="S48" s="218">
        <v>0</v>
      </c>
      <c r="T48" s="218">
        <v>0.43</v>
      </c>
      <c r="U48" s="218">
        <v>0</v>
      </c>
      <c r="V48" s="218">
        <v>0</v>
      </c>
      <c r="W48" s="218">
        <v>0</v>
      </c>
      <c r="X48" s="218">
        <v>0</v>
      </c>
      <c r="Y48" s="218">
        <v>0</v>
      </c>
      <c r="Z48" s="218">
        <v>0</v>
      </c>
      <c r="AA48" s="218">
        <v>0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-0.37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1.46</v>
      </c>
      <c r="D49" s="218">
        <v>0.3</v>
      </c>
      <c r="E49" s="218">
        <v>0</v>
      </c>
      <c r="F49" s="218">
        <v>0</v>
      </c>
      <c r="G49" s="218">
        <v>3.29</v>
      </c>
      <c r="H49" s="218">
        <v>0</v>
      </c>
      <c r="I49" s="218">
        <v>4.2699999999999996</v>
      </c>
      <c r="J49" s="218">
        <v>0.28000000000000003</v>
      </c>
      <c r="K49" s="218">
        <v>1.31</v>
      </c>
      <c r="L49" s="218">
        <v>0.14000000000000001</v>
      </c>
      <c r="M49" s="218">
        <v>0.04</v>
      </c>
      <c r="N49" s="218">
        <v>0.04</v>
      </c>
      <c r="O49" s="218">
        <v>0.05</v>
      </c>
      <c r="P49" s="218">
        <v>0.12</v>
      </c>
      <c r="Q49" s="218">
        <v>0</v>
      </c>
      <c r="R49" s="218">
        <v>0</v>
      </c>
      <c r="S49" s="218">
        <v>0</v>
      </c>
      <c r="T49" s="218">
        <v>0.43</v>
      </c>
      <c r="U49" s="218">
        <v>0</v>
      </c>
      <c r="V49" s="218">
        <v>0</v>
      </c>
      <c r="W49" s="218">
        <v>0</v>
      </c>
      <c r="X49" s="218">
        <v>0</v>
      </c>
      <c r="Y49" s="218">
        <v>0</v>
      </c>
      <c r="Z49" s="218">
        <v>0</v>
      </c>
      <c r="AA49" s="218">
        <v>0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-0.37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1.46</v>
      </c>
      <c r="D50" s="218">
        <v>0.3</v>
      </c>
      <c r="E50" s="218">
        <v>0</v>
      </c>
      <c r="F50" s="218">
        <v>0</v>
      </c>
      <c r="G50" s="218">
        <v>3.29</v>
      </c>
      <c r="H50" s="218">
        <v>0</v>
      </c>
      <c r="I50" s="218">
        <v>4.2699999999999996</v>
      </c>
      <c r="J50" s="218">
        <v>0.28000000000000003</v>
      </c>
      <c r="K50" s="218">
        <v>1.31</v>
      </c>
      <c r="L50" s="218">
        <v>0.14000000000000001</v>
      </c>
      <c r="M50" s="218">
        <v>0.04</v>
      </c>
      <c r="N50" s="218">
        <v>0.04</v>
      </c>
      <c r="O50" s="218">
        <v>0.05</v>
      </c>
      <c r="P50" s="218">
        <v>0.12</v>
      </c>
      <c r="Q50" s="218">
        <v>0</v>
      </c>
      <c r="R50" s="218">
        <v>0</v>
      </c>
      <c r="S50" s="218">
        <v>0</v>
      </c>
      <c r="T50" s="218">
        <v>0.43</v>
      </c>
      <c r="U50" s="218">
        <v>0</v>
      </c>
      <c r="V50" s="218">
        <v>0</v>
      </c>
      <c r="W50" s="218">
        <v>0</v>
      </c>
      <c r="X50" s="218">
        <v>0</v>
      </c>
      <c r="Y50" s="218">
        <v>0</v>
      </c>
      <c r="Z50" s="218">
        <v>0</v>
      </c>
      <c r="AA50" s="218">
        <v>0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-0.37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1.46</v>
      </c>
      <c r="D51" s="218">
        <v>0.3</v>
      </c>
      <c r="E51" s="218">
        <v>0</v>
      </c>
      <c r="F51" s="218">
        <v>0</v>
      </c>
      <c r="G51" s="218">
        <v>3.29</v>
      </c>
      <c r="H51" s="218">
        <v>0</v>
      </c>
      <c r="I51" s="218">
        <v>4.22</v>
      </c>
      <c r="J51" s="218">
        <v>0.28000000000000003</v>
      </c>
      <c r="K51" s="218">
        <v>1.31</v>
      </c>
      <c r="L51" s="218">
        <v>0.14000000000000001</v>
      </c>
      <c r="M51" s="218">
        <v>0.04</v>
      </c>
      <c r="N51" s="218">
        <v>0.04</v>
      </c>
      <c r="O51" s="218">
        <v>0.05</v>
      </c>
      <c r="P51" s="218">
        <v>0.12</v>
      </c>
      <c r="Q51" s="218">
        <v>0</v>
      </c>
      <c r="R51" s="218">
        <v>0</v>
      </c>
      <c r="S51" s="218">
        <v>0</v>
      </c>
      <c r="T51" s="218">
        <v>0.43</v>
      </c>
      <c r="U51" s="218">
        <v>0</v>
      </c>
      <c r="V51" s="218">
        <v>0</v>
      </c>
      <c r="W51" s="218">
        <v>0</v>
      </c>
      <c r="X51" s="218">
        <v>0</v>
      </c>
      <c r="Y51" s="218">
        <v>0</v>
      </c>
      <c r="Z51" s="218">
        <v>0</v>
      </c>
      <c r="AA51" s="218">
        <v>0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-0.37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1.46</v>
      </c>
      <c r="D52" s="218">
        <v>0.3</v>
      </c>
      <c r="E52" s="218">
        <v>0</v>
      </c>
      <c r="F52" s="218">
        <v>0</v>
      </c>
      <c r="G52" s="218">
        <v>3.29</v>
      </c>
      <c r="H52" s="218">
        <v>0</v>
      </c>
      <c r="I52" s="218">
        <v>4.22</v>
      </c>
      <c r="J52" s="218">
        <v>0.28000000000000003</v>
      </c>
      <c r="K52" s="218">
        <v>1.31</v>
      </c>
      <c r="L52" s="218">
        <v>0.14000000000000001</v>
      </c>
      <c r="M52" s="218">
        <v>0.04</v>
      </c>
      <c r="N52" s="218">
        <v>0.04</v>
      </c>
      <c r="O52" s="218">
        <v>0.05</v>
      </c>
      <c r="P52" s="218">
        <v>0.12</v>
      </c>
      <c r="Q52" s="218">
        <v>0</v>
      </c>
      <c r="R52" s="218">
        <v>0</v>
      </c>
      <c r="S52" s="218">
        <v>0</v>
      </c>
      <c r="T52" s="218">
        <v>0.43</v>
      </c>
      <c r="U52" s="218">
        <v>0</v>
      </c>
      <c r="V52" s="218">
        <v>0</v>
      </c>
      <c r="W52" s="218">
        <v>0</v>
      </c>
      <c r="X52" s="218">
        <v>0</v>
      </c>
      <c r="Y52" s="218">
        <v>0</v>
      </c>
      <c r="Z52" s="218">
        <v>0</v>
      </c>
      <c r="AA52" s="218">
        <v>0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-0.37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1.46</v>
      </c>
      <c r="D53" s="218">
        <v>0.3</v>
      </c>
      <c r="E53" s="218">
        <v>0</v>
      </c>
      <c r="F53" s="218">
        <v>0</v>
      </c>
      <c r="G53" s="218">
        <v>3.29</v>
      </c>
      <c r="H53" s="218">
        <v>0</v>
      </c>
      <c r="I53" s="218">
        <v>4.22</v>
      </c>
      <c r="J53" s="218">
        <v>0.28000000000000003</v>
      </c>
      <c r="K53" s="218">
        <v>1.31</v>
      </c>
      <c r="L53" s="218">
        <v>0.14000000000000001</v>
      </c>
      <c r="M53" s="218">
        <v>0.04</v>
      </c>
      <c r="N53" s="218">
        <v>0.04</v>
      </c>
      <c r="O53" s="218">
        <v>0.05</v>
      </c>
      <c r="P53" s="218">
        <v>0.12</v>
      </c>
      <c r="Q53" s="218">
        <v>0</v>
      </c>
      <c r="R53" s="218">
        <v>0</v>
      </c>
      <c r="S53" s="218">
        <v>0</v>
      </c>
      <c r="T53" s="218">
        <v>0.43</v>
      </c>
      <c r="U53" s="218">
        <v>0</v>
      </c>
      <c r="V53" s="218">
        <v>0</v>
      </c>
      <c r="W53" s="218">
        <v>0</v>
      </c>
      <c r="X53" s="218">
        <v>0</v>
      </c>
      <c r="Y53" s="218">
        <v>0</v>
      </c>
      <c r="Z53" s="218">
        <v>0</v>
      </c>
      <c r="AA53" s="218">
        <v>0</v>
      </c>
      <c r="AB53" s="218">
        <v>0</v>
      </c>
      <c r="AC53" s="218">
        <v>-0.05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-0.37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1.46</v>
      </c>
      <c r="D54" s="218">
        <v>0.3</v>
      </c>
      <c r="E54" s="218">
        <v>0</v>
      </c>
      <c r="F54" s="218">
        <v>0</v>
      </c>
      <c r="G54" s="218">
        <v>3.29</v>
      </c>
      <c r="H54" s="218">
        <v>0</v>
      </c>
      <c r="I54" s="218">
        <v>4.22</v>
      </c>
      <c r="J54" s="218">
        <v>0.28000000000000003</v>
      </c>
      <c r="K54" s="218">
        <v>1.31</v>
      </c>
      <c r="L54" s="218">
        <v>0.14000000000000001</v>
      </c>
      <c r="M54" s="218">
        <v>0.04</v>
      </c>
      <c r="N54" s="218">
        <v>0.04</v>
      </c>
      <c r="O54" s="218">
        <v>0.05</v>
      </c>
      <c r="P54" s="218">
        <v>0.12</v>
      </c>
      <c r="Q54" s="218">
        <v>0</v>
      </c>
      <c r="R54" s="218">
        <v>0</v>
      </c>
      <c r="S54" s="218">
        <v>0</v>
      </c>
      <c r="T54" s="218">
        <v>0.43</v>
      </c>
      <c r="U54" s="218">
        <v>0</v>
      </c>
      <c r="V54" s="218">
        <v>0</v>
      </c>
      <c r="W54" s="218">
        <v>0</v>
      </c>
      <c r="X54" s="218">
        <v>0</v>
      </c>
      <c r="Y54" s="218">
        <v>0</v>
      </c>
      <c r="Z54" s="218">
        <v>0</v>
      </c>
      <c r="AA54" s="218">
        <v>0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-0.37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1.46</v>
      </c>
      <c r="D55" s="218">
        <v>0.3</v>
      </c>
      <c r="E55" s="218">
        <v>0</v>
      </c>
      <c r="F55" s="218">
        <v>0</v>
      </c>
      <c r="G55" s="218">
        <v>3.29</v>
      </c>
      <c r="H55" s="218">
        <v>0</v>
      </c>
      <c r="I55" s="218">
        <v>4.22</v>
      </c>
      <c r="J55" s="218">
        <v>0.28000000000000003</v>
      </c>
      <c r="K55" s="218">
        <v>1.31</v>
      </c>
      <c r="L55" s="218">
        <v>0.14000000000000001</v>
      </c>
      <c r="M55" s="218">
        <v>0.04</v>
      </c>
      <c r="N55" s="218">
        <v>0.04</v>
      </c>
      <c r="O55" s="218">
        <v>0.05</v>
      </c>
      <c r="P55" s="218">
        <v>0.12</v>
      </c>
      <c r="Q55" s="218">
        <v>0</v>
      </c>
      <c r="R55" s="218">
        <v>0</v>
      </c>
      <c r="S55" s="218">
        <v>0</v>
      </c>
      <c r="T55" s="218">
        <v>0.43</v>
      </c>
      <c r="U55" s="218">
        <v>0</v>
      </c>
      <c r="V55" s="218">
        <v>0</v>
      </c>
      <c r="W55" s="218">
        <v>0</v>
      </c>
      <c r="X55" s="218">
        <v>0</v>
      </c>
      <c r="Y55" s="218">
        <v>0</v>
      </c>
      <c r="Z55" s="218">
        <v>0</v>
      </c>
      <c r="AA55" s="218">
        <v>0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-0.37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1.46</v>
      </c>
      <c r="D56" s="218">
        <v>0.3</v>
      </c>
      <c r="E56" s="218">
        <v>0</v>
      </c>
      <c r="F56" s="218">
        <v>0</v>
      </c>
      <c r="G56" s="218">
        <v>3.29</v>
      </c>
      <c r="H56" s="218">
        <v>0</v>
      </c>
      <c r="I56" s="218">
        <v>4.22</v>
      </c>
      <c r="J56" s="218">
        <v>0.28000000000000003</v>
      </c>
      <c r="K56" s="218">
        <v>1.31</v>
      </c>
      <c r="L56" s="218">
        <v>0.14000000000000001</v>
      </c>
      <c r="M56" s="218">
        <v>0.04</v>
      </c>
      <c r="N56" s="218">
        <v>0.04</v>
      </c>
      <c r="O56" s="218">
        <v>0.05</v>
      </c>
      <c r="P56" s="218">
        <v>0.12</v>
      </c>
      <c r="Q56" s="218">
        <v>0</v>
      </c>
      <c r="R56" s="218">
        <v>0</v>
      </c>
      <c r="S56" s="218">
        <v>0</v>
      </c>
      <c r="T56" s="218">
        <v>0.43</v>
      </c>
      <c r="U56" s="218">
        <v>0</v>
      </c>
      <c r="V56" s="218">
        <v>0</v>
      </c>
      <c r="W56" s="218">
        <v>0</v>
      </c>
      <c r="X56" s="218">
        <v>0</v>
      </c>
      <c r="Y56" s="218">
        <v>0</v>
      </c>
      <c r="Z56" s="218">
        <v>0</v>
      </c>
      <c r="AA56" s="218">
        <v>0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-0.37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1.46</v>
      </c>
      <c r="D57" s="218">
        <v>0.3</v>
      </c>
      <c r="E57" s="218">
        <v>0</v>
      </c>
      <c r="F57" s="218">
        <v>0</v>
      </c>
      <c r="G57" s="218">
        <v>3.29</v>
      </c>
      <c r="H57" s="218">
        <v>0</v>
      </c>
      <c r="I57" s="218">
        <v>4.22</v>
      </c>
      <c r="J57" s="218">
        <v>0.28000000000000003</v>
      </c>
      <c r="K57" s="218">
        <v>1.31</v>
      </c>
      <c r="L57" s="218">
        <v>0.14000000000000001</v>
      </c>
      <c r="M57" s="218">
        <v>0.04</v>
      </c>
      <c r="N57" s="218">
        <v>0.04</v>
      </c>
      <c r="O57" s="218">
        <v>0.05</v>
      </c>
      <c r="P57" s="218">
        <v>0.13</v>
      </c>
      <c r="Q57" s="218">
        <v>0</v>
      </c>
      <c r="R57" s="218">
        <v>0</v>
      </c>
      <c r="S57" s="218">
        <v>0</v>
      </c>
      <c r="T57" s="218">
        <v>0.43</v>
      </c>
      <c r="U57" s="218">
        <v>0</v>
      </c>
      <c r="V57" s="218">
        <v>0</v>
      </c>
      <c r="W57" s="218">
        <v>0</v>
      </c>
      <c r="X57" s="218">
        <v>0</v>
      </c>
      <c r="Y57" s="218">
        <v>0</v>
      </c>
      <c r="Z57" s="218">
        <v>0</v>
      </c>
      <c r="AA57" s="218">
        <v>0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-0.37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1.46</v>
      </c>
      <c r="D58" s="218">
        <v>0.3</v>
      </c>
      <c r="E58" s="218">
        <v>0</v>
      </c>
      <c r="F58" s="218">
        <v>0</v>
      </c>
      <c r="G58" s="218">
        <v>3.29</v>
      </c>
      <c r="H58" s="218">
        <v>0</v>
      </c>
      <c r="I58" s="218">
        <v>4.22</v>
      </c>
      <c r="J58" s="218">
        <v>0.28000000000000003</v>
      </c>
      <c r="K58" s="218">
        <v>1.31</v>
      </c>
      <c r="L58" s="218">
        <v>0.14000000000000001</v>
      </c>
      <c r="M58" s="218">
        <v>0.04</v>
      </c>
      <c r="N58" s="218">
        <v>0.04</v>
      </c>
      <c r="O58" s="218">
        <v>0.05</v>
      </c>
      <c r="P58" s="218">
        <v>0.13</v>
      </c>
      <c r="Q58" s="218">
        <v>0</v>
      </c>
      <c r="R58" s="218">
        <v>0</v>
      </c>
      <c r="S58" s="218">
        <v>0</v>
      </c>
      <c r="T58" s="218">
        <v>0.43</v>
      </c>
      <c r="U58" s="218">
        <v>0</v>
      </c>
      <c r="V58" s="218">
        <v>0</v>
      </c>
      <c r="W58" s="218">
        <v>0</v>
      </c>
      <c r="X58" s="218">
        <v>0</v>
      </c>
      <c r="Y58" s="218">
        <v>0</v>
      </c>
      <c r="Z58" s="218">
        <v>0</v>
      </c>
      <c r="AA58" s="218">
        <v>0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-0.37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1.46</v>
      </c>
      <c r="D59" s="218">
        <v>0.3</v>
      </c>
      <c r="E59" s="218">
        <v>0</v>
      </c>
      <c r="F59" s="218">
        <v>0</v>
      </c>
      <c r="G59" s="218">
        <v>3.29</v>
      </c>
      <c r="H59" s="218">
        <v>0</v>
      </c>
      <c r="I59" s="218">
        <v>4.22</v>
      </c>
      <c r="J59" s="218">
        <v>0.28000000000000003</v>
      </c>
      <c r="K59" s="218">
        <v>1.31</v>
      </c>
      <c r="L59" s="218">
        <v>0.14000000000000001</v>
      </c>
      <c r="M59" s="218">
        <v>0.04</v>
      </c>
      <c r="N59" s="218">
        <v>0.04</v>
      </c>
      <c r="O59" s="218">
        <v>0.05</v>
      </c>
      <c r="P59" s="218">
        <v>0.12</v>
      </c>
      <c r="Q59" s="218">
        <v>0</v>
      </c>
      <c r="R59" s="218">
        <v>0</v>
      </c>
      <c r="S59" s="218">
        <v>0</v>
      </c>
      <c r="T59" s="218">
        <v>0.43</v>
      </c>
      <c r="U59" s="218">
        <v>0</v>
      </c>
      <c r="V59" s="218">
        <v>0</v>
      </c>
      <c r="W59" s="218">
        <v>0</v>
      </c>
      <c r="X59" s="218">
        <v>0</v>
      </c>
      <c r="Y59" s="218">
        <v>0</v>
      </c>
      <c r="Z59" s="218">
        <v>0</v>
      </c>
      <c r="AA59" s="218">
        <v>0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-0.37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1.46</v>
      </c>
      <c r="D60" s="218">
        <v>0.3</v>
      </c>
      <c r="E60" s="218">
        <v>0</v>
      </c>
      <c r="F60" s="218">
        <v>0</v>
      </c>
      <c r="G60" s="218">
        <v>3.29</v>
      </c>
      <c r="H60" s="218">
        <v>0</v>
      </c>
      <c r="I60" s="218">
        <v>4.22</v>
      </c>
      <c r="J60" s="218">
        <v>0.28000000000000003</v>
      </c>
      <c r="K60" s="218">
        <v>1.31</v>
      </c>
      <c r="L60" s="218">
        <v>0.14000000000000001</v>
      </c>
      <c r="M60" s="218">
        <v>0.04</v>
      </c>
      <c r="N60" s="218">
        <v>0.04</v>
      </c>
      <c r="O60" s="218">
        <v>0.05</v>
      </c>
      <c r="P60" s="218">
        <v>0.12</v>
      </c>
      <c r="Q60" s="218">
        <v>0</v>
      </c>
      <c r="R60" s="218">
        <v>0</v>
      </c>
      <c r="S60" s="218">
        <v>0</v>
      </c>
      <c r="T60" s="218">
        <v>0.43</v>
      </c>
      <c r="U60" s="218">
        <v>0</v>
      </c>
      <c r="V60" s="218">
        <v>0</v>
      </c>
      <c r="W60" s="218">
        <v>0</v>
      </c>
      <c r="X60" s="218">
        <v>0</v>
      </c>
      <c r="Y60" s="218">
        <v>0</v>
      </c>
      <c r="Z60" s="218">
        <v>0</v>
      </c>
      <c r="AA60" s="218">
        <v>0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-0.37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1.46</v>
      </c>
      <c r="D61" s="218">
        <v>0.3</v>
      </c>
      <c r="E61" s="218">
        <v>0</v>
      </c>
      <c r="F61" s="218">
        <v>0</v>
      </c>
      <c r="G61" s="218">
        <v>3.29</v>
      </c>
      <c r="H61" s="218">
        <v>0</v>
      </c>
      <c r="I61" s="218">
        <v>4.22</v>
      </c>
      <c r="J61" s="218">
        <v>0.28000000000000003</v>
      </c>
      <c r="K61" s="218">
        <v>1.31</v>
      </c>
      <c r="L61" s="218">
        <v>0.14000000000000001</v>
      </c>
      <c r="M61" s="218">
        <v>0.04</v>
      </c>
      <c r="N61" s="218">
        <v>0.04</v>
      </c>
      <c r="O61" s="218">
        <v>0.05</v>
      </c>
      <c r="P61" s="218">
        <v>0.12</v>
      </c>
      <c r="Q61" s="218">
        <v>0</v>
      </c>
      <c r="R61" s="218">
        <v>0</v>
      </c>
      <c r="S61" s="218">
        <v>0</v>
      </c>
      <c r="T61" s="218">
        <v>0.43</v>
      </c>
      <c r="U61" s="218">
        <v>0</v>
      </c>
      <c r="V61" s="218">
        <v>0</v>
      </c>
      <c r="W61" s="218">
        <v>0</v>
      </c>
      <c r="X61" s="218">
        <v>0</v>
      </c>
      <c r="Y61" s="218">
        <v>0</v>
      </c>
      <c r="Z61" s="218">
        <v>0</v>
      </c>
      <c r="AA61" s="218">
        <v>0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-0.37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1.46</v>
      </c>
      <c r="D62" s="218">
        <v>0.3</v>
      </c>
      <c r="E62" s="218">
        <v>0</v>
      </c>
      <c r="F62" s="218">
        <v>0</v>
      </c>
      <c r="G62" s="218">
        <v>3.29</v>
      </c>
      <c r="H62" s="218">
        <v>0</v>
      </c>
      <c r="I62" s="218">
        <v>4.22</v>
      </c>
      <c r="J62" s="218">
        <v>0.28000000000000003</v>
      </c>
      <c r="K62" s="218">
        <v>1.31</v>
      </c>
      <c r="L62" s="218">
        <v>0.14000000000000001</v>
      </c>
      <c r="M62" s="218">
        <v>0.04</v>
      </c>
      <c r="N62" s="218">
        <v>0.04</v>
      </c>
      <c r="O62" s="218">
        <v>0.05</v>
      </c>
      <c r="P62" s="218">
        <v>0.12</v>
      </c>
      <c r="Q62" s="218">
        <v>0</v>
      </c>
      <c r="R62" s="218">
        <v>0</v>
      </c>
      <c r="S62" s="218">
        <v>0</v>
      </c>
      <c r="T62" s="218">
        <v>0.43</v>
      </c>
      <c r="U62" s="218">
        <v>0</v>
      </c>
      <c r="V62" s="218">
        <v>0</v>
      </c>
      <c r="W62" s="218">
        <v>0</v>
      </c>
      <c r="X62" s="218">
        <v>0</v>
      </c>
      <c r="Y62" s="218">
        <v>0</v>
      </c>
      <c r="Z62" s="218">
        <v>0</v>
      </c>
      <c r="AA62" s="218">
        <v>0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-0.37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1.46</v>
      </c>
      <c r="D63" s="218">
        <v>0.3</v>
      </c>
      <c r="E63" s="218">
        <v>0</v>
      </c>
      <c r="F63" s="218">
        <v>0</v>
      </c>
      <c r="G63" s="218">
        <v>3.29</v>
      </c>
      <c r="H63" s="218">
        <v>0</v>
      </c>
      <c r="I63" s="218">
        <v>4.22</v>
      </c>
      <c r="J63" s="218">
        <v>0.28000000000000003</v>
      </c>
      <c r="K63" s="218">
        <v>1.31</v>
      </c>
      <c r="L63" s="218">
        <v>0.14000000000000001</v>
      </c>
      <c r="M63" s="218">
        <v>0.04</v>
      </c>
      <c r="N63" s="218">
        <v>0.04</v>
      </c>
      <c r="O63" s="218">
        <v>0.05</v>
      </c>
      <c r="P63" s="218">
        <v>0.12</v>
      </c>
      <c r="Q63" s="218">
        <v>0</v>
      </c>
      <c r="R63" s="218">
        <v>0</v>
      </c>
      <c r="S63" s="218">
        <v>0</v>
      </c>
      <c r="T63" s="218">
        <v>0.43</v>
      </c>
      <c r="U63" s="218">
        <v>0</v>
      </c>
      <c r="V63" s="218">
        <v>0</v>
      </c>
      <c r="W63" s="218">
        <v>0</v>
      </c>
      <c r="X63" s="218">
        <v>0</v>
      </c>
      <c r="Y63" s="218">
        <v>0</v>
      </c>
      <c r="Z63" s="218">
        <v>0</v>
      </c>
      <c r="AA63" s="218">
        <v>0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-0.37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1.46</v>
      </c>
      <c r="D64" s="218">
        <v>0.3</v>
      </c>
      <c r="E64" s="218">
        <v>0</v>
      </c>
      <c r="F64" s="218">
        <v>0</v>
      </c>
      <c r="G64" s="218">
        <v>3.29</v>
      </c>
      <c r="H64" s="218">
        <v>0</v>
      </c>
      <c r="I64" s="218">
        <v>4.22</v>
      </c>
      <c r="J64" s="218">
        <v>0.28000000000000003</v>
      </c>
      <c r="K64" s="218">
        <v>1.31</v>
      </c>
      <c r="L64" s="218">
        <v>0.14000000000000001</v>
      </c>
      <c r="M64" s="218">
        <v>0.04</v>
      </c>
      <c r="N64" s="218">
        <v>0.04</v>
      </c>
      <c r="O64" s="218">
        <v>0.05</v>
      </c>
      <c r="P64" s="218">
        <v>0.12</v>
      </c>
      <c r="Q64" s="218">
        <v>0</v>
      </c>
      <c r="R64" s="218">
        <v>0</v>
      </c>
      <c r="S64" s="218">
        <v>0</v>
      </c>
      <c r="T64" s="218">
        <v>0.43</v>
      </c>
      <c r="U64" s="218">
        <v>0</v>
      </c>
      <c r="V64" s="218">
        <v>0</v>
      </c>
      <c r="W64" s="218">
        <v>0</v>
      </c>
      <c r="X64" s="218">
        <v>0</v>
      </c>
      <c r="Y64" s="218">
        <v>0</v>
      </c>
      <c r="Z64" s="218">
        <v>0</v>
      </c>
      <c r="AA64" s="218">
        <v>0</v>
      </c>
      <c r="AB64" s="218">
        <v>0</v>
      </c>
      <c r="AC64" s="218">
        <v>-0.1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-0.37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1.46</v>
      </c>
      <c r="D65" s="218">
        <v>0.3</v>
      </c>
      <c r="E65" s="218">
        <v>0</v>
      </c>
      <c r="F65" s="218">
        <v>0</v>
      </c>
      <c r="G65" s="218">
        <v>3.29</v>
      </c>
      <c r="H65" s="218">
        <v>0</v>
      </c>
      <c r="I65" s="218">
        <v>4.22</v>
      </c>
      <c r="J65" s="218">
        <v>0.28000000000000003</v>
      </c>
      <c r="K65" s="218">
        <v>1.31</v>
      </c>
      <c r="L65" s="218">
        <v>0.14000000000000001</v>
      </c>
      <c r="M65" s="218">
        <v>0.04</v>
      </c>
      <c r="N65" s="218">
        <v>0.04</v>
      </c>
      <c r="O65" s="218">
        <v>0.05</v>
      </c>
      <c r="P65" s="218">
        <v>0.12</v>
      </c>
      <c r="Q65" s="218">
        <v>0</v>
      </c>
      <c r="R65" s="218">
        <v>0</v>
      </c>
      <c r="S65" s="218">
        <v>0</v>
      </c>
      <c r="T65" s="218">
        <v>0.43</v>
      </c>
      <c r="U65" s="218">
        <v>0</v>
      </c>
      <c r="V65" s="218">
        <v>0</v>
      </c>
      <c r="W65" s="218">
        <v>0</v>
      </c>
      <c r="X65" s="218">
        <v>0</v>
      </c>
      <c r="Y65" s="218">
        <v>0</v>
      </c>
      <c r="Z65" s="218">
        <v>0</v>
      </c>
      <c r="AA65" s="218">
        <v>0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-0.37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1.46</v>
      </c>
      <c r="D66" s="218">
        <v>0.3</v>
      </c>
      <c r="E66" s="218">
        <v>0</v>
      </c>
      <c r="F66" s="218">
        <v>0</v>
      </c>
      <c r="G66" s="218">
        <v>3.29</v>
      </c>
      <c r="H66" s="218">
        <v>0</v>
      </c>
      <c r="I66" s="218">
        <v>4.22</v>
      </c>
      <c r="J66" s="218">
        <v>0.28000000000000003</v>
      </c>
      <c r="K66" s="218">
        <v>1.31</v>
      </c>
      <c r="L66" s="218">
        <v>0.14000000000000001</v>
      </c>
      <c r="M66" s="218">
        <v>0.04</v>
      </c>
      <c r="N66" s="218">
        <v>0.04</v>
      </c>
      <c r="O66" s="218">
        <v>0.05</v>
      </c>
      <c r="P66" s="218">
        <v>0.12</v>
      </c>
      <c r="Q66" s="218">
        <v>0</v>
      </c>
      <c r="R66" s="218">
        <v>0</v>
      </c>
      <c r="S66" s="218">
        <v>0</v>
      </c>
      <c r="T66" s="218">
        <v>0.43</v>
      </c>
      <c r="U66" s="218">
        <v>0</v>
      </c>
      <c r="V66" s="218">
        <v>0</v>
      </c>
      <c r="W66" s="218">
        <v>0</v>
      </c>
      <c r="X66" s="218">
        <v>0</v>
      </c>
      <c r="Y66" s="218">
        <v>0</v>
      </c>
      <c r="Z66" s="218">
        <v>0</v>
      </c>
      <c r="AA66" s="218">
        <v>0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-0.37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1.46</v>
      </c>
      <c r="D67" s="218">
        <v>0.3</v>
      </c>
      <c r="E67" s="218">
        <v>0</v>
      </c>
      <c r="F67" s="218">
        <v>0</v>
      </c>
      <c r="G67" s="218">
        <v>3.29</v>
      </c>
      <c r="H67" s="218">
        <v>0</v>
      </c>
      <c r="I67" s="218">
        <v>4.2699999999999996</v>
      </c>
      <c r="J67" s="218">
        <v>0.28000000000000003</v>
      </c>
      <c r="K67" s="218">
        <v>1.31</v>
      </c>
      <c r="L67" s="218">
        <v>0.14000000000000001</v>
      </c>
      <c r="M67" s="218">
        <v>0.04</v>
      </c>
      <c r="N67" s="218">
        <v>0.04</v>
      </c>
      <c r="O67" s="218">
        <v>0.05</v>
      </c>
      <c r="P67" s="218">
        <v>0.12</v>
      </c>
      <c r="Q67" s="218">
        <v>0</v>
      </c>
      <c r="R67" s="218">
        <v>0</v>
      </c>
      <c r="S67" s="218">
        <v>0</v>
      </c>
      <c r="T67" s="218">
        <v>0.43</v>
      </c>
      <c r="U67" s="218">
        <v>0</v>
      </c>
      <c r="V67" s="218">
        <v>0</v>
      </c>
      <c r="W67" s="218">
        <v>0</v>
      </c>
      <c r="X67" s="218">
        <v>0</v>
      </c>
      <c r="Y67" s="218">
        <v>0</v>
      </c>
      <c r="Z67" s="218">
        <v>0</v>
      </c>
      <c r="AA67" s="218">
        <v>0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-0.37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1.46</v>
      </c>
      <c r="D68" s="218">
        <v>0.3</v>
      </c>
      <c r="E68" s="218">
        <v>0</v>
      </c>
      <c r="F68" s="218">
        <v>0</v>
      </c>
      <c r="G68" s="218">
        <v>3.29</v>
      </c>
      <c r="H68" s="218">
        <v>0</v>
      </c>
      <c r="I68" s="218">
        <v>4.2699999999999996</v>
      </c>
      <c r="J68" s="218">
        <v>0.28000000000000003</v>
      </c>
      <c r="K68" s="218">
        <v>1.31</v>
      </c>
      <c r="L68" s="218">
        <v>0.14000000000000001</v>
      </c>
      <c r="M68" s="218">
        <v>0.04</v>
      </c>
      <c r="N68" s="218">
        <v>0.04</v>
      </c>
      <c r="O68" s="218">
        <v>0.05</v>
      </c>
      <c r="P68" s="218">
        <v>0.12</v>
      </c>
      <c r="Q68" s="218">
        <v>0</v>
      </c>
      <c r="R68" s="218">
        <v>0</v>
      </c>
      <c r="S68" s="218">
        <v>0</v>
      </c>
      <c r="T68" s="218">
        <v>0.43</v>
      </c>
      <c r="U68" s="218">
        <v>0</v>
      </c>
      <c r="V68" s="218">
        <v>0</v>
      </c>
      <c r="W68" s="218">
        <v>0</v>
      </c>
      <c r="X68" s="218">
        <v>0</v>
      </c>
      <c r="Y68" s="218">
        <v>0</v>
      </c>
      <c r="Z68" s="218">
        <v>0</v>
      </c>
      <c r="AA68" s="218">
        <v>0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-0.37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1.46</v>
      </c>
      <c r="D69" s="218">
        <v>0.3</v>
      </c>
      <c r="E69" s="218">
        <v>0</v>
      </c>
      <c r="F69" s="218">
        <v>0</v>
      </c>
      <c r="G69" s="218">
        <v>3.29</v>
      </c>
      <c r="H69" s="218">
        <v>0</v>
      </c>
      <c r="I69" s="218">
        <v>4.2699999999999996</v>
      </c>
      <c r="J69" s="218">
        <v>0.28000000000000003</v>
      </c>
      <c r="K69" s="218">
        <v>1.31</v>
      </c>
      <c r="L69" s="218">
        <v>0.14000000000000001</v>
      </c>
      <c r="M69" s="218">
        <v>0.04</v>
      </c>
      <c r="N69" s="218">
        <v>0.04</v>
      </c>
      <c r="O69" s="218">
        <v>0.05</v>
      </c>
      <c r="P69" s="218">
        <v>0.12</v>
      </c>
      <c r="Q69" s="218">
        <v>0</v>
      </c>
      <c r="R69" s="218">
        <v>0.02</v>
      </c>
      <c r="S69" s="218">
        <v>0</v>
      </c>
      <c r="T69" s="218">
        <v>0.43</v>
      </c>
      <c r="U69" s="218">
        <v>0</v>
      </c>
      <c r="V69" s="218">
        <v>0</v>
      </c>
      <c r="W69" s="218">
        <v>0</v>
      </c>
      <c r="X69" s="218">
        <v>0</v>
      </c>
      <c r="Y69" s="218">
        <v>0</v>
      </c>
      <c r="Z69" s="218">
        <v>0</v>
      </c>
      <c r="AA69" s="218">
        <v>0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-0.37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1.46</v>
      </c>
      <c r="D70" s="218">
        <v>0.3</v>
      </c>
      <c r="E70" s="218">
        <v>0</v>
      </c>
      <c r="F70" s="218">
        <v>0</v>
      </c>
      <c r="G70" s="218">
        <v>3.29</v>
      </c>
      <c r="H70" s="218">
        <v>0</v>
      </c>
      <c r="I70" s="218">
        <v>4.2699999999999996</v>
      </c>
      <c r="J70" s="218">
        <v>0.28000000000000003</v>
      </c>
      <c r="K70" s="218">
        <v>1.31</v>
      </c>
      <c r="L70" s="218">
        <v>0.14000000000000001</v>
      </c>
      <c r="M70" s="218">
        <v>0.04</v>
      </c>
      <c r="N70" s="218">
        <v>0.04</v>
      </c>
      <c r="O70" s="218">
        <v>0.05</v>
      </c>
      <c r="P70" s="218">
        <v>0.12</v>
      </c>
      <c r="Q70" s="218">
        <v>0</v>
      </c>
      <c r="R70" s="218">
        <v>0.02</v>
      </c>
      <c r="S70" s="218">
        <v>0</v>
      </c>
      <c r="T70" s="218">
        <v>0.43</v>
      </c>
      <c r="U70" s="218">
        <v>0</v>
      </c>
      <c r="V70" s="218">
        <v>0</v>
      </c>
      <c r="W70" s="218">
        <v>0</v>
      </c>
      <c r="X70" s="218">
        <v>0</v>
      </c>
      <c r="Y70" s="218">
        <v>0</v>
      </c>
      <c r="Z70" s="218">
        <v>0</v>
      </c>
      <c r="AA70" s="218">
        <v>0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-0.37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1.46</v>
      </c>
      <c r="D71" s="218">
        <v>0.3</v>
      </c>
      <c r="E71" s="218">
        <v>0</v>
      </c>
      <c r="F71" s="218">
        <v>0</v>
      </c>
      <c r="G71" s="218">
        <v>3.29</v>
      </c>
      <c r="H71" s="218">
        <v>0</v>
      </c>
      <c r="I71" s="218">
        <v>4.2699999999999996</v>
      </c>
      <c r="J71" s="218">
        <v>0.28000000000000003</v>
      </c>
      <c r="K71" s="218">
        <v>1.31</v>
      </c>
      <c r="L71" s="218">
        <v>0.14000000000000001</v>
      </c>
      <c r="M71" s="218">
        <v>0.04</v>
      </c>
      <c r="N71" s="218">
        <v>0.04</v>
      </c>
      <c r="O71" s="218">
        <v>0.05</v>
      </c>
      <c r="P71" s="218">
        <v>0.12</v>
      </c>
      <c r="Q71" s="218">
        <v>0</v>
      </c>
      <c r="R71" s="218">
        <v>0.02</v>
      </c>
      <c r="S71" s="218">
        <v>0</v>
      </c>
      <c r="T71" s="218">
        <v>0.43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-0.37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1.46</v>
      </c>
      <c r="D72" s="218">
        <v>0.3</v>
      </c>
      <c r="E72" s="218">
        <v>0</v>
      </c>
      <c r="F72" s="218">
        <v>0</v>
      </c>
      <c r="G72" s="218">
        <v>3.29</v>
      </c>
      <c r="H72" s="218">
        <v>0</v>
      </c>
      <c r="I72" s="218">
        <v>4.2699999999999996</v>
      </c>
      <c r="J72" s="218">
        <v>0.28000000000000003</v>
      </c>
      <c r="K72" s="218">
        <v>1.31</v>
      </c>
      <c r="L72" s="218">
        <v>0.14000000000000001</v>
      </c>
      <c r="M72" s="218">
        <v>0.04</v>
      </c>
      <c r="N72" s="218">
        <v>0.04</v>
      </c>
      <c r="O72" s="218">
        <v>0.05</v>
      </c>
      <c r="P72" s="218">
        <v>0.12</v>
      </c>
      <c r="Q72" s="218">
        <v>0</v>
      </c>
      <c r="R72" s="218">
        <v>0.02</v>
      </c>
      <c r="S72" s="218">
        <v>0</v>
      </c>
      <c r="T72" s="218">
        <v>0.43</v>
      </c>
      <c r="U72" s="218">
        <v>0</v>
      </c>
      <c r="V72" s="218">
        <v>0</v>
      </c>
      <c r="W72" s="218">
        <v>0</v>
      </c>
      <c r="X72" s="218">
        <v>0</v>
      </c>
      <c r="Y72" s="218">
        <v>0</v>
      </c>
      <c r="Z72" s="218">
        <v>0</v>
      </c>
      <c r="AA72" s="218">
        <v>0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-0.37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1.46</v>
      </c>
      <c r="D73" s="218">
        <v>0.3</v>
      </c>
      <c r="E73" s="218">
        <v>0</v>
      </c>
      <c r="F73" s="218">
        <v>0</v>
      </c>
      <c r="G73" s="218">
        <v>3.29</v>
      </c>
      <c r="H73" s="218">
        <v>0</v>
      </c>
      <c r="I73" s="218">
        <v>4.2699999999999996</v>
      </c>
      <c r="J73" s="218">
        <v>0.28000000000000003</v>
      </c>
      <c r="K73" s="218">
        <v>1.31</v>
      </c>
      <c r="L73" s="218">
        <v>0.14000000000000001</v>
      </c>
      <c r="M73" s="218">
        <v>0.04</v>
      </c>
      <c r="N73" s="218">
        <v>0.04</v>
      </c>
      <c r="O73" s="218">
        <v>0.05</v>
      </c>
      <c r="P73" s="218">
        <v>0.12</v>
      </c>
      <c r="Q73" s="218">
        <v>0</v>
      </c>
      <c r="R73" s="218">
        <v>0.02</v>
      </c>
      <c r="S73" s="218">
        <v>0</v>
      </c>
      <c r="T73" s="218">
        <v>0.43</v>
      </c>
      <c r="U73" s="218">
        <v>0</v>
      </c>
      <c r="V73" s="218">
        <v>0</v>
      </c>
      <c r="W73" s="218">
        <v>0</v>
      </c>
      <c r="X73" s="218">
        <v>0</v>
      </c>
      <c r="Y73" s="218">
        <v>0</v>
      </c>
      <c r="Z73" s="218">
        <v>0</v>
      </c>
      <c r="AA73" s="218">
        <v>0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-0.37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1.46</v>
      </c>
      <c r="D74" s="218">
        <v>0.3</v>
      </c>
      <c r="E74" s="218">
        <v>0</v>
      </c>
      <c r="F74" s="218">
        <v>0</v>
      </c>
      <c r="G74" s="218">
        <v>3.29</v>
      </c>
      <c r="H74" s="218">
        <v>0</v>
      </c>
      <c r="I74" s="218">
        <v>4.2699999999999996</v>
      </c>
      <c r="J74" s="218">
        <v>0.28000000000000003</v>
      </c>
      <c r="K74" s="218">
        <v>1.31</v>
      </c>
      <c r="L74" s="218">
        <v>0.14000000000000001</v>
      </c>
      <c r="M74" s="218">
        <v>0.04</v>
      </c>
      <c r="N74" s="218">
        <v>0.04</v>
      </c>
      <c r="O74" s="218">
        <v>0.05</v>
      </c>
      <c r="P74" s="218">
        <v>0.12</v>
      </c>
      <c r="Q74" s="218">
        <v>0</v>
      </c>
      <c r="R74" s="218">
        <v>0.02</v>
      </c>
      <c r="S74" s="218">
        <v>0</v>
      </c>
      <c r="T74" s="218">
        <v>0.43</v>
      </c>
      <c r="U74" s="218">
        <v>0</v>
      </c>
      <c r="V74" s="218">
        <v>0</v>
      </c>
      <c r="W74" s="218">
        <v>0</v>
      </c>
      <c r="X74" s="218">
        <v>0</v>
      </c>
      <c r="Y74" s="218">
        <v>0</v>
      </c>
      <c r="Z74" s="218">
        <v>0</v>
      </c>
      <c r="AA74" s="218">
        <v>0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-0.37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1.49</v>
      </c>
      <c r="D75" s="218">
        <v>0.3</v>
      </c>
      <c r="E75" s="218">
        <v>0</v>
      </c>
      <c r="F75" s="218">
        <v>0</v>
      </c>
      <c r="G75" s="218">
        <v>3.29</v>
      </c>
      <c r="H75" s="218">
        <v>0</v>
      </c>
      <c r="I75" s="218">
        <v>4.2699999999999996</v>
      </c>
      <c r="J75" s="218">
        <v>0.28000000000000003</v>
      </c>
      <c r="K75" s="218">
        <v>1.31</v>
      </c>
      <c r="L75" s="218">
        <v>0.14000000000000001</v>
      </c>
      <c r="M75" s="218">
        <v>0.04</v>
      </c>
      <c r="N75" s="218">
        <v>0.04</v>
      </c>
      <c r="O75" s="218">
        <v>0.05</v>
      </c>
      <c r="P75" s="218">
        <v>0.12</v>
      </c>
      <c r="Q75" s="218">
        <v>0</v>
      </c>
      <c r="R75" s="218">
        <v>0.02</v>
      </c>
      <c r="S75" s="218">
        <v>0</v>
      </c>
      <c r="T75" s="218">
        <v>0.43</v>
      </c>
      <c r="U75" s="218">
        <v>0</v>
      </c>
      <c r="V75" s="218">
        <v>0</v>
      </c>
      <c r="W75" s="218">
        <v>0</v>
      </c>
      <c r="X75" s="218">
        <v>0</v>
      </c>
      <c r="Y75" s="218">
        <v>0</v>
      </c>
      <c r="Z75" s="218">
        <v>0</v>
      </c>
      <c r="AA75" s="218">
        <v>0</v>
      </c>
      <c r="AB75" s="218">
        <v>0</v>
      </c>
      <c r="AC75" s="218">
        <v>0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-0.37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1.49</v>
      </c>
      <c r="D76" s="218">
        <v>0.3</v>
      </c>
      <c r="E76" s="218">
        <v>0</v>
      </c>
      <c r="F76" s="218">
        <v>0</v>
      </c>
      <c r="G76" s="218">
        <v>3.29</v>
      </c>
      <c r="H76" s="218">
        <v>0</v>
      </c>
      <c r="I76" s="218">
        <v>4.2699999999999996</v>
      </c>
      <c r="J76" s="218">
        <v>0.28000000000000003</v>
      </c>
      <c r="K76" s="218">
        <v>1.31</v>
      </c>
      <c r="L76" s="218">
        <v>0.14000000000000001</v>
      </c>
      <c r="M76" s="218">
        <v>0.04</v>
      </c>
      <c r="N76" s="218">
        <v>0.04</v>
      </c>
      <c r="O76" s="218">
        <v>0.05</v>
      </c>
      <c r="P76" s="218">
        <v>0.12</v>
      </c>
      <c r="Q76" s="218">
        <v>0</v>
      </c>
      <c r="R76" s="218">
        <v>0.02</v>
      </c>
      <c r="S76" s="218">
        <v>0</v>
      </c>
      <c r="T76" s="218">
        <v>0.43</v>
      </c>
      <c r="U76" s="218">
        <v>0</v>
      </c>
      <c r="V76" s="218">
        <v>0</v>
      </c>
      <c r="W76" s="218">
        <v>0</v>
      </c>
      <c r="X76" s="218">
        <v>0</v>
      </c>
      <c r="Y76" s="218">
        <v>0</v>
      </c>
      <c r="Z76" s="218">
        <v>0</v>
      </c>
      <c r="AA76" s="218">
        <v>0</v>
      </c>
      <c r="AB76" s="218">
        <v>0</v>
      </c>
      <c r="AC76" s="218">
        <v>0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-0.37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1.49</v>
      </c>
      <c r="D77" s="218">
        <v>0.3</v>
      </c>
      <c r="E77" s="218">
        <v>0</v>
      </c>
      <c r="F77" s="218">
        <v>0</v>
      </c>
      <c r="G77" s="218">
        <v>3.29</v>
      </c>
      <c r="H77" s="218">
        <v>0</v>
      </c>
      <c r="I77" s="218">
        <v>4.2699999999999996</v>
      </c>
      <c r="J77" s="218">
        <v>0.28000000000000003</v>
      </c>
      <c r="K77" s="218">
        <v>1.31</v>
      </c>
      <c r="L77" s="218">
        <v>0.14000000000000001</v>
      </c>
      <c r="M77" s="218">
        <v>0.04</v>
      </c>
      <c r="N77" s="218">
        <v>0.04</v>
      </c>
      <c r="O77" s="218">
        <v>0.05</v>
      </c>
      <c r="P77" s="218">
        <v>0.12</v>
      </c>
      <c r="Q77" s="218">
        <v>0</v>
      </c>
      <c r="R77" s="218">
        <v>0.02</v>
      </c>
      <c r="S77" s="218">
        <v>0</v>
      </c>
      <c r="T77" s="218">
        <v>0.43</v>
      </c>
      <c r="U77" s="218">
        <v>0</v>
      </c>
      <c r="V77" s="218">
        <v>0</v>
      </c>
      <c r="W77" s="218">
        <v>0</v>
      </c>
      <c r="X77" s="218">
        <v>0</v>
      </c>
      <c r="Y77" s="218">
        <v>0</v>
      </c>
      <c r="Z77" s="218">
        <v>0</v>
      </c>
      <c r="AA77" s="218">
        <v>0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-0.37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1.52</v>
      </c>
      <c r="D78" s="218">
        <v>0.3</v>
      </c>
      <c r="E78" s="218">
        <v>0</v>
      </c>
      <c r="F78" s="218">
        <v>0</v>
      </c>
      <c r="G78" s="218">
        <v>3.29</v>
      </c>
      <c r="H78" s="218">
        <v>0</v>
      </c>
      <c r="I78" s="218">
        <v>4.2699999999999996</v>
      </c>
      <c r="J78" s="218">
        <v>0.28000000000000003</v>
      </c>
      <c r="K78" s="218">
        <v>1.31</v>
      </c>
      <c r="L78" s="218">
        <v>0.44</v>
      </c>
      <c r="M78" s="218">
        <v>0.04</v>
      </c>
      <c r="N78" s="218">
        <v>0.04</v>
      </c>
      <c r="O78" s="218">
        <v>0.05</v>
      </c>
      <c r="P78" s="218">
        <v>0.12</v>
      </c>
      <c r="Q78" s="218">
        <v>0</v>
      </c>
      <c r="R78" s="218">
        <v>0.02</v>
      </c>
      <c r="S78" s="218">
        <v>0</v>
      </c>
      <c r="T78" s="218">
        <v>0.43</v>
      </c>
      <c r="U78" s="218">
        <v>0</v>
      </c>
      <c r="V78" s="218">
        <v>0</v>
      </c>
      <c r="W78" s="218">
        <v>0</v>
      </c>
      <c r="X78" s="218">
        <v>0</v>
      </c>
      <c r="Y78" s="218">
        <v>0</v>
      </c>
      <c r="Z78" s="218">
        <v>0</v>
      </c>
      <c r="AA78" s="218">
        <v>0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-0.37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1.52</v>
      </c>
      <c r="D79" s="218">
        <v>0.3</v>
      </c>
      <c r="E79" s="218">
        <v>0</v>
      </c>
      <c r="F79" s="218">
        <v>0</v>
      </c>
      <c r="G79" s="218">
        <v>3.29</v>
      </c>
      <c r="H79" s="218">
        <v>0</v>
      </c>
      <c r="I79" s="218">
        <v>4.2699999999999996</v>
      </c>
      <c r="J79" s="218">
        <v>0.28000000000000003</v>
      </c>
      <c r="K79" s="218">
        <v>1.31</v>
      </c>
      <c r="L79" s="218">
        <v>0.14000000000000001</v>
      </c>
      <c r="M79" s="218">
        <v>0.04</v>
      </c>
      <c r="N79" s="218">
        <v>0.04</v>
      </c>
      <c r="O79" s="218">
        <v>0.05</v>
      </c>
      <c r="P79" s="218">
        <v>0.12</v>
      </c>
      <c r="Q79" s="218">
        <v>0</v>
      </c>
      <c r="R79" s="218">
        <v>0.02</v>
      </c>
      <c r="S79" s="218">
        <v>0</v>
      </c>
      <c r="T79" s="218">
        <v>0.43</v>
      </c>
      <c r="U79" s="218">
        <v>0</v>
      </c>
      <c r="V79" s="218">
        <v>0</v>
      </c>
      <c r="W79" s="218">
        <v>0</v>
      </c>
      <c r="X79" s="218">
        <v>0</v>
      </c>
      <c r="Y79" s="218">
        <v>0</v>
      </c>
      <c r="Z79" s="218">
        <v>0</v>
      </c>
      <c r="AA79" s="218">
        <v>0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-0.37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1.52</v>
      </c>
      <c r="D80" s="218">
        <v>0.3</v>
      </c>
      <c r="E80" s="218">
        <v>0</v>
      </c>
      <c r="F80" s="218">
        <v>0</v>
      </c>
      <c r="G80" s="218">
        <v>3.29</v>
      </c>
      <c r="H80" s="218">
        <v>0</v>
      </c>
      <c r="I80" s="218">
        <v>4.2699999999999996</v>
      </c>
      <c r="J80" s="218">
        <v>0.28000000000000003</v>
      </c>
      <c r="K80" s="218">
        <v>1.31</v>
      </c>
      <c r="L80" s="218">
        <v>0.14000000000000001</v>
      </c>
      <c r="M80" s="218">
        <v>0.04</v>
      </c>
      <c r="N80" s="218">
        <v>0.04</v>
      </c>
      <c r="O80" s="218">
        <v>0.05</v>
      </c>
      <c r="P80" s="218">
        <v>0.12</v>
      </c>
      <c r="Q80" s="218">
        <v>0</v>
      </c>
      <c r="R80" s="218">
        <v>0.02</v>
      </c>
      <c r="S80" s="218">
        <v>0</v>
      </c>
      <c r="T80" s="218">
        <v>0.43</v>
      </c>
      <c r="U80" s="218">
        <v>0</v>
      </c>
      <c r="V80" s="218">
        <v>0</v>
      </c>
      <c r="W80" s="218">
        <v>0</v>
      </c>
      <c r="X80" s="218">
        <v>0</v>
      </c>
      <c r="Y80" s="218">
        <v>0</v>
      </c>
      <c r="Z80" s="218">
        <v>0</v>
      </c>
      <c r="AA80" s="218">
        <v>0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-0.37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1.54</v>
      </c>
      <c r="D81" s="218">
        <v>0.3</v>
      </c>
      <c r="E81" s="218">
        <v>0</v>
      </c>
      <c r="F81" s="218">
        <v>0</v>
      </c>
      <c r="G81" s="218">
        <v>3.29</v>
      </c>
      <c r="H81" s="218">
        <v>0</v>
      </c>
      <c r="I81" s="218">
        <v>4.2699999999999996</v>
      </c>
      <c r="J81" s="218">
        <v>0.28000000000000003</v>
      </c>
      <c r="K81" s="218">
        <v>1.31</v>
      </c>
      <c r="L81" s="218">
        <v>0.14000000000000001</v>
      </c>
      <c r="M81" s="218">
        <v>0.04</v>
      </c>
      <c r="N81" s="218">
        <v>0.04</v>
      </c>
      <c r="O81" s="218">
        <v>0.05</v>
      </c>
      <c r="P81" s="218">
        <v>0.12</v>
      </c>
      <c r="Q81" s="218">
        <v>0</v>
      </c>
      <c r="R81" s="218">
        <v>0.02</v>
      </c>
      <c r="S81" s="218">
        <v>0</v>
      </c>
      <c r="T81" s="218">
        <v>0.43</v>
      </c>
      <c r="U81" s="218">
        <v>0</v>
      </c>
      <c r="V81" s="218">
        <v>0</v>
      </c>
      <c r="W81" s="218">
        <v>0</v>
      </c>
      <c r="X81" s="218">
        <v>0</v>
      </c>
      <c r="Y81" s="218">
        <v>0</v>
      </c>
      <c r="Z81" s="218">
        <v>0</v>
      </c>
      <c r="AA81" s="218">
        <v>0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-0.37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1.54</v>
      </c>
      <c r="D82" s="218">
        <v>0.3</v>
      </c>
      <c r="E82" s="218">
        <v>0</v>
      </c>
      <c r="F82" s="218">
        <v>0</v>
      </c>
      <c r="G82" s="218">
        <v>3.29</v>
      </c>
      <c r="H82" s="218">
        <v>0</v>
      </c>
      <c r="I82" s="218">
        <v>4.2699999999999996</v>
      </c>
      <c r="J82" s="218">
        <v>0.28000000000000003</v>
      </c>
      <c r="K82" s="218">
        <v>1.31</v>
      </c>
      <c r="L82" s="218">
        <v>0.14000000000000001</v>
      </c>
      <c r="M82" s="218">
        <v>0.04</v>
      </c>
      <c r="N82" s="218">
        <v>0.04</v>
      </c>
      <c r="O82" s="218">
        <v>0.05</v>
      </c>
      <c r="P82" s="218">
        <v>0.12</v>
      </c>
      <c r="Q82" s="218">
        <v>0</v>
      </c>
      <c r="R82" s="218">
        <v>0.02</v>
      </c>
      <c r="S82" s="218">
        <v>0</v>
      </c>
      <c r="T82" s="218">
        <v>0.43</v>
      </c>
      <c r="U82" s="218">
        <v>0</v>
      </c>
      <c r="V82" s="218">
        <v>0</v>
      </c>
      <c r="W82" s="218">
        <v>0</v>
      </c>
      <c r="X82" s="218">
        <v>0</v>
      </c>
      <c r="Y82" s="218">
        <v>0</v>
      </c>
      <c r="Z82" s="218">
        <v>0</v>
      </c>
      <c r="AA82" s="218">
        <v>0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-0.37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1.54</v>
      </c>
      <c r="D83" s="218">
        <v>0.3</v>
      </c>
      <c r="E83" s="218">
        <v>0</v>
      </c>
      <c r="F83" s="218">
        <v>0</v>
      </c>
      <c r="G83" s="218">
        <v>3.29</v>
      </c>
      <c r="H83" s="218">
        <v>0</v>
      </c>
      <c r="I83" s="218">
        <v>4.33</v>
      </c>
      <c r="J83" s="218">
        <v>0.28000000000000003</v>
      </c>
      <c r="K83" s="218">
        <v>1.31</v>
      </c>
      <c r="L83" s="218">
        <v>0.14000000000000001</v>
      </c>
      <c r="M83" s="218">
        <v>0.04</v>
      </c>
      <c r="N83" s="218">
        <v>0.04</v>
      </c>
      <c r="O83" s="218">
        <v>0.05</v>
      </c>
      <c r="P83" s="218">
        <v>0.12</v>
      </c>
      <c r="Q83" s="218">
        <v>0</v>
      </c>
      <c r="R83" s="218">
        <v>0.02</v>
      </c>
      <c r="S83" s="218">
        <v>0</v>
      </c>
      <c r="T83" s="218">
        <v>0.43</v>
      </c>
      <c r="U83" s="218">
        <v>0</v>
      </c>
      <c r="V83" s="218">
        <v>0</v>
      </c>
      <c r="W83" s="218">
        <v>0</v>
      </c>
      <c r="X83" s="218">
        <v>0</v>
      </c>
      <c r="Y83" s="218">
        <v>0</v>
      </c>
      <c r="Z83" s="218">
        <v>0</v>
      </c>
      <c r="AA83" s="218">
        <v>0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-0.37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1.57</v>
      </c>
      <c r="D84" s="218">
        <v>0.3</v>
      </c>
      <c r="E84" s="218">
        <v>0</v>
      </c>
      <c r="F84" s="218">
        <v>0</v>
      </c>
      <c r="G84" s="218">
        <v>3.29</v>
      </c>
      <c r="H84" s="218">
        <v>0</v>
      </c>
      <c r="I84" s="218">
        <v>4.33</v>
      </c>
      <c r="J84" s="218">
        <v>0.28000000000000003</v>
      </c>
      <c r="K84" s="218">
        <v>1.31</v>
      </c>
      <c r="L84" s="218">
        <v>0.14000000000000001</v>
      </c>
      <c r="M84" s="218">
        <v>0.04</v>
      </c>
      <c r="N84" s="218">
        <v>0.04</v>
      </c>
      <c r="O84" s="218">
        <v>0.05</v>
      </c>
      <c r="P84" s="218">
        <v>0.12</v>
      </c>
      <c r="Q84" s="218">
        <v>0</v>
      </c>
      <c r="R84" s="218">
        <v>0.02</v>
      </c>
      <c r="S84" s="218">
        <v>0</v>
      </c>
      <c r="T84" s="218">
        <v>0.43</v>
      </c>
      <c r="U84" s="218">
        <v>0</v>
      </c>
      <c r="V84" s="218">
        <v>0</v>
      </c>
      <c r="W84" s="218">
        <v>0</v>
      </c>
      <c r="X84" s="218">
        <v>0</v>
      </c>
      <c r="Y84" s="218">
        <v>0</v>
      </c>
      <c r="Z84" s="218">
        <v>0</v>
      </c>
      <c r="AA84" s="218">
        <v>0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-0.37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1.57</v>
      </c>
      <c r="D85" s="218">
        <v>0.3</v>
      </c>
      <c r="E85" s="218">
        <v>0</v>
      </c>
      <c r="F85" s="218">
        <v>0</v>
      </c>
      <c r="G85" s="218">
        <v>3.29</v>
      </c>
      <c r="H85" s="218">
        <v>0</v>
      </c>
      <c r="I85" s="218">
        <v>4.33</v>
      </c>
      <c r="J85" s="218">
        <v>0.28000000000000003</v>
      </c>
      <c r="K85" s="218">
        <v>1.31</v>
      </c>
      <c r="L85" s="218">
        <v>0.14000000000000001</v>
      </c>
      <c r="M85" s="218">
        <v>0.04</v>
      </c>
      <c r="N85" s="218">
        <v>0.04</v>
      </c>
      <c r="O85" s="218">
        <v>0.05</v>
      </c>
      <c r="P85" s="218">
        <v>0.12</v>
      </c>
      <c r="Q85" s="218">
        <v>0</v>
      </c>
      <c r="R85" s="218">
        <v>0.02</v>
      </c>
      <c r="S85" s="218">
        <v>0</v>
      </c>
      <c r="T85" s="218">
        <v>0.43</v>
      </c>
      <c r="U85" s="218">
        <v>0</v>
      </c>
      <c r="V85" s="218">
        <v>0</v>
      </c>
      <c r="W85" s="218">
        <v>0</v>
      </c>
      <c r="X85" s="218">
        <v>0</v>
      </c>
      <c r="Y85" s="218">
        <v>0</v>
      </c>
      <c r="Z85" s="218">
        <v>0</v>
      </c>
      <c r="AA85" s="218">
        <v>0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-0.37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1.57</v>
      </c>
      <c r="D86" s="218">
        <v>0.3</v>
      </c>
      <c r="E86" s="218">
        <v>0</v>
      </c>
      <c r="F86" s="218">
        <v>0</v>
      </c>
      <c r="G86" s="218">
        <v>3.29</v>
      </c>
      <c r="H86" s="218">
        <v>0</v>
      </c>
      <c r="I86" s="218">
        <v>4.33</v>
      </c>
      <c r="J86" s="218">
        <v>0.28000000000000003</v>
      </c>
      <c r="K86" s="218">
        <v>1.31</v>
      </c>
      <c r="L86" s="218">
        <v>0.14000000000000001</v>
      </c>
      <c r="M86" s="218">
        <v>0.04</v>
      </c>
      <c r="N86" s="218">
        <v>0.04</v>
      </c>
      <c r="O86" s="218">
        <v>0.05</v>
      </c>
      <c r="P86" s="218">
        <v>0.12</v>
      </c>
      <c r="Q86" s="218">
        <v>0</v>
      </c>
      <c r="R86" s="218">
        <v>0.02</v>
      </c>
      <c r="S86" s="218">
        <v>0</v>
      </c>
      <c r="T86" s="218">
        <v>0.43</v>
      </c>
      <c r="U86" s="218">
        <v>0</v>
      </c>
      <c r="V86" s="218">
        <v>0</v>
      </c>
      <c r="W86" s="218">
        <v>0</v>
      </c>
      <c r="X86" s="218">
        <v>0</v>
      </c>
      <c r="Y86" s="218">
        <v>0</v>
      </c>
      <c r="Z86" s="218">
        <v>0</v>
      </c>
      <c r="AA86" s="218">
        <v>0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-0.37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1.6</v>
      </c>
      <c r="D87" s="218">
        <v>0.3</v>
      </c>
      <c r="E87" s="218">
        <v>0</v>
      </c>
      <c r="F87" s="218">
        <v>0</v>
      </c>
      <c r="G87" s="218">
        <v>3.29</v>
      </c>
      <c r="H87" s="218">
        <v>0</v>
      </c>
      <c r="I87" s="218">
        <v>4.33</v>
      </c>
      <c r="J87" s="218">
        <v>0.28000000000000003</v>
      </c>
      <c r="K87" s="218">
        <v>1.31</v>
      </c>
      <c r="L87" s="218">
        <v>0.14000000000000001</v>
      </c>
      <c r="M87" s="218">
        <v>0.04</v>
      </c>
      <c r="N87" s="218">
        <v>0.04</v>
      </c>
      <c r="O87" s="218">
        <v>0.05</v>
      </c>
      <c r="P87" s="218">
        <v>0.12</v>
      </c>
      <c r="Q87" s="218">
        <v>0</v>
      </c>
      <c r="R87" s="218">
        <v>0.02</v>
      </c>
      <c r="S87" s="218">
        <v>0</v>
      </c>
      <c r="T87" s="218">
        <v>0.43</v>
      </c>
      <c r="U87" s="218">
        <v>0</v>
      </c>
      <c r="V87" s="218">
        <v>0</v>
      </c>
      <c r="W87" s="218">
        <v>0</v>
      </c>
      <c r="X87" s="218">
        <v>0</v>
      </c>
      <c r="Y87" s="218">
        <v>0</v>
      </c>
      <c r="Z87" s="218">
        <v>0</v>
      </c>
      <c r="AA87" s="218">
        <v>0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-0.37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1.6</v>
      </c>
      <c r="D88" s="218">
        <v>0.3</v>
      </c>
      <c r="E88" s="218">
        <v>0</v>
      </c>
      <c r="F88" s="218">
        <v>0</v>
      </c>
      <c r="G88" s="218">
        <v>3.29</v>
      </c>
      <c r="H88" s="218">
        <v>0</v>
      </c>
      <c r="I88" s="218">
        <v>4.33</v>
      </c>
      <c r="J88" s="218">
        <v>0.28000000000000003</v>
      </c>
      <c r="K88" s="218">
        <v>1.31</v>
      </c>
      <c r="L88" s="218">
        <v>0.14000000000000001</v>
      </c>
      <c r="M88" s="218">
        <v>0.04</v>
      </c>
      <c r="N88" s="218">
        <v>0.04</v>
      </c>
      <c r="O88" s="218">
        <v>0.05</v>
      </c>
      <c r="P88" s="218">
        <v>0.12</v>
      </c>
      <c r="Q88" s="218">
        <v>0</v>
      </c>
      <c r="R88" s="218">
        <v>0.02</v>
      </c>
      <c r="S88" s="218">
        <v>0</v>
      </c>
      <c r="T88" s="218">
        <v>0.43</v>
      </c>
      <c r="U88" s="218">
        <v>0</v>
      </c>
      <c r="V88" s="218">
        <v>0</v>
      </c>
      <c r="W88" s="218">
        <v>0</v>
      </c>
      <c r="X88" s="218">
        <v>0</v>
      </c>
      <c r="Y88" s="218">
        <v>0</v>
      </c>
      <c r="Z88" s="218">
        <v>0</v>
      </c>
      <c r="AA88" s="218">
        <v>0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-0.37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1.6</v>
      </c>
      <c r="D89" s="218">
        <v>0.3</v>
      </c>
      <c r="E89" s="218">
        <v>0</v>
      </c>
      <c r="F89" s="218">
        <v>0</v>
      </c>
      <c r="G89" s="218">
        <v>3.29</v>
      </c>
      <c r="H89" s="218">
        <v>0</v>
      </c>
      <c r="I89" s="218">
        <v>4.33</v>
      </c>
      <c r="J89" s="218">
        <v>0.28000000000000003</v>
      </c>
      <c r="K89" s="218">
        <v>1.31</v>
      </c>
      <c r="L89" s="218">
        <v>0.14000000000000001</v>
      </c>
      <c r="M89" s="218">
        <v>0.04</v>
      </c>
      <c r="N89" s="218">
        <v>0.04</v>
      </c>
      <c r="O89" s="218">
        <v>0.05</v>
      </c>
      <c r="P89" s="218">
        <v>0.12</v>
      </c>
      <c r="Q89" s="218">
        <v>0</v>
      </c>
      <c r="R89" s="218">
        <v>0.02</v>
      </c>
      <c r="S89" s="218">
        <v>0</v>
      </c>
      <c r="T89" s="218">
        <v>0.43</v>
      </c>
      <c r="U89" s="218">
        <v>0</v>
      </c>
      <c r="V89" s="218">
        <v>0</v>
      </c>
      <c r="W89" s="218">
        <v>0</v>
      </c>
      <c r="X89" s="218">
        <v>0</v>
      </c>
      <c r="Y89" s="218">
        <v>0</v>
      </c>
      <c r="Z89" s="218">
        <v>0</v>
      </c>
      <c r="AA89" s="218">
        <v>0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-0.37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1.6</v>
      </c>
      <c r="D90" s="218">
        <v>0.3</v>
      </c>
      <c r="E90" s="218">
        <v>0</v>
      </c>
      <c r="F90" s="218">
        <v>0</v>
      </c>
      <c r="G90" s="218">
        <v>3.29</v>
      </c>
      <c r="H90" s="218">
        <v>0</v>
      </c>
      <c r="I90" s="218">
        <v>4.33</v>
      </c>
      <c r="J90" s="218">
        <v>0.28000000000000003</v>
      </c>
      <c r="K90" s="218">
        <v>1.31</v>
      </c>
      <c r="L90" s="218">
        <v>0.14000000000000001</v>
      </c>
      <c r="M90" s="218">
        <v>0.04</v>
      </c>
      <c r="N90" s="218">
        <v>0.04</v>
      </c>
      <c r="O90" s="218">
        <v>0.05</v>
      </c>
      <c r="P90" s="218">
        <v>0.12</v>
      </c>
      <c r="Q90" s="218">
        <v>0</v>
      </c>
      <c r="R90" s="218">
        <v>0.02</v>
      </c>
      <c r="S90" s="218">
        <v>0</v>
      </c>
      <c r="T90" s="218">
        <v>0.43</v>
      </c>
      <c r="U90" s="218">
        <v>0</v>
      </c>
      <c r="V90" s="218">
        <v>0</v>
      </c>
      <c r="W90" s="218">
        <v>0</v>
      </c>
      <c r="X90" s="218">
        <v>0</v>
      </c>
      <c r="Y90" s="218">
        <v>0</v>
      </c>
      <c r="Z90" s="218">
        <v>0</v>
      </c>
      <c r="AA90" s="218">
        <v>0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-0.37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1.63</v>
      </c>
      <c r="D91" s="218">
        <v>0.3</v>
      </c>
      <c r="E91" s="218">
        <v>0</v>
      </c>
      <c r="F91" s="218">
        <v>0</v>
      </c>
      <c r="G91" s="218">
        <v>3.29</v>
      </c>
      <c r="H91" s="218">
        <v>0</v>
      </c>
      <c r="I91" s="218">
        <v>4.33</v>
      </c>
      <c r="J91" s="218">
        <v>0.28000000000000003</v>
      </c>
      <c r="K91" s="218">
        <v>1.31</v>
      </c>
      <c r="L91" s="218">
        <v>0.14000000000000001</v>
      </c>
      <c r="M91" s="218">
        <v>0.04</v>
      </c>
      <c r="N91" s="218">
        <v>0.04</v>
      </c>
      <c r="O91" s="218">
        <v>0.05</v>
      </c>
      <c r="P91" s="218">
        <v>0.12</v>
      </c>
      <c r="Q91" s="218">
        <v>0</v>
      </c>
      <c r="R91" s="218">
        <v>0.02</v>
      </c>
      <c r="S91" s="218">
        <v>0</v>
      </c>
      <c r="T91" s="218">
        <v>0.43</v>
      </c>
      <c r="U91" s="218">
        <v>0</v>
      </c>
      <c r="V91" s="218">
        <v>0</v>
      </c>
      <c r="W91" s="218">
        <v>0</v>
      </c>
      <c r="X91" s="218">
        <v>0</v>
      </c>
      <c r="Y91" s="218">
        <v>0</v>
      </c>
      <c r="Z91" s="218">
        <v>0</v>
      </c>
      <c r="AA91" s="218">
        <v>0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-0.37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1.63</v>
      </c>
      <c r="D92" s="218">
        <v>0.3</v>
      </c>
      <c r="E92" s="218">
        <v>0</v>
      </c>
      <c r="F92" s="218">
        <v>0</v>
      </c>
      <c r="G92" s="218">
        <v>3.29</v>
      </c>
      <c r="H92" s="218">
        <v>0</v>
      </c>
      <c r="I92" s="218">
        <v>4.33</v>
      </c>
      <c r="J92" s="218">
        <v>0.28000000000000003</v>
      </c>
      <c r="K92" s="218">
        <v>1.31</v>
      </c>
      <c r="L92" s="218">
        <v>0.14000000000000001</v>
      </c>
      <c r="M92" s="218">
        <v>0.04</v>
      </c>
      <c r="N92" s="218">
        <v>0.04</v>
      </c>
      <c r="O92" s="218">
        <v>0.05</v>
      </c>
      <c r="P92" s="218">
        <v>0.12</v>
      </c>
      <c r="Q92" s="218">
        <v>0</v>
      </c>
      <c r="R92" s="218">
        <v>0</v>
      </c>
      <c r="S92" s="218">
        <v>0</v>
      </c>
      <c r="T92" s="218">
        <v>0.43</v>
      </c>
      <c r="U92" s="218">
        <v>0</v>
      </c>
      <c r="V92" s="218">
        <v>0</v>
      </c>
      <c r="W92" s="218">
        <v>0</v>
      </c>
      <c r="X92" s="218">
        <v>0</v>
      </c>
      <c r="Y92" s="218">
        <v>0</v>
      </c>
      <c r="Z92" s="218">
        <v>0</v>
      </c>
      <c r="AA92" s="218">
        <v>0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-0.37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1.63</v>
      </c>
      <c r="D93" s="218">
        <v>0.3</v>
      </c>
      <c r="E93" s="218">
        <v>0</v>
      </c>
      <c r="F93" s="218">
        <v>0</v>
      </c>
      <c r="G93" s="218">
        <v>3.29</v>
      </c>
      <c r="H93" s="218">
        <v>0</v>
      </c>
      <c r="I93" s="218">
        <v>4.33</v>
      </c>
      <c r="J93" s="218">
        <v>0.28000000000000003</v>
      </c>
      <c r="K93" s="218">
        <v>1.31</v>
      </c>
      <c r="L93" s="218">
        <v>0.14000000000000001</v>
      </c>
      <c r="M93" s="218">
        <v>0.04</v>
      </c>
      <c r="N93" s="218">
        <v>0.04</v>
      </c>
      <c r="O93" s="218">
        <v>0.05</v>
      </c>
      <c r="P93" s="218">
        <v>0.12</v>
      </c>
      <c r="Q93" s="218">
        <v>0</v>
      </c>
      <c r="R93" s="218">
        <v>0.02</v>
      </c>
      <c r="S93" s="218">
        <v>0</v>
      </c>
      <c r="T93" s="218">
        <v>0.43</v>
      </c>
      <c r="U93" s="218">
        <v>0</v>
      </c>
      <c r="V93" s="218">
        <v>0</v>
      </c>
      <c r="W93" s="218">
        <v>0</v>
      </c>
      <c r="X93" s="218">
        <v>0</v>
      </c>
      <c r="Y93" s="218">
        <v>0</v>
      </c>
      <c r="Z93" s="218">
        <v>0</v>
      </c>
      <c r="AA93" s="218">
        <v>0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-0.37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1.63</v>
      </c>
      <c r="D94" s="218">
        <v>0.3</v>
      </c>
      <c r="E94" s="218">
        <v>0</v>
      </c>
      <c r="F94" s="218">
        <v>0</v>
      </c>
      <c r="G94" s="218">
        <v>3.29</v>
      </c>
      <c r="H94" s="218">
        <v>0</v>
      </c>
      <c r="I94" s="218">
        <v>4.33</v>
      </c>
      <c r="J94" s="218">
        <v>0.28000000000000003</v>
      </c>
      <c r="K94" s="218">
        <v>1.31</v>
      </c>
      <c r="L94" s="218">
        <v>0.14000000000000001</v>
      </c>
      <c r="M94" s="218">
        <v>0.04</v>
      </c>
      <c r="N94" s="218">
        <v>0.04</v>
      </c>
      <c r="O94" s="218">
        <v>0.05</v>
      </c>
      <c r="P94" s="218">
        <v>0.12</v>
      </c>
      <c r="Q94" s="218">
        <v>0</v>
      </c>
      <c r="R94" s="218">
        <v>0.02</v>
      </c>
      <c r="S94" s="218">
        <v>0</v>
      </c>
      <c r="T94" s="218">
        <v>0.43</v>
      </c>
      <c r="U94" s="218">
        <v>0</v>
      </c>
      <c r="V94" s="218">
        <v>0</v>
      </c>
      <c r="W94" s="218">
        <v>0</v>
      </c>
      <c r="X94" s="218">
        <v>0</v>
      </c>
      <c r="Y94" s="218">
        <v>0</v>
      </c>
      <c r="Z94" s="218">
        <v>0</v>
      </c>
      <c r="AA94" s="218">
        <v>0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-0.37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1.63</v>
      </c>
      <c r="D95" s="218">
        <v>0.3</v>
      </c>
      <c r="E95" s="218">
        <v>0</v>
      </c>
      <c r="F95" s="218">
        <v>0</v>
      </c>
      <c r="G95" s="218">
        <v>3.29</v>
      </c>
      <c r="H95" s="218">
        <v>0</v>
      </c>
      <c r="I95" s="218">
        <v>4.33</v>
      </c>
      <c r="J95" s="218">
        <v>0.28000000000000003</v>
      </c>
      <c r="K95" s="218">
        <v>1.31</v>
      </c>
      <c r="L95" s="218">
        <v>0.14000000000000001</v>
      </c>
      <c r="M95" s="218">
        <v>0.04</v>
      </c>
      <c r="N95" s="218">
        <v>0.04</v>
      </c>
      <c r="O95" s="218">
        <v>0.05</v>
      </c>
      <c r="P95" s="218">
        <v>0.12</v>
      </c>
      <c r="Q95" s="218">
        <v>0</v>
      </c>
      <c r="R95" s="218">
        <v>0.02</v>
      </c>
      <c r="S95" s="218">
        <v>0</v>
      </c>
      <c r="T95" s="218">
        <v>0.43</v>
      </c>
      <c r="U95" s="218">
        <v>0</v>
      </c>
      <c r="V95" s="218">
        <v>0</v>
      </c>
      <c r="W95" s="218">
        <v>0</v>
      </c>
      <c r="X95" s="218">
        <v>0</v>
      </c>
      <c r="Y95" s="218">
        <v>0</v>
      </c>
      <c r="Z95" s="218">
        <v>0</v>
      </c>
      <c r="AA95" s="218">
        <v>0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-0.37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1.63</v>
      </c>
      <c r="D96" s="218">
        <v>0.3</v>
      </c>
      <c r="E96" s="218">
        <v>0</v>
      </c>
      <c r="F96" s="218">
        <v>0</v>
      </c>
      <c r="G96" s="218">
        <v>3.29</v>
      </c>
      <c r="H96" s="218">
        <v>0</v>
      </c>
      <c r="I96" s="218">
        <v>4.33</v>
      </c>
      <c r="J96" s="218">
        <v>0.28000000000000003</v>
      </c>
      <c r="K96" s="218">
        <v>1.31</v>
      </c>
      <c r="L96" s="218">
        <v>0.14000000000000001</v>
      </c>
      <c r="M96" s="218">
        <v>0.04</v>
      </c>
      <c r="N96" s="218">
        <v>0.04</v>
      </c>
      <c r="O96" s="218">
        <v>0.05</v>
      </c>
      <c r="P96" s="218">
        <v>0.12</v>
      </c>
      <c r="Q96" s="218">
        <v>0</v>
      </c>
      <c r="R96" s="218">
        <v>0.02</v>
      </c>
      <c r="S96" s="218">
        <v>0</v>
      </c>
      <c r="T96" s="218">
        <v>0.43</v>
      </c>
      <c r="U96" s="218">
        <v>0</v>
      </c>
      <c r="V96" s="218">
        <v>0</v>
      </c>
      <c r="W96" s="218">
        <v>0</v>
      </c>
      <c r="X96" s="218">
        <v>0</v>
      </c>
      <c r="Y96" s="218">
        <v>0</v>
      </c>
      <c r="Z96" s="218">
        <v>0</v>
      </c>
      <c r="AA96" s="218">
        <v>0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-0.37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1.63</v>
      </c>
      <c r="D97" s="218">
        <v>0.3</v>
      </c>
      <c r="E97" s="218">
        <v>0</v>
      </c>
      <c r="F97" s="218">
        <v>0</v>
      </c>
      <c r="G97" s="218">
        <v>3.29</v>
      </c>
      <c r="H97" s="218">
        <v>0</v>
      </c>
      <c r="I97" s="218">
        <v>4.33</v>
      </c>
      <c r="J97" s="218">
        <v>0.28000000000000003</v>
      </c>
      <c r="K97" s="218">
        <v>1.31</v>
      </c>
      <c r="L97" s="218">
        <v>0.14000000000000001</v>
      </c>
      <c r="M97" s="218">
        <v>0.04</v>
      </c>
      <c r="N97" s="218">
        <v>0.04</v>
      </c>
      <c r="O97" s="218">
        <v>0.05</v>
      </c>
      <c r="P97" s="218">
        <v>0.12</v>
      </c>
      <c r="Q97" s="218">
        <v>0</v>
      </c>
      <c r="R97" s="218">
        <v>0.02</v>
      </c>
      <c r="S97" s="218">
        <v>0</v>
      </c>
      <c r="T97" s="218">
        <v>0.43</v>
      </c>
      <c r="U97" s="218">
        <v>0</v>
      </c>
      <c r="V97" s="218">
        <v>0</v>
      </c>
      <c r="W97" s="218">
        <v>0</v>
      </c>
      <c r="X97" s="218">
        <v>0</v>
      </c>
      <c r="Y97" s="218">
        <v>0</v>
      </c>
      <c r="Z97" s="218">
        <v>0</v>
      </c>
      <c r="AA97" s="218">
        <v>0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-0.37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1.63</v>
      </c>
      <c r="D98" s="218">
        <v>0.3</v>
      </c>
      <c r="E98" s="218">
        <v>0</v>
      </c>
      <c r="F98" s="218">
        <v>0</v>
      </c>
      <c r="G98" s="218">
        <v>3.29</v>
      </c>
      <c r="H98" s="218">
        <v>0</v>
      </c>
      <c r="I98" s="218">
        <v>4.33</v>
      </c>
      <c r="J98" s="218">
        <v>0.28000000000000003</v>
      </c>
      <c r="K98" s="218">
        <v>1.31</v>
      </c>
      <c r="L98" s="218">
        <v>0.14000000000000001</v>
      </c>
      <c r="M98" s="218">
        <v>0.04</v>
      </c>
      <c r="N98" s="218">
        <v>0.04</v>
      </c>
      <c r="O98" s="218">
        <v>0.05</v>
      </c>
      <c r="P98" s="218">
        <v>0.12</v>
      </c>
      <c r="Q98" s="218">
        <v>0</v>
      </c>
      <c r="R98" s="218">
        <v>0.02</v>
      </c>
      <c r="S98" s="218">
        <v>0</v>
      </c>
      <c r="T98" s="218">
        <v>0.43</v>
      </c>
      <c r="U98" s="218">
        <v>0</v>
      </c>
      <c r="V98" s="218">
        <v>0</v>
      </c>
      <c r="W98" s="218">
        <v>0</v>
      </c>
      <c r="X98" s="218">
        <v>0</v>
      </c>
      <c r="Y98" s="218">
        <v>0</v>
      </c>
      <c r="Z98" s="218">
        <v>0</v>
      </c>
      <c r="AA98" s="218">
        <v>0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-0.37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3.7184999999999933E-2</v>
      </c>
      <c r="D99">
        <f t="shared" si="0"/>
        <v>7.2000000000000119E-3</v>
      </c>
      <c r="E99">
        <f t="shared" si="0"/>
        <v>0</v>
      </c>
      <c r="F99">
        <f t="shared" si="0"/>
        <v>0</v>
      </c>
      <c r="G99">
        <f t="shared" si="0"/>
        <v>7.938000000000002E-2</v>
      </c>
      <c r="H99">
        <f t="shared" si="0"/>
        <v>0</v>
      </c>
      <c r="I99">
        <f t="shared" si="0"/>
        <v>0.10287999999999993</v>
      </c>
      <c r="J99">
        <f t="shared" si="0"/>
        <v>6.7200000000000081E-3</v>
      </c>
      <c r="K99">
        <f t="shared" si="0"/>
        <v>3.1440000000000037E-2</v>
      </c>
      <c r="L99">
        <f t="shared" si="0"/>
        <v>3.4350000000000036E-3</v>
      </c>
      <c r="M99">
        <f t="shared" si="0"/>
        <v>9.6000000000000067E-4</v>
      </c>
      <c r="N99">
        <f t="shared" si="0"/>
        <v>9.6000000000000067E-4</v>
      </c>
      <c r="O99">
        <f t="shared" si="0"/>
        <v>1.1999999999999977E-3</v>
      </c>
      <c r="P99">
        <f t="shared" si="0"/>
        <v>2.8849999999999956E-3</v>
      </c>
      <c r="Q99">
        <f t="shared" si="0"/>
        <v>0</v>
      </c>
      <c r="R99">
        <f t="shared" si="0"/>
        <v>2.1000000000000009E-4</v>
      </c>
      <c r="S99">
        <f t="shared" si="0"/>
        <v>0</v>
      </c>
      <c r="T99">
        <f t="shared" si="0"/>
        <v>1.0319999999999994E-2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4.9999999999999996E-5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-8.8800000000000007E-3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8">
        <v>0</v>
      </c>
      <c r="C3" s="218">
        <v>8.9</v>
      </c>
      <c r="D3" s="218">
        <v>1.66</v>
      </c>
      <c r="E3" s="218">
        <v>0</v>
      </c>
      <c r="F3" s="218">
        <v>0</v>
      </c>
      <c r="G3" s="218">
        <v>19.09</v>
      </c>
      <c r="H3" s="218">
        <v>0</v>
      </c>
      <c r="I3" s="218">
        <v>23.96</v>
      </c>
      <c r="J3" s="218">
        <v>1.58</v>
      </c>
      <c r="K3" s="218">
        <v>9.3800000000000008</v>
      </c>
      <c r="L3" s="218">
        <v>471.17</v>
      </c>
      <c r="M3" s="218">
        <v>0.93</v>
      </c>
      <c r="N3" s="218">
        <v>1.2</v>
      </c>
      <c r="O3" s="218">
        <v>0</v>
      </c>
      <c r="P3" s="218">
        <v>2.0299999999999998</v>
      </c>
      <c r="Q3" s="218">
        <v>6.62</v>
      </c>
      <c r="R3" s="218">
        <v>9.4499999999999993</v>
      </c>
      <c r="S3" s="218">
        <v>5</v>
      </c>
      <c r="T3" s="218">
        <v>0</v>
      </c>
      <c r="U3" s="218">
        <v>1.42</v>
      </c>
      <c r="V3" s="218">
        <v>4.43</v>
      </c>
      <c r="W3" s="218">
        <v>9.1300000000000008</v>
      </c>
      <c r="X3" s="218">
        <v>30.76</v>
      </c>
      <c r="Y3" s="218">
        <v>0</v>
      </c>
      <c r="Z3" s="218">
        <v>43.86</v>
      </c>
      <c r="AA3" s="218">
        <v>18.97</v>
      </c>
      <c r="AB3" s="218">
        <v>0</v>
      </c>
      <c r="AC3" s="218">
        <v>0.3</v>
      </c>
      <c r="AD3" s="218">
        <v>0</v>
      </c>
      <c r="AE3" s="218">
        <v>0</v>
      </c>
      <c r="AF3" s="218">
        <v>0</v>
      </c>
      <c r="AG3" s="218">
        <v>0</v>
      </c>
      <c r="AH3" s="218">
        <v>0</v>
      </c>
      <c r="AI3" s="218">
        <v>0</v>
      </c>
      <c r="AJ3" s="218">
        <v>0</v>
      </c>
      <c r="AK3" s="218">
        <v>-1.1000000000000001</v>
      </c>
      <c r="AL3" s="218">
        <v>0</v>
      </c>
      <c r="AM3" s="218">
        <v>0</v>
      </c>
      <c r="AN3" s="218">
        <v>0</v>
      </c>
      <c r="AO3" s="218">
        <v>0</v>
      </c>
      <c r="AP3" s="218">
        <v>0</v>
      </c>
    </row>
    <row r="4" spans="1:42">
      <c r="A4" t="s">
        <v>46</v>
      </c>
      <c r="B4" s="218">
        <v>0</v>
      </c>
      <c r="C4" s="218">
        <v>8.9</v>
      </c>
      <c r="D4" s="218">
        <v>1.66</v>
      </c>
      <c r="E4" s="218">
        <v>0</v>
      </c>
      <c r="F4" s="218">
        <v>0</v>
      </c>
      <c r="G4" s="218">
        <v>19.09</v>
      </c>
      <c r="H4" s="218">
        <v>0</v>
      </c>
      <c r="I4" s="218">
        <v>23.96</v>
      </c>
      <c r="J4" s="218">
        <v>1.58</v>
      </c>
      <c r="K4" s="218">
        <v>9.3800000000000008</v>
      </c>
      <c r="L4" s="218">
        <v>471.17</v>
      </c>
      <c r="M4" s="218">
        <v>0.93</v>
      </c>
      <c r="N4" s="218">
        <v>1.2</v>
      </c>
      <c r="O4" s="218">
        <v>0</v>
      </c>
      <c r="P4" s="218">
        <v>2.0299999999999998</v>
      </c>
      <c r="Q4" s="218">
        <v>6.62</v>
      </c>
      <c r="R4" s="218">
        <v>10.39</v>
      </c>
      <c r="S4" s="218">
        <v>5.43</v>
      </c>
      <c r="T4" s="218">
        <v>0</v>
      </c>
      <c r="U4" s="218">
        <v>1.42</v>
      </c>
      <c r="V4" s="218">
        <v>4.43</v>
      </c>
      <c r="W4" s="218">
        <v>9.41</v>
      </c>
      <c r="X4" s="218">
        <v>30.76</v>
      </c>
      <c r="Y4" s="218">
        <v>0</v>
      </c>
      <c r="Z4" s="218">
        <v>43.86</v>
      </c>
      <c r="AA4" s="218">
        <v>18.97</v>
      </c>
      <c r="AB4" s="218">
        <v>0</v>
      </c>
      <c r="AC4" s="218">
        <v>0.3</v>
      </c>
      <c r="AD4" s="218">
        <v>0</v>
      </c>
      <c r="AE4" s="218">
        <v>0</v>
      </c>
      <c r="AF4" s="218">
        <v>0</v>
      </c>
      <c r="AG4" s="218">
        <v>0</v>
      </c>
      <c r="AH4" s="218">
        <v>0</v>
      </c>
      <c r="AI4" s="218">
        <v>0</v>
      </c>
      <c r="AJ4" s="218">
        <v>0</v>
      </c>
      <c r="AK4" s="218">
        <v>-1.1000000000000001</v>
      </c>
      <c r="AL4" s="218">
        <v>0</v>
      </c>
      <c r="AM4" s="218">
        <v>0</v>
      </c>
      <c r="AN4" s="218">
        <v>0</v>
      </c>
      <c r="AO4" s="218">
        <v>0</v>
      </c>
      <c r="AP4" s="218">
        <v>0</v>
      </c>
    </row>
    <row r="5" spans="1:42">
      <c r="A5" t="s">
        <v>47</v>
      </c>
      <c r="B5" s="218">
        <v>0</v>
      </c>
      <c r="C5" s="218">
        <v>8.9</v>
      </c>
      <c r="D5" s="218">
        <v>1.66</v>
      </c>
      <c r="E5" s="218">
        <v>0</v>
      </c>
      <c r="F5" s="218">
        <v>0</v>
      </c>
      <c r="G5" s="218">
        <v>19.09</v>
      </c>
      <c r="H5" s="218">
        <v>0</v>
      </c>
      <c r="I5" s="218">
        <v>23.96</v>
      </c>
      <c r="J5" s="218">
        <v>1.58</v>
      </c>
      <c r="K5" s="218">
        <v>9.3800000000000008</v>
      </c>
      <c r="L5" s="218">
        <v>471.17</v>
      </c>
      <c r="M5" s="218">
        <v>0.93</v>
      </c>
      <c r="N5" s="218">
        <v>1.2</v>
      </c>
      <c r="O5" s="218">
        <v>0</v>
      </c>
      <c r="P5" s="218">
        <v>2.0299999999999998</v>
      </c>
      <c r="Q5" s="218">
        <v>6.62</v>
      </c>
      <c r="R5" s="218">
        <v>9.02</v>
      </c>
      <c r="S5" s="218">
        <v>4.76</v>
      </c>
      <c r="T5" s="218">
        <v>0</v>
      </c>
      <c r="U5" s="218">
        <v>1.42</v>
      </c>
      <c r="V5" s="218">
        <v>4.43</v>
      </c>
      <c r="W5" s="218">
        <v>9.41</v>
      </c>
      <c r="X5" s="218">
        <v>30.76</v>
      </c>
      <c r="Y5" s="218">
        <v>0</v>
      </c>
      <c r="Z5" s="218">
        <v>43.86</v>
      </c>
      <c r="AA5" s="218">
        <v>18.97</v>
      </c>
      <c r="AB5" s="218">
        <v>0</v>
      </c>
      <c r="AC5" s="218">
        <v>0.3</v>
      </c>
      <c r="AD5" s="218">
        <v>0</v>
      </c>
      <c r="AE5" s="218">
        <v>0</v>
      </c>
      <c r="AF5" s="218">
        <v>0</v>
      </c>
      <c r="AG5" s="218">
        <v>0</v>
      </c>
      <c r="AH5" s="218">
        <v>0</v>
      </c>
      <c r="AI5" s="218">
        <v>0</v>
      </c>
      <c r="AJ5" s="218">
        <v>0</v>
      </c>
      <c r="AK5" s="218">
        <v>-1.1000000000000001</v>
      </c>
      <c r="AL5" s="218">
        <v>0</v>
      </c>
      <c r="AM5" s="218">
        <v>0</v>
      </c>
      <c r="AN5" s="218">
        <v>0</v>
      </c>
      <c r="AO5" s="218">
        <v>0</v>
      </c>
      <c r="AP5" s="218">
        <v>0</v>
      </c>
    </row>
    <row r="6" spans="1:42">
      <c r="A6" t="s">
        <v>48</v>
      </c>
      <c r="B6" s="218">
        <v>0</v>
      </c>
      <c r="C6" s="218">
        <v>8.9</v>
      </c>
      <c r="D6" s="218">
        <v>1.66</v>
      </c>
      <c r="E6" s="218">
        <v>0</v>
      </c>
      <c r="F6" s="218">
        <v>0</v>
      </c>
      <c r="G6" s="218">
        <v>19.09</v>
      </c>
      <c r="H6" s="218">
        <v>0</v>
      </c>
      <c r="I6" s="218">
        <v>23.96</v>
      </c>
      <c r="J6" s="218">
        <v>1.58</v>
      </c>
      <c r="K6" s="218">
        <v>9.3800000000000008</v>
      </c>
      <c r="L6" s="218">
        <v>471.17</v>
      </c>
      <c r="M6" s="218">
        <v>0.93</v>
      </c>
      <c r="N6" s="218">
        <v>1.2</v>
      </c>
      <c r="O6" s="218">
        <v>0</v>
      </c>
      <c r="P6" s="218">
        <v>2.0299999999999998</v>
      </c>
      <c r="Q6" s="218">
        <v>6.62</v>
      </c>
      <c r="R6" s="218">
        <v>9.02</v>
      </c>
      <c r="S6" s="218">
        <v>4.76</v>
      </c>
      <c r="T6" s="218">
        <v>0</v>
      </c>
      <c r="U6" s="218">
        <v>1.42</v>
      </c>
      <c r="V6" s="218">
        <v>4.43</v>
      </c>
      <c r="W6" s="218">
        <v>9.41</v>
      </c>
      <c r="X6" s="218">
        <v>30.76</v>
      </c>
      <c r="Y6" s="218">
        <v>0</v>
      </c>
      <c r="Z6" s="218">
        <v>43.86</v>
      </c>
      <c r="AA6" s="218">
        <v>18.97</v>
      </c>
      <c r="AB6" s="218">
        <v>0</v>
      </c>
      <c r="AC6" s="218">
        <v>0.3</v>
      </c>
      <c r="AD6" s="218">
        <v>0</v>
      </c>
      <c r="AE6" s="218">
        <v>0</v>
      </c>
      <c r="AF6" s="218">
        <v>0</v>
      </c>
      <c r="AG6" s="218">
        <v>0</v>
      </c>
      <c r="AH6" s="218">
        <v>0</v>
      </c>
      <c r="AI6" s="218">
        <v>0</v>
      </c>
      <c r="AJ6" s="218">
        <v>0</v>
      </c>
      <c r="AK6" s="218">
        <v>-1.1000000000000001</v>
      </c>
      <c r="AL6" s="218">
        <v>0</v>
      </c>
      <c r="AM6" s="218">
        <v>0</v>
      </c>
      <c r="AN6" s="218">
        <v>0</v>
      </c>
      <c r="AO6" s="218">
        <v>0</v>
      </c>
      <c r="AP6" s="218">
        <v>0</v>
      </c>
    </row>
    <row r="7" spans="1:42">
      <c r="A7" t="s">
        <v>49</v>
      </c>
      <c r="B7" s="218">
        <v>0</v>
      </c>
      <c r="C7" s="218">
        <v>8.9</v>
      </c>
      <c r="D7" s="218">
        <v>1.66</v>
      </c>
      <c r="E7" s="218">
        <v>0</v>
      </c>
      <c r="F7" s="218">
        <v>0</v>
      </c>
      <c r="G7" s="218">
        <v>19.09</v>
      </c>
      <c r="H7" s="218">
        <v>0</v>
      </c>
      <c r="I7" s="218">
        <v>23.96</v>
      </c>
      <c r="J7" s="218">
        <v>1.58</v>
      </c>
      <c r="K7" s="218">
        <v>9.3800000000000008</v>
      </c>
      <c r="L7" s="218">
        <v>471.17</v>
      </c>
      <c r="M7" s="218">
        <v>0.93</v>
      </c>
      <c r="N7" s="218">
        <v>1.2</v>
      </c>
      <c r="O7" s="218">
        <v>0</v>
      </c>
      <c r="P7" s="218">
        <v>2.0299999999999998</v>
      </c>
      <c r="Q7" s="218">
        <v>6.62</v>
      </c>
      <c r="R7" s="218">
        <v>6.38</v>
      </c>
      <c r="S7" s="218">
        <v>3.98</v>
      </c>
      <c r="T7" s="218">
        <v>0</v>
      </c>
      <c r="U7" s="218">
        <v>1.42</v>
      </c>
      <c r="V7" s="218">
        <v>4.43</v>
      </c>
      <c r="W7" s="218">
        <v>9.41</v>
      </c>
      <c r="X7" s="218">
        <v>30.76</v>
      </c>
      <c r="Y7" s="218">
        <v>0</v>
      </c>
      <c r="Z7" s="218">
        <v>43.86</v>
      </c>
      <c r="AA7" s="218">
        <v>18.97</v>
      </c>
      <c r="AB7" s="218">
        <v>0</v>
      </c>
      <c r="AC7" s="218">
        <v>0.3</v>
      </c>
      <c r="AD7" s="218">
        <v>0</v>
      </c>
      <c r="AE7" s="218">
        <v>0</v>
      </c>
      <c r="AF7" s="218">
        <v>0</v>
      </c>
      <c r="AG7" s="218">
        <v>0</v>
      </c>
      <c r="AH7" s="218">
        <v>0</v>
      </c>
      <c r="AI7" s="218">
        <v>0</v>
      </c>
      <c r="AJ7" s="218">
        <v>0</v>
      </c>
      <c r="AK7" s="218">
        <v>-1.1000000000000001</v>
      </c>
      <c r="AL7" s="218">
        <v>0</v>
      </c>
      <c r="AM7" s="218">
        <v>0</v>
      </c>
      <c r="AN7" s="218">
        <v>0</v>
      </c>
      <c r="AO7" s="218">
        <v>0</v>
      </c>
      <c r="AP7" s="218">
        <v>0</v>
      </c>
    </row>
    <row r="8" spans="1:42">
      <c r="A8" t="s">
        <v>50</v>
      </c>
      <c r="B8" s="218">
        <v>0</v>
      </c>
      <c r="C8" s="218">
        <v>8.9</v>
      </c>
      <c r="D8" s="218">
        <v>1.66</v>
      </c>
      <c r="E8" s="218">
        <v>0</v>
      </c>
      <c r="F8" s="218">
        <v>0</v>
      </c>
      <c r="G8" s="218">
        <v>19.09</v>
      </c>
      <c r="H8" s="218">
        <v>0</v>
      </c>
      <c r="I8" s="218">
        <v>23.96</v>
      </c>
      <c r="J8" s="218">
        <v>1.58</v>
      </c>
      <c r="K8" s="218">
        <v>9.3800000000000008</v>
      </c>
      <c r="L8" s="218">
        <v>471.17</v>
      </c>
      <c r="M8" s="218">
        <v>0.93</v>
      </c>
      <c r="N8" s="218">
        <v>1.2</v>
      </c>
      <c r="O8" s="218">
        <v>0</v>
      </c>
      <c r="P8" s="218">
        <v>2.0299999999999998</v>
      </c>
      <c r="Q8" s="218">
        <v>6.62</v>
      </c>
      <c r="R8" s="218">
        <v>6.38</v>
      </c>
      <c r="S8" s="218">
        <v>3.98</v>
      </c>
      <c r="T8" s="218">
        <v>0</v>
      </c>
      <c r="U8" s="218">
        <v>1.42</v>
      </c>
      <c r="V8" s="218">
        <v>4.43</v>
      </c>
      <c r="W8" s="218">
        <v>9.41</v>
      </c>
      <c r="X8" s="218">
        <v>30.76</v>
      </c>
      <c r="Y8" s="218">
        <v>0</v>
      </c>
      <c r="Z8" s="218">
        <v>43.86</v>
      </c>
      <c r="AA8" s="218">
        <v>18.97</v>
      </c>
      <c r="AB8" s="218">
        <v>0</v>
      </c>
      <c r="AC8" s="218">
        <v>0.3</v>
      </c>
      <c r="AD8" s="218">
        <v>0</v>
      </c>
      <c r="AE8" s="218">
        <v>0</v>
      </c>
      <c r="AF8" s="218">
        <v>0</v>
      </c>
      <c r="AG8" s="218">
        <v>0</v>
      </c>
      <c r="AH8" s="218">
        <v>0</v>
      </c>
      <c r="AI8" s="218">
        <v>0</v>
      </c>
      <c r="AJ8" s="218">
        <v>0</v>
      </c>
      <c r="AK8" s="218">
        <v>-1.1000000000000001</v>
      </c>
      <c r="AL8" s="218">
        <v>0</v>
      </c>
      <c r="AM8" s="218">
        <v>0</v>
      </c>
      <c r="AN8" s="218">
        <v>0</v>
      </c>
      <c r="AO8" s="218">
        <v>0</v>
      </c>
      <c r="AP8" s="218">
        <v>0</v>
      </c>
    </row>
    <row r="9" spans="1:42">
      <c r="A9" t="s">
        <v>51</v>
      </c>
      <c r="B9" s="218">
        <v>0</v>
      </c>
      <c r="C9" s="218">
        <v>8.9</v>
      </c>
      <c r="D9" s="218">
        <v>1.66</v>
      </c>
      <c r="E9" s="218">
        <v>0</v>
      </c>
      <c r="F9" s="218">
        <v>0</v>
      </c>
      <c r="G9" s="218">
        <v>19.09</v>
      </c>
      <c r="H9" s="218">
        <v>0</v>
      </c>
      <c r="I9" s="218">
        <v>23.96</v>
      </c>
      <c r="J9" s="218">
        <v>1.58</v>
      </c>
      <c r="K9" s="218">
        <v>9.3800000000000008</v>
      </c>
      <c r="L9" s="218">
        <v>471.17</v>
      </c>
      <c r="M9" s="218">
        <v>0.93</v>
      </c>
      <c r="N9" s="218">
        <v>1.2</v>
      </c>
      <c r="O9" s="218">
        <v>0</v>
      </c>
      <c r="P9" s="218">
        <v>2.0299999999999998</v>
      </c>
      <c r="Q9" s="218">
        <v>6.62</v>
      </c>
      <c r="R9" s="218">
        <v>6.42</v>
      </c>
      <c r="S9" s="218">
        <v>3.98</v>
      </c>
      <c r="T9" s="218">
        <v>0</v>
      </c>
      <c r="U9" s="218">
        <v>1.42</v>
      </c>
      <c r="V9" s="218">
        <v>4.43</v>
      </c>
      <c r="W9" s="218">
        <v>9.41</v>
      </c>
      <c r="X9" s="218">
        <v>30.76</v>
      </c>
      <c r="Y9" s="218">
        <v>0</v>
      </c>
      <c r="Z9" s="218">
        <v>43.86</v>
      </c>
      <c r="AA9" s="218">
        <v>18.97</v>
      </c>
      <c r="AB9" s="218">
        <v>0</v>
      </c>
      <c r="AC9" s="218">
        <v>0.3</v>
      </c>
      <c r="AD9" s="218">
        <v>0</v>
      </c>
      <c r="AE9" s="218">
        <v>0</v>
      </c>
      <c r="AF9" s="218">
        <v>0</v>
      </c>
      <c r="AG9" s="218">
        <v>0</v>
      </c>
      <c r="AH9" s="218">
        <v>0</v>
      </c>
      <c r="AI9" s="218">
        <v>0</v>
      </c>
      <c r="AJ9" s="218">
        <v>0</v>
      </c>
      <c r="AK9" s="218">
        <v>-1.1000000000000001</v>
      </c>
      <c r="AL9" s="218">
        <v>0</v>
      </c>
      <c r="AM9" s="218">
        <v>0</v>
      </c>
      <c r="AN9" s="218">
        <v>0</v>
      </c>
      <c r="AO9" s="218">
        <v>0</v>
      </c>
      <c r="AP9" s="218">
        <v>0</v>
      </c>
    </row>
    <row r="10" spans="1:42">
      <c r="A10" t="s">
        <v>52</v>
      </c>
      <c r="B10" s="218">
        <v>0</v>
      </c>
      <c r="C10" s="218">
        <v>8.9</v>
      </c>
      <c r="D10" s="218">
        <v>1.66</v>
      </c>
      <c r="E10" s="218">
        <v>0</v>
      </c>
      <c r="F10" s="218">
        <v>0</v>
      </c>
      <c r="G10" s="218">
        <v>19.09</v>
      </c>
      <c r="H10" s="218">
        <v>0</v>
      </c>
      <c r="I10" s="218">
        <v>23.96</v>
      </c>
      <c r="J10" s="218">
        <v>1.58</v>
      </c>
      <c r="K10" s="218">
        <v>9.3800000000000008</v>
      </c>
      <c r="L10" s="218">
        <v>471.17</v>
      </c>
      <c r="M10" s="218">
        <v>0.93</v>
      </c>
      <c r="N10" s="218">
        <v>1.2</v>
      </c>
      <c r="O10" s="218">
        <v>0</v>
      </c>
      <c r="P10" s="218">
        <v>2.0299999999999998</v>
      </c>
      <c r="Q10" s="218">
        <v>6.62</v>
      </c>
      <c r="R10" s="218">
        <v>6.42</v>
      </c>
      <c r="S10" s="218">
        <v>3.98</v>
      </c>
      <c r="T10" s="218">
        <v>0</v>
      </c>
      <c r="U10" s="218">
        <v>1.42</v>
      </c>
      <c r="V10" s="218">
        <v>4.43</v>
      </c>
      <c r="W10" s="218">
        <v>9.41</v>
      </c>
      <c r="X10" s="218">
        <v>30.76</v>
      </c>
      <c r="Y10" s="218">
        <v>0</v>
      </c>
      <c r="Z10" s="218">
        <v>43.86</v>
      </c>
      <c r="AA10" s="218">
        <v>18.97</v>
      </c>
      <c r="AB10" s="218">
        <v>0</v>
      </c>
      <c r="AC10" s="218">
        <v>0.3</v>
      </c>
      <c r="AD10" s="218">
        <v>0</v>
      </c>
      <c r="AE10" s="218">
        <v>0</v>
      </c>
      <c r="AF10" s="218">
        <v>0</v>
      </c>
      <c r="AG10" s="218">
        <v>0</v>
      </c>
      <c r="AH10" s="218">
        <v>0</v>
      </c>
      <c r="AI10" s="218">
        <v>0</v>
      </c>
      <c r="AJ10" s="218">
        <v>0</v>
      </c>
      <c r="AK10" s="218">
        <v>-1.1000000000000001</v>
      </c>
      <c r="AL10" s="218">
        <v>0</v>
      </c>
      <c r="AM10" s="218">
        <v>0</v>
      </c>
      <c r="AN10" s="218">
        <v>0</v>
      </c>
      <c r="AO10" s="218">
        <v>0</v>
      </c>
      <c r="AP10" s="218">
        <v>0</v>
      </c>
    </row>
    <row r="11" spans="1:42">
      <c r="A11" t="s">
        <v>53</v>
      </c>
      <c r="B11" s="218">
        <v>0</v>
      </c>
      <c r="C11" s="218">
        <v>8.9</v>
      </c>
      <c r="D11" s="218">
        <v>1.66</v>
      </c>
      <c r="E11" s="218">
        <v>0</v>
      </c>
      <c r="F11" s="218">
        <v>0</v>
      </c>
      <c r="G11" s="218">
        <v>19.09</v>
      </c>
      <c r="H11" s="218">
        <v>0</v>
      </c>
      <c r="I11" s="218">
        <v>23.96</v>
      </c>
      <c r="J11" s="218">
        <v>1.58</v>
      </c>
      <c r="K11" s="218">
        <v>9.3800000000000008</v>
      </c>
      <c r="L11" s="218">
        <v>471.17</v>
      </c>
      <c r="M11" s="218">
        <v>0.93</v>
      </c>
      <c r="N11" s="218">
        <v>1.2</v>
      </c>
      <c r="O11" s="218">
        <v>0</v>
      </c>
      <c r="P11" s="218">
        <v>2.0299999999999998</v>
      </c>
      <c r="Q11" s="218">
        <v>6.62</v>
      </c>
      <c r="R11" s="218">
        <v>7.56</v>
      </c>
      <c r="S11" s="218">
        <v>3.98</v>
      </c>
      <c r="T11" s="218">
        <v>0</v>
      </c>
      <c r="U11" s="218">
        <v>1.42</v>
      </c>
      <c r="V11" s="218">
        <v>4.43</v>
      </c>
      <c r="W11" s="218">
        <v>9.41</v>
      </c>
      <c r="X11" s="218">
        <v>30.76</v>
      </c>
      <c r="Y11" s="218">
        <v>0</v>
      </c>
      <c r="Z11" s="218">
        <v>43.86</v>
      </c>
      <c r="AA11" s="218">
        <v>11.23</v>
      </c>
      <c r="AB11" s="218">
        <v>0</v>
      </c>
      <c r="AC11" s="218">
        <v>0.3</v>
      </c>
      <c r="AD11" s="218">
        <v>0</v>
      </c>
      <c r="AE11" s="218">
        <v>0</v>
      </c>
      <c r="AF11" s="218">
        <v>0</v>
      </c>
      <c r="AG11" s="218">
        <v>0</v>
      </c>
      <c r="AH11" s="218">
        <v>0</v>
      </c>
      <c r="AI11" s="218">
        <v>0</v>
      </c>
      <c r="AJ11" s="218">
        <v>0</v>
      </c>
      <c r="AK11" s="218">
        <v>-1.1000000000000001</v>
      </c>
      <c r="AL11" s="218">
        <v>0</v>
      </c>
      <c r="AM11" s="218">
        <v>0</v>
      </c>
      <c r="AN11" s="218">
        <v>0</v>
      </c>
      <c r="AO11" s="218">
        <v>0</v>
      </c>
      <c r="AP11" s="218">
        <v>0</v>
      </c>
    </row>
    <row r="12" spans="1:42">
      <c r="A12" t="s">
        <v>54</v>
      </c>
      <c r="B12" s="218">
        <v>0</v>
      </c>
      <c r="C12" s="218">
        <v>8.9</v>
      </c>
      <c r="D12" s="218">
        <v>1.66</v>
      </c>
      <c r="E12" s="218">
        <v>0</v>
      </c>
      <c r="F12" s="218">
        <v>0</v>
      </c>
      <c r="G12" s="218">
        <v>19.09</v>
      </c>
      <c r="H12" s="218">
        <v>0</v>
      </c>
      <c r="I12" s="218">
        <v>23.96</v>
      </c>
      <c r="J12" s="218">
        <v>1.58</v>
      </c>
      <c r="K12" s="218">
        <v>9.3800000000000008</v>
      </c>
      <c r="L12" s="218">
        <v>471.17</v>
      </c>
      <c r="M12" s="218">
        <v>0.93</v>
      </c>
      <c r="N12" s="218">
        <v>1.2</v>
      </c>
      <c r="O12" s="218">
        <v>0</v>
      </c>
      <c r="P12" s="218">
        <v>2.0299999999999998</v>
      </c>
      <c r="Q12" s="218">
        <v>6.62</v>
      </c>
      <c r="R12" s="218">
        <v>7.56</v>
      </c>
      <c r="S12" s="218">
        <v>3.98</v>
      </c>
      <c r="T12" s="218">
        <v>0</v>
      </c>
      <c r="U12" s="218">
        <v>1.42</v>
      </c>
      <c r="V12" s="218">
        <v>4.43</v>
      </c>
      <c r="W12" s="218">
        <v>9.41</v>
      </c>
      <c r="X12" s="218">
        <v>30.76</v>
      </c>
      <c r="Y12" s="218">
        <v>0</v>
      </c>
      <c r="Z12" s="218">
        <v>43.86</v>
      </c>
      <c r="AA12" s="218">
        <v>11.23</v>
      </c>
      <c r="AB12" s="218">
        <v>0</v>
      </c>
      <c r="AC12" s="218">
        <v>0.3</v>
      </c>
      <c r="AD12" s="218">
        <v>0</v>
      </c>
      <c r="AE12" s="218">
        <v>0</v>
      </c>
      <c r="AF12" s="218">
        <v>0</v>
      </c>
      <c r="AG12" s="218">
        <v>0</v>
      </c>
      <c r="AH12" s="218">
        <v>0</v>
      </c>
      <c r="AI12" s="218">
        <v>0</v>
      </c>
      <c r="AJ12" s="218">
        <v>0</v>
      </c>
      <c r="AK12" s="218">
        <v>-1.1000000000000001</v>
      </c>
      <c r="AL12" s="218">
        <v>0</v>
      </c>
      <c r="AM12" s="218">
        <v>0</v>
      </c>
      <c r="AN12" s="218">
        <v>0</v>
      </c>
      <c r="AO12" s="218">
        <v>0</v>
      </c>
      <c r="AP12" s="218">
        <v>0</v>
      </c>
    </row>
    <row r="13" spans="1:42">
      <c r="A13" t="s">
        <v>55</v>
      </c>
      <c r="B13" s="218">
        <v>0</v>
      </c>
      <c r="C13" s="218">
        <v>8.9</v>
      </c>
      <c r="D13" s="218">
        <v>1.66</v>
      </c>
      <c r="E13" s="218">
        <v>0</v>
      </c>
      <c r="F13" s="218">
        <v>0</v>
      </c>
      <c r="G13" s="218">
        <v>19.09</v>
      </c>
      <c r="H13" s="218">
        <v>0</v>
      </c>
      <c r="I13" s="218">
        <v>23.96</v>
      </c>
      <c r="J13" s="218">
        <v>1.58</v>
      </c>
      <c r="K13" s="218">
        <v>9.3800000000000008</v>
      </c>
      <c r="L13" s="218">
        <v>471.17</v>
      </c>
      <c r="M13" s="218">
        <v>0.93</v>
      </c>
      <c r="N13" s="218">
        <v>1.2</v>
      </c>
      <c r="O13" s="218">
        <v>0</v>
      </c>
      <c r="P13" s="218">
        <v>2.0299999999999998</v>
      </c>
      <c r="Q13" s="218">
        <v>6.62</v>
      </c>
      <c r="R13" s="218">
        <v>7.56</v>
      </c>
      <c r="S13" s="218">
        <v>3.98</v>
      </c>
      <c r="T13" s="218">
        <v>0</v>
      </c>
      <c r="U13" s="218">
        <v>1.42</v>
      </c>
      <c r="V13" s="218">
        <v>4.43</v>
      </c>
      <c r="W13" s="218">
        <v>9.41</v>
      </c>
      <c r="X13" s="218">
        <v>30.76</v>
      </c>
      <c r="Y13" s="218">
        <v>0</v>
      </c>
      <c r="Z13" s="218">
        <v>43.86</v>
      </c>
      <c r="AA13" s="218">
        <v>11.23</v>
      </c>
      <c r="AB13" s="218">
        <v>0</v>
      </c>
      <c r="AC13" s="218">
        <v>0.3</v>
      </c>
      <c r="AD13" s="218">
        <v>0</v>
      </c>
      <c r="AE13" s="218">
        <v>0</v>
      </c>
      <c r="AF13" s="218">
        <v>0</v>
      </c>
      <c r="AG13" s="218">
        <v>0</v>
      </c>
      <c r="AH13" s="218">
        <v>0</v>
      </c>
      <c r="AI13" s="218">
        <v>0</v>
      </c>
      <c r="AJ13" s="218">
        <v>0</v>
      </c>
      <c r="AK13" s="218">
        <v>-1.1000000000000001</v>
      </c>
      <c r="AL13" s="218">
        <v>0</v>
      </c>
      <c r="AM13" s="218">
        <v>0</v>
      </c>
      <c r="AN13" s="218">
        <v>0</v>
      </c>
      <c r="AO13" s="218">
        <v>0</v>
      </c>
      <c r="AP13" s="218">
        <v>0</v>
      </c>
    </row>
    <row r="14" spans="1:42">
      <c r="A14" t="s">
        <v>56</v>
      </c>
      <c r="B14" s="218">
        <v>0</v>
      </c>
      <c r="C14" s="218">
        <v>8.9</v>
      </c>
      <c r="D14" s="218">
        <v>1.66</v>
      </c>
      <c r="E14" s="218">
        <v>0</v>
      </c>
      <c r="F14" s="218">
        <v>0</v>
      </c>
      <c r="G14" s="218">
        <v>19.09</v>
      </c>
      <c r="H14" s="218">
        <v>0</v>
      </c>
      <c r="I14" s="218">
        <v>23.96</v>
      </c>
      <c r="J14" s="218">
        <v>1.58</v>
      </c>
      <c r="K14" s="218">
        <v>9.3800000000000008</v>
      </c>
      <c r="L14" s="218">
        <v>471.17</v>
      </c>
      <c r="M14" s="218">
        <v>0.93</v>
      </c>
      <c r="N14" s="218">
        <v>1.2</v>
      </c>
      <c r="O14" s="218">
        <v>0</v>
      </c>
      <c r="P14" s="218">
        <v>2.0299999999999998</v>
      </c>
      <c r="Q14" s="218">
        <v>6.62</v>
      </c>
      <c r="R14" s="218">
        <v>7.56</v>
      </c>
      <c r="S14" s="218">
        <v>3.98</v>
      </c>
      <c r="T14" s="218">
        <v>0</v>
      </c>
      <c r="U14" s="218">
        <v>1.42</v>
      </c>
      <c r="V14" s="218">
        <v>4.43</v>
      </c>
      <c r="W14" s="218">
        <v>9.41</v>
      </c>
      <c r="X14" s="218">
        <v>30.76</v>
      </c>
      <c r="Y14" s="218">
        <v>0</v>
      </c>
      <c r="Z14" s="218">
        <v>43.86</v>
      </c>
      <c r="AA14" s="218">
        <v>11.23</v>
      </c>
      <c r="AB14" s="218">
        <v>0</v>
      </c>
      <c r="AC14" s="218">
        <v>0.3</v>
      </c>
      <c r="AD14" s="218">
        <v>0</v>
      </c>
      <c r="AE14" s="218">
        <v>0</v>
      </c>
      <c r="AF14" s="218">
        <v>0</v>
      </c>
      <c r="AG14" s="218">
        <v>0</v>
      </c>
      <c r="AH14" s="218">
        <v>0</v>
      </c>
      <c r="AI14" s="218">
        <v>0</v>
      </c>
      <c r="AJ14" s="218">
        <v>0</v>
      </c>
      <c r="AK14" s="218">
        <v>-1.1000000000000001</v>
      </c>
      <c r="AL14" s="218">
        <v>0</v>
      </c>
      <c r="AM14" s="218">
        <v>0</v>
      </c>
      <c r="AN14" s="218">
        <v>0</v>
      </c>
      <c r="AO14" s="218">
        <v>0</v>
      </c>
      <c r="AP14" s="218">
        <v>0</v>
      </c>
    </row>
    <row r="15" spans="1:42">
      <c r="A15" t="s">
        <v>57</v>
      </c>
      <c r="B15" s="218">
        <v>0</v>
      </c>
      <c r="C15" s="218">
        <v>8.9</v>
      </c>
      <c r="D15" s="218">
        <v>1.66</v>
      </c>
      <c r="E15" s="218">
        <v>0</v>
      </c>
      <c r="F15" s="218">
        <v>0</v>
      </c>
      <c r="G15" s="218">
        <v>19.09</v>
      </c>
      <c r="H15" s="218">
        <v>0</v>
      </c>
      <c r="I15" s="218">
        <v>23.96</v>
      </c>
      <c r="J15" s="218">
        <v>1.58</v>
      </c>
      <c r="K15" s="218">
        <v>9.3800000000000008</v>
      </c>
      <c r="L15" s="218">
        <v>471.17</v>
      </c>
      <c r="M15" s="218">
        <v>0.93</v>
      </c>
      <c r="N15" s="218">
        <v>1.2</v>
      </c>
      <c r="O15" s="218">
        <v>0</v>
      </c>
      <c r="P15" s="218">
        <v>2.0299999999999998</v>
      </c>
      <c r="Q15" s="218">
        <v>6.62</v>
      </c>
      <c r="R15" s="218">
        <v>7.56</v>
      </c>
      <c r="S15" s="218">
        <v>3.98</v>
      </c>
      <c r="T15" s="218">
        <v>0</v>
      </c>
      <c r="U15" s="218">
        <v>1.42</v>
      </c>
      <c r="V15" s="218">
        <v>4.43</v>
      </c>
      <c r="W15" s="218">
        <v>9.41</v>
      </c>
      <c r="X15" s="218">
        <v>30.76</v>
      </c>
      <c r="Y15" s="218">
        <v>0</v>
      </c>
      <c r="Z15" s="218">
        <v>43.86</v>
      </c>
      <c r="AA15" s="218">
        <v>11.23</v>
      </c>
      <c r="AB15" s="218">
        <v>0</v>
      </c>
      <c r="AC15" s="218">
        <v>0.3</v>
      </c>
      <c r="AD15" s="218">
        <v>0</v>
      </c>
      <c r="AE15" s="218">
        <v>0</v>
      </c>
      <c r="AF15" s="218">
        <v>0</v>
      </c>
      <c r="AG15" s="218">
        <v>0</v>
      </c>
      <c r="AH15" s="218">
        <v>0</v>
      </c>
      <c r="AI15" s="218">
        <v>0</v>
      </c>
      <c r="AJ15" s="218">
        <v>0</v>
      </c>
      <c r="AK15" s="218">
        <v>-1.1000000000000001</v>
      </c>
      <c r="AL15" s="218">
        <v>0</v>
      </c>
      <c r="AM15" s="218">
        <v>0</v>
      </c>
      <c r="AN15" s="218">
        <v>0</v>
      </c>
      <c r="AO15" s="218">
        <v>0</v>
      </c>
      <c r="AP15" s="218">
        <v>0</v>
      </c>
    </row>
    <row r="16" spans="1:42">
      <c r="A16" t="s">
        <v>58</v>
      </c>
      <c r="B16" s="218">
        <v>0</v>
      </c>
      <c r="C16" s="218">
        <v>8.9</v>
      </c>
      <c r="D16" s="218">
        <v>1.66</v>
      </c>
      <c r="E16" s="218">
        <v>0</v>
      </c>
      <c r="F16" s="218">
        <v>0</v>
      </c>
      <c r="G16" s="218">
        <v>19.09</v>
      </c>
      <c r="H16" s="218">
        <v>0</v>
      </c>
      <c r="I16" s="218">
        <v>23.96</v>
      </c>
      <c r="J16" s="218">
        <v>1.58</v>
      </c>
      <c r="K16" s="218">
        <v>9.3800000000000008</v>
      </c>
      <c r="L16" s="218">
        <v>471.17</v>
      </c>
      <c r="M16" s="218">
        <v>0.93</v>
      </c>
      <c r="N16" s="218">
        <v>1.2</v>
      </c>
      <c r="O16" s="218">
        <v>0</v>
      </c>
      <c r="P16" s="218">
        <v>2.0299999999999998</v>
      </c>
      <c r="Q16" s="218">
        <v>6.62</v>
      </c>
      <c r="R16" s="218">
        <v>7.56</v>
      </c>
      <c r="S16" s="218">
        <v>3.98</v>
      </c>
      <c r="T16" s="218">
        <v>0</v>
      </c>
      <c r="U16" s="218">
        <v>1.42</v>
      </c>
      <c r="V16" s="218">
        <v>4.43</v>
      </c>
      <c r="W16" s="218">
        <v>9.41</v>
      </c>
      <c r="X16" s="218">
        <v>30.76</v>
      </c>
      <c r="Y16" s="218">
        <v>0</v>
      </c>
      <c r="Z16" s="218">
        <v>43.86</v>
      </c>
      <c r="AA16" s="218">
        <v>11.23</v>
      </c>
      <c r="AB16" s="218">
        <v>0</v>
      </c>
      <c r="AC16" s="218">
        <v>0.3</v>
      </c>
      <c r="AD16" s="218">
        <v>0</v>
      </c>
      <c r="AE16" s="218">
        <v>0</v>
      </c>
      <c r="AF16" s="218">
        <v>0</v>
      </c>
      <c r="AG16" s="218">
        <v>0</v>
      </c>
      <c r="AH16" s="218">
        <v>0</v>
      </c>
      <c r="AI16" s="218">
        <v>0</v>
      </c>
      <c r="AJ16" s="218">
        <v>0</v>
      </c>
      <c r="AK16" s="218">
        <v>-1.1000000000000001</v>
      </c>
      <c r="AL16" s="218">
        <v>0</v>
      </c>
      <c r="AM16" s="218">
        <v>0</v>
      </c>
      <c r="AN16" s="218">
        <v>0</v>
      </c>
      <c r="AO16" s="218">
        <v>0</v>
      </c>
      <c r="AP16" s="218">
        <v>0</v>
      </c>
    </row>
    <row r="17" spans="1:42">
      <c r="A17" t="s">
        <v>59</v>
      </c>
      <c r="B17" s="218">
        <v>0</v>
      </c>
      <c r="C17" s="218">
        <v>8.9</v>
      </c>
      <c r="D17" s="218">
        <v>1.66</v>
      </c>
      <c r="E17" s="218">
        <v>0</v>
      </c>
      <c r="F17" s="218">
        <v>0</v>
      </c>
      <c r="G17" s="218">
        <v>19.09</v>
      </c>
      <c r="H17" s="218">
        <v>0</v>
      </c>
      <c r="I17" s="218">
        <v>23.96</v>
      </c>
      <c r="J17" s="218">
        <v>1.58</v>
      </c>
      <c r="K17" s="218">
        <v>9.3800000000000008</v>
      </c>
      <c r="L17" s="218">
        <v>471.17</v>
      </c>
      <c r="M17" s="218">
        <v>0.93</v>
      </c>
      <c r="N17" s="218">
        <v>1.2</v>
      </c>
      <c r="O17" s="218">
        <v>0</v>
      </c>
      <c r="P17" s="218">
        <v>2.0299999999999998</v>
      </c>
      <c r="Q17" s="218">
        <v>6.62</v>
      </c>
      <c r="R17" s="218">
        <v>7.56</v>
      </c>
      <c r="S17" s="218">
        <v>3.98</v>
      </c>
      <c r="T17" s="218">
        <v>0</v>
      </c>
      <c r="U17" s="218">
        <v>1.42</v>
      </c>
      <c r="V17" s="218">
        <v>4.43</v>
      </c>
      <c r="W17" s="218">
        <v>9.41</v>
      </c>
      <c r="X17" s="218">
        <v>30.76</v>
      </c>
      <c r="Y17" s="218">
        <v>0</v>
      </c>
      <c r="Z17" s="218">
        <v>43.86</v>
      </c>
      <c r="AA17" s="218">
        <v>11.23</v>
      </c>
      <c r="AB17" s="218">
        <v>0</v>
      </c>
      <c r="AC17" s="218">
        <v>0.3</v>
      </c>
      <c r="AD17" s="218">
        <v>0</v>
      </c>
      <c r="AE17" s="218">
        <v>0</v>
      </c>
      <c r="AF17" s="218">
        <v>0</v>
      </c>
      <c r="AG17" s="218">
        <v>0</v>
      </c>
      <c r="AH17" s="218">
        <v>0</v>
      </c>
      <c r="AI17" s="218">
        <v>0</v>
      </c>
      <c r="AJ17" s="218">
        <v>0</v>
      </c>
      <c r="AK17" s="218">
        <v>-1.1000000000000001</v>
      </c>
      <c r="AL17" s="218">
        <v>0</v>
      </c>
      <c r="AM17" s="218">
        <v>0</v>
      </c>
      <c r="AN17" s="218">
        <v>0</v>
      </c>
      <c r="AO17" s="218">
        <v>0</v>
      </c>
      <c r="AP17" s="218">
        <v>0</v>
      </c>
    </row>
    <row r="18" spans="1:42">
      <c r="A18" t="s">
        <v>60</v>
      </c>
      <c r="B18" s="218">
        <v>0</v>
      </c>
      <c r="C18" s="218">
        <v>8.9</v>
      </c>
      <c r="D18" s="218">
        <v>1.66</v>
      </c>
      <c r="E18" s="218">
        <v>0</v>
      </c>
      <c r="F18" s="218">
        <v>0</v>
      </c>
      <c r="G18" s="218">
        <v>19.09</v>
      </c>
      <c r="H18" s="218">
        <v>0</v>
      </c>
      <c r="I18" s="218">
        <v>23.96</v>
      </c>
      <c r="J18" s="218">
        <v>1.58</v>
      </c>
      <c r="K18" s="218">
        <v>9.3800000000000008</v>
      </c>
      <c r="L18" s="218">
        <v>471.17</v>
      </c>
      <c r="M18" s="218">
        <v>0.93</v>
      </c>
      <c r="N18" s="218">
        <v>1.2</v>
      </c>
      <c r="O18" s="218">
        <v>0</v>
      </c>
      <c r="P18" s="218">
        <v>2.0299999999999998</v>
      </c>
      <c r="Q18" s="218">
        <v>6.62</v>
      </c>
      <c r="R18" s="218">
        <v>7.56</v>
      </c>
      <c r="S18" s="218">
        <v>3.98</v>
      </c>
      <c r="T18" s="218">
        <v>0</v>
      </c>
      <c r="U18" s="218">
        <v>1.42</v>
      </c>
      <c r="V18" s="218">
        <v>4.43</v>
      </c>
      <c r="W18" s="218">
        <v>9.41</v>
      </c>
      <c r="X18" s="218">
        <v>30.76</v>
      </c>
      <c r="Y18" s="218">
        <v>0</v>
      </c>
      <c r="Z18" s="218">
        <v>43.86</v>
      </c>
      <c r="AA18" s="218">
        <v>11.23</v>
      </c>
      <c r="AB18" s="218">
        <v>0</v>
      </c>
      <c r="AC18" s="218">
        <v>0.3</v>
      </c>
      <c r="AD18" s="218">
        <v>0</v>
      </c>
      <c r="AE18" s="218">
        <v>0</v>
      </c>
      <c r="AF18" s="218">
        <v>0</v>
      </c>
      <c r="AG18" s="218">
        <v>0</v>
      </c>
      <c r="AH18" s="218">
        <v>0</v>
      </c>
      <c r="AI18" s="218">
        <v>0</v>
      </c>
      <c r="AJ18" s="218">
        <v>0</v>
      </c>
      <c r="AK18" s="218">
        <v>-1.1000000000000001</v>
      </c>
      <c r="AL18" s="218">
        <v>0</v>
      </c>
      <c r="AM18" s="218">
        <v>0</v>
      </c>
      <c r="AN18" s="218">
        <v>0</v>
      </c>
      <c r="AO18" s="218">
        <v>0</v>
      </c>
      <c r="AP18" s="218">
        <v>0</v>
      </c>
    </row>
    <row r="19" spans="1:42">
      <c r="A19" t="s">
        <v>61</v>
      </c>
      <c r="B19" s="218">
        <v>0</v>
      </c>
      <c r="C19" s="218">
        <v>8.9</v>
      </c>
      <c r="D19" s="218">
        <v>1.66</v>
      </c>
      <c r="E19" s="218">
        <v>0</v>
      </c>
      <c r="F19" s="218">
        <v>0</v>
      </c>
      <c r="G19" s="218">
        <v>19.09</v>
      </c>
      <c r="H19" s="218">
        <v>0</v>
      </c>
      <c r="I19" s="218">
        <v>23.96</v>
      </c>
      <c r="J19" s="218">
        <v>1.58</v>
      </c>
      <c r="K19" s="218">
        <v>9.3800000000000008</v>
      </c>
      <c r="L19" s="218">
        <v>471.17</v>
      </c>
      <c r="M19" s="218">
        <v>0.93</v>
      </c>
      <c r="N19" s="218">
        <v>1.2</v>
      </c>
      <c r="O19" s="218">
        <v>0</v>
      </c>
      <c r="P19" s="218">
        <v>2.0299999999999998</v>
      </c>
      <c r="Q19" s="218">
        <v>6.62</v>
      </c>
      <c r="R19" s="218">
        <v>7.83</v>
      </c>
      <c r="S19" s="218">
        <v>4.09</v>
      </c>
      <c r="T19" s="218">
        <v>0</v>
      </c>
      <c r="U19" s="218">
        <v>1.42</v>
      </c>
      <c r="V19" s="218">
        <v>4.43</v>
      </c>
      <c r="W19" s="218">
        <v>9.41</v>
      </c>
      <c r="X19" s="218">
        <v>30.76</v>
      </c>
      <c r="Y19" s="218">
        <v>0</v>
      </c>
      <c r="Z19" s="218">
        <v>43.86</v>
      </c>
      <c r="AA19" s="218">
        <v>11.23</v>
      </c>
      <c r="AB19" s="218">
        <v>0</v>
      </c>
      <c r="AC19" s="218">
        <v>0.3</v>
      </c>
      <c r="AD19" s="218">
        <v>0</v>
      </c>
      <c r="AE19" s="218">
        <v>0</v>
      </c>
      <c r="AF19" s="218">
        <v>0</v>
      </c>
      <c r="AG19" s="218">
        <v>0</v>
      </c>
      <c r="AH19" s="218">
        <v>0</v>
      </c>
      <c r="AI19" s="218">
        <v>0</v>
      </c>
      <c r="AJ19" s="218">
        <v>0</v>
      </c>
      <c r="AK19" s="218">
        <v>-1.1000000000000001</v>
      </c>
      <c r="AL19" s="218">
        <v>0</v>
      </c>
      <c r="AM19" s="218">
        <v>0</v>
      </c>
      <c r="AN19" s="218">
        <v>0</v>
      </c>
      <c r="AO19" s="218">
        <v>0</v>
      </c>
      <c r="AP19" s="218">
        <v>0</v>
      </c>
    </row>
    <row r="20" spans="1:42">
      <c r="A20" t="s">
        <v>62</v>
      </c>
      <c r="B20" s="218">
        <v>0</v>
      </c>
      <c r="C20" s="218">
        <v>8.9</v>
      </c>
      <c r="D20" s="218">
        <v>1.66</v>
      </c>
      <c r="E20" s="218">
        <v>0</v>
      </c>
      <c r="F20" s="218">
        <v>0</v>
      </c>
      <c r="G20" s="218">
        <v>19.09</v>
      </c>
      <c r="H20" s="218">
        <v>0</v>
      </c>
      <c r="I20" s="218">
        <v>23.96</v>
      </c>
      <c r="J20" s="218">
        <v>1.58</v>
      </c>
      <c r="K20" s="218">
        <v>9.3800000000000008</v>
      </c>
      <c r="L20" s="218">
        <v>471.17</v>
      </c>
      <c r="M20" s="218">
        <v>0.93</v>
      </c>
      <c r="N20" s="218">
        <v>1.2</v>
      </c>
      <c r="O20" s="218">
        <v>0</v>
      </c>
      <c r="P20" s="218">
        <v>2.0299999999999998</v>
      </c>
      <c r="Q20" s="218">
        <v>6.62</v>
      </c>
      <c r="R20" s="218">
        <v>7.83</v>
      </c>
      <c r="S20" s="218">
        <v>4.09</v>
      </c>
      <c r="T20" s="218">
        <v>0</v>
      </c>
      <c r="U20" s="218">
        <v>1.42</v>
      </c>
      <c r="V20" s="218">
        <v>4.43</v>
      </c>
      <c r="W20" s="218">
        <v>9.41</v>
      </c>
      <c r="X20" s="218">
        <v>30.76</v>
      </c>
      <c r="Y20" s="218">
        <v>0</v>
      </c>
      <c r="Z20" s="218">
        <v>43.86</v>
      </c>
      <c r="AA20" s="218">
        <v>11.23</v>
      </c>
      <c r="AB20" s="218">
        <v>0</v>
      </c>
      <c r="AC20" s="218">
        <v>0.3</v>
      </c>
      <c r="AD20" s="218">
        <v>0</v>
      </c>
      <c r="AE20" s="218">
        <v>0</v>
      </c>
      <c r="AF20" s="218">
        <v>0</v>
      </c>
      <c r="AG20" s="218">
        <v>0</v>
      </c>
      <c r="AH20" s="218">
        <v>0</v>
      </c>
      <c r="AI20" s="218">
        <v>0</v>
      </c>
      <c r="AJ20" s="218">
        <v>0</v>
      </c>
      <c r="AK20" s="218">
        <v>-1.1000000000000001</v>
      </c>
      <c r="AL20" s="218">
        <v>0</v>
      </c>
      <c r="AM20" s="218">
        <v>0</v>
      </c>
      <c r="AN20" s="218">
        <v>0</v>
      </c>
      <c r="AO20" s="218">
        <v>0</v>
      </c>
      <c r="AP20" s="218">
        <v>0</v>
      </c>
    </row>
    <row r="21" spans="1:42">
      <c r="A21" t="s">
        <v>63</v>
      </c>
      <c r="B21" s="218">
        <v>0</v>
      </c>
      <c r="C21" s="218">
        <v>8.9</v>
      </c>
      <c r="D21" s="218">
        <v>1.66</v>
      </c>
      <c r="E21" s="218">
        <v>0</v>
      </c>
      <c r="F21" s="218">
        <v>0</v>
      </c>
      <c r="G21" s="218">
        <v>19.09</v>
      </c>
      <c r="H21" s="218">
        <v>0</v>
      </c>
      <c r="I21" s="218">
        <v>23.96</v>
      </c>
      <c r="J21" s="218">
        <v>1.58</v>
      </c>
      <c r="K21" s="218">
        <v>9.3800000000000008</v>
      </c>
      <c r="L21" s="218">
        <v>471.17</v>
      </c>
      <c r="M21" s="218">
        <v>0.93</v>
      </c>
      <c r="N21" s="218">
        <v>1.2</v>
      </c>
      <c r="O21" s="218">
        <v>0</v>
      </c>
      <c r="P21" s="218">
        <v>2.0299999999999998</v>
      </c>
      <c r="Q21" s="218">
        <v>6.62</v>
      </c>
      <c r="R21" s="218">
        <v>7.56</v>
      </c>
      <c r="S21" s="218">
        <v>3.98</v>
      </c>
      <c r="T21" s="218">
        <v>0</v>
      </c>
      <c r="U21" s="218">
        <v>1.42</v>
      </c>
      <c r="V21" s="218">
        <v>4.43</v>
      </c>
      <c r="W21" s="218">
        <v>9.41</v>
      </c>
      <c r="X21" s="218">
        <v>30.76</v>
      </c>
      <c r="Y21" s="218">
        <v>0</v>
      </c>
      <c r="Z21" s="218">
        <v>43.86</v>
      </c>
      <c r="AA21" s="218">
        <v>11.23</v>
      </c>
      <c r="AB21" s="218">
        <v>0</v>
      </c>
      <c r="AC21" s="218">
        <v>0.3</v>
      </c>
      <c r="AD21" s="218">
        <v>0</v>
      </c>
      <c r="AE21" s="218">
        <v>0</v>
      </c>
      <c r="AF21" s="218">
        <v>0</v>
      </c>
      <c r="AG21" s="218">
        <v>0</v>
      </c>
      <c r="AH21" s="218">
        <v>0</v>
      </c>
      <c r="AI21" s="218">
        <v>0</v>
      </c>
      <c r="AJ21" s="218">
        <v>0</v>
      </c>
      <c r="AK21" s="218">
        <v>-1.1000000000000001</v>
      </c>
      <c r="AL21" s="218">
        <v>0</v>
      </c>
      <c r="AM21" s="218">
        <v>0</v>
      </c>
      <c r="AN21" s="218">
        <v>0</v>
      </c>
      <c r="AO21" s="218">
        <v>0</v>
      </c>
      <c r="AP21" s="218">
        <v>0</v>
      </c>
    </row>
    <row r="22" spans="1:42">
      <c r="A22" t="s">
        <v>64</v>
      </c>
      <c r="B22" s="218">
        <v>0</v>
      </c>
      <c r="C22" s="218">
        <v>8.9</v>
      </c>
      <c r="D22" s="218">
        <v>1.66</v>
      </c>
      <c r="E22" s="218">
        <v>0</v>
      </c>
      <c r="F22" s="218">
        <v>0</v>
      </c>
      <c r="G22" s="218">
        <v>19.09</v>
      </c>
      <c r="H22" s="218">
        <v>0</v>
      </c>
      <c r="I22" s="218">
        <v>23.96</v>
      </c>
      <c r="J22" s="218">
        <v>1.58</v>
      </c>
      <c r="K22" s="218">
        <v>9.3800000000000008</v>
      </c>
      <c r="L22" s="218">
        <v>471.17</v>
      </c>
      <c r="M22" s="218">
        <v>0.93</v>
      </c>
      <c r="N22" s="218">
        <v>1.2</v>
      </c>
      <c r="O22" s="218">
        <v>0</v>
      </c>
      <c r="P22" s="218">
        <v>2.0299999999999998</v>
      </c>
      <c r="Q22" s="218">
        <v>6.62</v>
      </c>
      <c r="R22" s="218">
        <v>7.56</v>
      </c>
      <c r="S22" s="218">
        <v>3.98</v>
      </c>
      <c r="T22" s="218">
        <v>0</v>
      </c>
      <c r="U22" s="218">
        <v>1.42</v>
      </c>
      <c r="V22" s="218">
        <v>4.43</v>
      </c>
      <c r="W22" s="218">
        <v>9.41</v>
      </c>
      <c r="X22" s="218">
        <v>30.76</v>
      </c>
      <c r="Y22" s="218">
        <v>0</v>
      </c>
      <c r="Z22" s="218">
        <v>43.86</v>
      </c>
      <c r="AA22" s="218">
        <v>11.23</v>
      </c>
      <c r="AB22" s="218">
        <v>0</v>
      </c>
      <c r="AC22" s="218">
        <v>0.3</v>
      </c>
      <c r="AD22" s="218">
        <v>0</v>
      </c>
      <c r="AE22" s="218">
        <v>0</v>
      </c>
      <c r="AF22" s="218">
        <v>0</v>
      </c>
      <c r="AG22" s="218">
        <v>0</v>
      </c>
      <c r="AH22" s="218">
        <v>0</v>
      </c>
      <c r="AI22" s="218">
        <v>0</v>
      </c>
      <c r="AJ22" s="218">
        <v>0</v>
      </c>
      <c r="AK22" s="218">
        <v>-1.1000000000000001</v>
      </c>
      <c r="AL22" s="218">
        <v>0</v>
      </c>
      <c r="AM22" s="218">
        <v>0</v>
      </c>
      <c r="AN22" s="218">
        <v>0</v>
      </c>
      <c r="AO22" s="218">
        <v>0</v>
      </c>
      <c r="AP22" s="218">
        <v>0</v>
      </c>
    </row>
    <row r="23" spans="1:42">
      <c r="A23" t="s">
        <v>65</v>
      </c>
      <c r="B23" s="218">
        <v>0</v>
      </c>
      <c r="C23" s="218">
        <v>8.9</v>
      </c>
      <c r="D23" s="218">
        <v>1.66</v>
      </c>
      <c r="E23" s="218">
        <v>0</v>
      </c>
      <c r="F23" s="218">
        <v>0</v>
      </c>
      <c r="G23" s="218">
        <v>19.09</v>
      </c>
      <c r="H23" s="218">
        <v>0</v>
      </c>
      <c r="I23" s="218">
        <v>23.96</v>
      </c>
      <c r="J23" s="218">
        <v>1.58</v>
      </c>
      <c r="K23" s="218">
        <v>9.3800000000000008</v>
      </c>
      <c r="L23" s="218">
        <v>471.17</v>
      </c>
      <c r="M23" s="218">
        <v>0.93</v>
      </c>
      <c r="N23" s="218">
        <v>1.2</v>
      </c>
      <c r="O23" s="218">
        <v>0</v>
      </c>
      <c r="P23" s="218">
        <v>2.0299999999999998</v>
      </c>
      <c r="Q23" s="218">
        <v>6.62</v>
      </c>
      <c r="R23" s="218">
        <v>9.11</v>
      </c>
      <c r="S23" s="218">
        <v>3.98</v>
      </c>
      <c r="T23" s="218">
        <v>0</v>
      </c>
      <c r="U23" s="218">
        <v>1.42</v>
      </c>
      <c r="V23" s="218">
        <v>4.43</v>
      </c>
      <c r="W23" s="218">
        <v>9.41</v>
      </c>
      <c r="X23" s="218">
        <v>30.76</v>
      </c>
      <c r="Y23" s="218">
        <v>0</v>
      </c>
      <c r="Z23" s="218">
        <v>43.86</v>
      </c>
      <c r="AA23" s="218">
        <v>11.23</v>
      </c>
      <c r="AB23" s="218">
        <v>0</v>
      </c>
      <c r="AC23" s="218">
        <v>0.59</v>
      </c>
      <c r="AD23" s="218">
        <v>0</v>
      </c>
      <c r="AE23" s="218">
        <v>0</v>
      </c>
      <c r="AF23" s="218">
        <v>0</v>
      </c>
      <c r="AG23" s="218">
        <v>0</v>
      </c>
      <c r="AH23" s="218">
        <v>0</v>
      </c>
      <c r="AI23" s="218">
        <v>0</v>
      </c>
      <c r="AJ23" s="218">
        <v>0</v>
      </c>
      <c r="AK23" s="218">
        <v>-1.1000000000000001</v>
      </c>
      <c r="AL23" s="218">
        <v>0</v>
      </c>
      <c r="AM23" s="218">
        <v>0</v>
      </c>
      <c r="AN23" s="218">
        <v>0</v>
      </c>
      <c r="AO23" s="218">
        <v>0</v>
      </c>
      <c r="AP23" s="218">
        <v>0</v>
      </c>
    </row>
    <row r="24" spans="1:42">
      <c r="A24" t="s">
        <v>66</v>
      </c>
      <c r="B24" s="218">
        <v>0</v>
      </c>
      <c r="C24" s="218">
        <v>8.9</v>
      </c>
      <c r="D24" s="218">
        <v>1.66</v>
      </c>
      <c r="E24" s="218">
        <v>0</v>
      </c>
      <c r="F24" s="218">
        <v>0</v>
      </c>
      <c r="G24" s="218">
        <v>19.09</v>
      </c>
      <c r="H24" s="218">
        <v>0</v>
      </c>
      <c r="I24" s="218">
        <v>23.96</v>
      </c>
      <c r="J24" s="218">
        <v>1.58</v>
      </c>
      <c r="K24" s="218">
        <v>9.3800000000000008</v>
      </c>
      <c r="L24" s="218">
        <v>471.17</v>
      </c>
      <c r="M24" s="218">
        <v>0.93</v>
      </c>
      <c r="N24" s="218">
        <v>1.2</v>
      </c>
      <c r="O24" s="218">
        <v>0</v>
      </c>
      <c r="P24" s="218">
        <v>2.0299999999999998</v>
      </c>
      <c r="Q24" s="218">
        <v>6.62</v>
      </c>
      <c r="R24" s="218">
        <v>9.11</v>
      </c>
      <c r="S24" s="218">
        <v>4.79</v>
      </c>
      <c r="T24" s="218">
        <v>0</v>
      </c>
      <c r="U24" s="218">
        <v>1.42</v>
      </c>
      <c r="V24" s="218">
        <v>4.43</v>
      </c>
      <c r="W24" s="218">
        <v>9.41</v>
      </c>
      <c r="X24" s="218">
        <v>30.76</v>
      </c>
      <c r="Y24" s="218">
        <v>0</v>
      </c>
      <c r="Z24" s="218">
        <v>43.86</v>
      </c>
      <c r="AA24" s="218">
        <v>11.23</v>
      </c>
      <c r="AB24" s="218">
        <v>0</v>
      </c>
      <c r="AC24" s="218">
        <v>0.59</v>
      </c>
      <c r="AD24" s="218">
        <v>0</v>
      </c>
      <c r="AE24" s="218">
        <v>0</v>
      </c>
      <c r="AF24" s="218">
        <v>0</v>
      </c>
      <c r="AG24" s="218">
        <v>0</v>
      </c>
      <c r="AH24" s="218">
        <v>0</v>
      </c>
      <c r="AI24" s="218">
        <v>0</v>
      </c>
      <c r="AJ24" s="218">
        <v>0</v>
      </c>
      <c r="AK24" s="218">
        <v>-1.1000000000000001</v>
      </c>
      <c r="AL24" s="218">
        <v>0</v>
      </c>
      <c r="AM24" s="218">
        <v>0</v>
      </c>
      <c r="AN24" s="218">
        <v>0</v>
      </c>
      <c r="AO24" s="218">
        <v>0</v>
      </c>
      <c r="AP24" s="218">
        <v>0</v>
      </c>
    </row>
    <row r="25" spans="1:42">
      <c r="A25" t="s">
        <v>67</v>
      </c>
      <c r="B25" s="218">
        <v>0</v>
      </c>
      <c r="C25" s="218">
        <v>8.9</v>
      </c>
      <c r="D25" s="218">
        <v>1.66</v>
      </c>
      <c r="E25" s="218">
        <v>0</v>
      </c>
      <c r="F25" s="218">
        <v>0</v>
      </c>
      <c r="G25" s="218">
        <v>19.09</v>
      </c>
      <c r="H25" s="218">
        <v>0</v>
      </c>
      <c r="I25" s="218">
        <v>23.96</v>
      </c>
      <c r="J25" s="218">
        <v>1.58</v>
      </c>
      <c r="K25" s="218">
        <v>9.3800000000000008</v>
      </c>
      <c r="L25" s="218">
        <v>471.17</v>
      </c>
      <c r="M25" s="218">
        <v>0.93</v>
      </c>
      <c r="N25" s="218">
        <v>1.2</v>
      </c>
      <c r="O25" s="218">
        <v>0</v>
      </c>
      <c r="P25" s="218">
        <v>2.0299999999999998</v>
      </c>
      <c r="Q25" s="218">
        <v>6.62</v>
      </c>
      <c r="R25" s="218">
        <v>9.11</v>
      </c>
      <c r="S25" s="218">
        <v>4.79</v>
      </c>
      <c r="T25" s="218">
        <v>0</v>
      </c>
      <c r="U25" s="218">
        <v>1.42</v>
      </c>
      <c r="V25" s="218">
        <v>4.43</v>
      </c>
      <c r="W25" s="218">
        <v>9.41</v>
      </c>
      <c r="X25" s="218">
        <v>16.260000000000002</v>
      </c>
      <c r="Y25" s="218">
        <v>0</v>
      </c>
      <c r="Z25" s="218">
        <v>43.86</v>
      </c>
      <c r="AA25" s="218">
        <v>11.23</v>
      </c>
      <c r="AB25" s="218">
        <v>0</v>
      </c>
      <c r="AC25" s="218">
        <v>0.59</v>
      </c>
      <c r="AD25" s="218">
        <v>0</v>
      </c>
      <c r="AE25" s="218">
        <v>0</v>
      </c>
      <c r="AF25" s="218">
        <v>0</v>
      </c>
      <c r="AG25" s="218">
        <v>0</v>
      </c>
      <c r="AH25" s="218">
        <v>0</v>
      </c>
      <c r="AI25" s="218">
        <v>0</v>
      </c>
      <c r="AJ25" s="218">
        <v>0</v>
      </c>
      <c r="AK25" s="218">
        <v>-1.1000000000000001</v>
      </c>
      <c r="AL25" s="218">
        <v>0</v>
      </c>
      <c r="AM25" s="218">
        <v>0</v>
      </c>
      <c r="AN25" s="218">
        <v>0</v>
      </c>
      <c r="AO25" s="218">
        <v>0</v>
      </c>
      <c r="AP25" s="218">
        <v>0</v>
      </c>
    </row>
    <row r="26" spans="1:42">
      <c r="A26" t="s">
        <v>68</v>
      </c>
      <c r="B26" s="218">
        <v>0</v>
      </c>
      <c r="C26" s="218">
        <v>8.9</v>
      </c>
      <c r="D26" s="218">
        <v>1.66</v>
      </c>
      <c r="E26" s="218">
        <v>0</v>
      </c>
      <c r="F26" s="218">
        <v>0</v>
      </c>
      <c r="G26" s="218">
        <v>19.09</v>
      </c>
      <c r="H26" s="218">
        <v>0</v>
      </c>
      <c r="I26" s="218">
        <v>23.96</v>
      </c>
      <c r="J26" s="218">
        <v>1.58</v>
      </c>
      <c r="K26" s="218">
        <v>9.3800000000000008</v>
      </c>
      <c r="L26" s="218">
        <v>471.17</v>
      </c>
      <c r="M26" s="218">
        <v>0.93</v>
      </c>
      <c r="N26" s="218">
        <v>1.2</v>
      </c>
      <c r="O26" s="218">
        <v>0</v>
      </c>
      <c r="P26" s="218">
        <v>2.0299999999999998</v>
      </c>
      <c r="Q26" s="218">
        <v>6.62</v>
      </c>
      <c r="R26" s="218">
        <v>12.78</v>
      </c>
      <c r="S26" s="218">
        <v>4.79</v>
      </c>
      <c r="T26" s="218">
        <v>0</v>
      </c>
      <c r="U26" s="218">
        <v>1.42</v>
      </c>
      <c r="V26" s="218">
        <v>4.4800000000000004</v>
      </c>
      <c r="W26" s="218">
        <v>9.41</v>
      </c>
      <c r="X26" s="218">
        <v>16.260000000000002</v>
      </c>
      <c r="Y26" s="218">
        <v>0</v>
      </c>
      <c r="Z26" s="218">
        <v>43.86</v>
      </c>
      <c r="AA26" s="218">
        <v>11.23</v>
      </c>
      <c r="AB26" s="218">
        <v>0</v>
      </c>
      <c r="AC26" s="218">
        <v>0.59</v>
      </c>
      <c r="AD26" s="218">
        <v>0</v>
      </c>
      <c r="AE26" s="218">
        <v>0</v>
      </c>
      <c r="AF26" s="218">
        <v>0</v>
      </c>
      <c r="AG26" s="218">
        <v>0</v>
      </c>
      <c r="AH26" s="218">
        <v>0</v>
      </c>
      <c r="AI26" s="218">
        <v>0</v>
      </c>
      <c r="AJ26" s="218">
        <v>0</v>
      </c>
      <c r="AK26" s="218">
        <v>-1.1000000000000001</v>
      </c>
      <c r="AL26" s="218">
        <v>0</v>
      </c>
      <c r="AM26" s="218">
        <v>0</v>
      </c>
      <c r="AN26" s="218">
        <v>0</v>
      </c>
      <c r="AO26" s="218">
        <v>0</v>
      </c>
      <c r="AP26" s="218">
        <v>0</v>
      </c>
    </row>
    <row r="27" spans="1:42">
      <c r="A27" t="s">
        <v>69</v>
      </c>
      <c r="B27" s="218">
        <v>0</v>
      </c>
      <c r="C27" s="218">
        <v>8.75</v>
      </c>
      <c r="D27" s="218">
        <v>1.66</v>
      </c>
      <c r="E27" s="218">
        <v>0</v>
      </c>
      <c r="F27" s="218">
        <v>0</v>
      </c>
      <c r="G27" s="218">
        <v>19.09</v>
      </c>
      <c r="H27" s="218">
        <v>0</v>
      </c>
      <c r="I27" s="218">
        <v>23.65</v>
      </c>
      <c r="J27" s="218">
        <v>1.58</v>
      </c>
      <c r="K27" s="218">
        <v>9.3800000000000008</v>
      </c>
      <c r="L27" s="218">
        <v>471.17</v>
      </c>
      <c r="M27" s="218">
        <v>0.93</v>
      </c>
      <c r="N27" s="218">
        <v>1.2</v>
      </c>
      <c r="O27" s="218">
        <v>0</v>
      </c>
      <c r="P27" s="218">
        <v>2.0299999999999998</v>
      </c>
      <c r="Q27" s="218">
        <v>6.62</v>
      </c>
      <c r="R27" s="218">
        <v>12.78</v>
      </c>
      <c r="S27" s="218">
        <v>7.98</v>
      </c>
      <c r="T27" s="218">
        <v>0</v>
      </c>
      <c r="U27" s="218">
        <v>1.42</v>
      </c>
      <c r="V27" s="218">
        <v>4.43</v>
      </c>
      <c r="W27" s="218">
        <v>9.41</v>
      </c>
      <c r="X27" s="218">
        <v>16.260000000000002</v>
      </c>
      <c r="Y27" s="218">
        <v>0</v>
      </c>
      <c r="Z27" s="218">
        <v>43.86</v>
      </c>
      <c r="AA27" s="218">
        <v>11.23</v>
      </c>
      <c r="AB27" s="218">
        <v>0</v>
      </c>
      <c r="AC27" s="218">
        <v>0.59</v>
      </c>
      <c r="AD27" s="218">
        <v>0</v>
      </c>
      <c r="AE27" s="218">
        <v>0</v>
      </c>
      <c r="AF27" s="218">
        <v>0</v>
      </c>
      <c r="AG27" s="218">
        <v>0</v>
      </c>
      <c r="AH27" s="218">
        <v>0</v>
      </c>
      <c r="AI27" s="218">
        <v>0</v>
      </c>
      <c r="AJ27" s="218">
        <v>0</v>
      </c>
      <c r="AK27" s="218">
        <v>-1.1000000000000001</v>
      </c>
      <c r="AL27" s="218">
        <v>0</v>
      </c>
      <c r="AM27" s="218">
        <v>0</v>
      </c>
      <c r="AN27" s="218">
        <v>0</v>
      </c>
      <c r="AO27" s="218">
        <v>0</v>
      </c>
      <c r="AP27" s="218">
        <v>0</v>
      </c>
    </row>
    <row r="28" spans="1:42">
      <c r="A28" t="s">
        <v>70</v>
      </c>
      <c r="B28" s="218">
        <v>0</v>
      </c>
      <c r="C28" s="218">
        <v>8.75</v>
      </c>
      <c r="D28" s="218">
        <v>1.66</v>
      </c>
      <c r="E28" s="218">
        <v>0</v>
      </c>
      <c r="F28" s="218">
        <v>0</v>
      </c>
      <c r="G28" s="218">
        <v>19.09</v>
      </c>
      <c r="H28" s="218">
        <v>0</v>
      </c>
      <c r="I28" s="218">
        <v>23.65</v>
      </c>
      <c r="J28" s="218">
        <v>1.58</v>
      </c>
      <c r="K28" s="218">
        <v>9.3800000000000008</v>
      </c>
      <c r="L28" s="218">
        <v>471.17</v>
      </c>
      <c r="M28" s="218">
        <v>0.93</v>
      </c>
      <c r="N28" s="218">
        <v>1.2</v>
      </c>
      <c r="O28" s="218">
        <v>0</v>
      </c>
      <c r="P28" s="218">
        <v>2.0299999999999998</v>
      </c>
      <c r="Q28" s="218">
        <v>6.62</v>
      </c>
      <c r="R28" s="218">
        <v>12.78</v>
      </c>
      <c r="S28" s="218">
        <v>7.98</v>
      </c>
      <c r="T28" s="218">
        <v>0</v>
      </c>
      <c r="U28" s="218">
        <v>1.42</v>
      </c>
      <c r="V28" s="218">
        <v>4.43</v>
      </c>
      <c r="W28" s="218">
        <v>9.41</v>
      </c>
      <c r="X28" s="218">
        <v>1.52</v>
      </c>
      <c r="Y28" s="218">
        <v>0</v>
      </c>
      <c r="Z28" s="218">
        <v>43.86</v>
      </c>
      <c r="AA28" s="218">
        <v>11.23</v>
      </c>
      <c r="AB28" s="218">
        <v>0</v>
      </c>
      <c r="AC28" s="218">
        <v>0.59</v>
      </c>
      <c r="AD28" s="218">
        <v>0</v>
      </c>
      <c r="AE28" s="218">
        <v>0</v>
      </c>
      <c r="AF28" s="218">
        <v>0</v>
      </c>
      <c r="AG28" s="218">
        <v>0</v>
      </c>
      <c r="AH28" s="218">
        <v>0</v>
      </c>
      <c r="AI28" s="218">
        <v>0</v>
      </c>
      <c r="AJ28" s="218">
        <v>0</v>
      </c>
      <c r="AK28" s="218">
        <v>-1.1000000000000001</v>
      </c>
      <c r="AL28" s="218">
        <v>0</v>
      </c>
      <c r="AM28" s="218">
        <v>0</v>
      </c>
      <c r="AN28" s="218">
        <v>0</v>
      </c>
      <c r="AO28" s="218">
        <v>0</v>
      </c>
      <c r="AP28" s="218">
        <v>0</v>
      </c>
    </row>
    <row r="29" spans="1:42">
      <c r="A29" t="s">
        <v>71</v>
      </c>
      <c r="B29" s="218">
        <v>0</v>
      </c>
      <c r="C29" s="218">
        <v>8.75</v>
      </c>
      <c r="D29" s="218">
        <v>1.66</v>
      </c>
      <c r="E29" s="218">
        <v>0</v>
      </c>
      <c r="F29" s="218">
        <v>0</v>
      </c>
      <c r="G29" s="218">
        <v>19.09</v>
      </c>
      <c r="H29" s="218">
        <v>0</v>
      </c>
      <c r="I29" s="218">
        <v>23.65</v>
      </c>
      <c r="J29" s="218">
        <v>1.58</v>
      </c>
      <c r="K29" s="218">
        <v>9.3800000000000008</v>
      </c>
      <c r="L29" s="218">
        <v>471.17</v>
      </c>
      <c r="M29" s="218">
        <v>0.93</v>
      </c>
      <c r="N29" s="218">
        <v>1.2</v>
      </c>
      <c r="O29" s="218">
        <v>0</v>
      </c>
      <c r="P29" s="218">
        <v>2.0299999999999998</v>
      </c>
      <c r="Q29" s="218">
        <v>6.62</v>
      </c>
      <c r="R29" s="218">
        <v>12.78</v>
      </c>
      <c r="S29" s="218">
        <v>7.98</v>
      </c>
      <c r="T29" s="218">
        <v>0</v>
      </c>
      <c r="U29" s="218">
        <v>1.42</v>
      </c>
      <c r="V29" s="218">
        <v>4.43</v>
      </c>
      <c r="W29" s="218">
        <v>9.41</v>
      </c>
      <c r="X29" s="218">
        <v>1.52</v>
      </c>
      <c r="Y29" s="218">
        <v>0</v>
      </c>
      <c r="Z29" s="218">
        <v>2.6</v>
      </c>
      <c r="AA29" s="218">
        <v>11.23</v>
      </c>
      <c r="AB29" s="218">
        <v>0</v>
      </c>
      <c r="AC29" s="218">
        <v>0.59</v>
      </c>
      <c r="AD29" s="218">
        <v>0</v>
      </c>
      <c r="AE29" s="218">
        <v>0</v>
      </c>
      <c r="AF29" s="218">
        <v>0</v>
      </c>
      <c r="AG29" s="218">
        <v>0</v>
      </c>
      <c r="AH29" s="218">
        <v>0</v>
      </c>
      <c r="AI29" s="218">
        <v>0</v>
      </c>
      <c r="AJ29" s="218">
        <v>0</v>
      </c>
      <c r="AK29" s="218">
        <v>-1.1000000000000001</v>
      </c>
      <c r="AL29" s="218">
        <v>0</v>
      </c>
      <c r="AM29" s="218">
        <v>0</v>
      </c>
      <c r="AN29" s="218">
        <v>0</v>
      </c>
      <c r="AO29" s="218">
        <v>0</v>
      </c>
      <c r="AP29" s="218">
        <v>0</v>
      </c>
    </row>
    <row r="30" spans="1:42">
      <c r="A30" t="s">
        <v>72</v>
      </c>
      <c r="B30" s="218">
        <v>0</v>
      </c>
      <c r="C30" s="218">
        <v>8.75</v>
      </c>
      <c r="D30" s="218">
        <v>1.66</v>
      </c>
      <c r="E30" s="218">
        <v>0</v>
      </c>
      <c r="F30" s="218">
        <v>0</v>
      </c>
      <c r="G30" s="218">
        <v>19.09</v>
      </c>
      <c r="H30" s="218">
        <v>0</v>
      </c>
      <c r="I30" s="218">
        <v>23.65</v>
      </c>
      <c r="J30" s="218">
        <v>1.58</v>
      </c>
      <c r="K30" s="218">
        <v>9.3800000000000008</v>
      </c>
      <c r="L30" s="218">
        <v>471.17</v>
      </c>
      <c r="M30" s="218">
        <v>0.93</v>
      </c>
      <c r="N30" s="218">
        <v>1.2</v>
      </c>
      <c r="O30" s="218">
        <v>0</v>
      </c>
      <c r="P30" s="218">
        <v>2.0299999999999998</v>
      </c>
      <c r="Q30" s="218">
        <v>6.62</v>
      </c>
      <c r="R30" s="218">
        <v>12.78</v>
      </c>
      <c r="S30" s="218">
        <v>7.98</v>
      </c>
      <c r="T30" s="218">
        <v>0</v>
      </c>
      <c r="U30" s="218">
        <v>1.42</v>
      </c>
      <c r="V30" s="218">
        <v>4.43</v>
      </c>
      <c r="W30" s="218">
        <v>9.41</v>
      </c>
      <c r="X30" s="218">
        <v>1.52</v>
      </c>
      <c r="Y30" s="218">
        <v>0</v>
      </c>
      <c r="Z30" s="218">
        <v>2.6</v>
      </c>
      <c r="AA30" s="218">
        <v>11.23</v>
      </c>
      <c r="AB30" s="218">
        <v>0</v>
      </c>
      <c r="AC30" s="218">
        <v>0.59</v>
      </c>
      <c r="AD30" s="218">
        <v>0</v>
      </c>
      <c r="AE30" s="218">
        <v>0</v>
      </c>
      <c r="AF30" s="218">
        <v>0</v>
      </c>
      <c r="AG30" s="218">
        <v>0</v>
      </c>
      <c r="AH30" s="218">
        <v>0</v>
      </c>
      <c r="AI30" s="218">
        <v>0</v>
      </c>
      <c r="AJ30" s="218">
        <v>0</v>
      </c>
      <c r="AK30" s="218">
        <v>-1.1000000000000001</v>
      </c>
      <c r="AL30" s="218">
        <v>0</v>
      </c>
      <c r="AM30" s="218">
        <v>0</v>
      </c>
      <c r="AN30" s="218">
        <v>0</v>
      </c>
      <c r="AO30" s="218">
        <v>0</v>
      </c>
      <c r="AP30" s="218">
        <v>0</v>
      </c>
    </row>
    <row r="31" spans="1:42">
      <c r="A31" t="s">
        <v>73</v>
      </c>
      <c r="B31" s="218">
        <v>0</v>
      </c>
      <c r="C31" s="218">
        <v>8.6</v>
      </c>
      <c r="D31" s="218">
        <v>1.66</v>
      </c>
      <c r="E31" s="218">
        <v>0</v>
      </c>
      <c r="F31" s="218">
        <v>0</v>
      </c>
      <c r="G31" s="218">
        <v>18.77</v>
      </c>
      <c r="H31" s="218">
        <v>0</v>
      </c>
      <c r="I31" s="218">
        <v>23.65</v>
      </c>
      <c r="J31" s="218">
        <v>1.58</v>
      </c>
      <c r="K31" s="218">
        <v>9.3800000000000008</v>
      </c>
      <c r="L31" s="218">
        <v>471.17</v>
      </c>
      <c r="M31" s="218">
        <v>0.93</v>
      </c>
      <c r="N31" s="218">
        <v>1.2</v>
      </c>
      <c r="O31" s="218">
        <v>0</v>
      </c>
      <c r="P31" s="218">
        <v>2.0299999999999998</v>
      </c>
      <c r="Q31" s="218">
        <v>6.62</v>
      </c>
      <c r="R31" s="218">
        <v>12.78</v>
      </c>
      <c r="S31" s="218">
        <v>7.98</v>
      </c>
      <c r="T31" s="218">
        <v>0</v>
      </c>
      <c r="U31" s="218">
        <v>1.42</v>
      </c>
      <c r="V31" s="218">
        <v>4.43</v>
      </c>
      <c r="W31" s="218">
        <v>9.41</v>
      </c>
      <c r="X31" s="218">
        <v>1.52</v>
      </c>
      <c r="Y31" s="218">
        <v>0</v>
      </c>
      <c r="Z31" s="218">
        <v>2.6</v>
      </c>
      <c r="AA31" s="218">
        <v>11.23</v>
      </c>
      <c r="AB31" s="218">
        <v>0</v>
      </c>
      <c r="AC31" s="218">
        <v>0.3</v>
      </c>
      <c r="AD31" s="218">
        <v>0</v>
      </c>
      <c r="AE31" s="218">
        <v>0</v>
      </c>
      <c r="AF31" s="218">
        <v>0</v>
      </c>
      <c r="AG31" s="218">
        <v>0</v>
      </c>
      <c r="AH31" s="218">
        <v>0</v>
      </c>
      <c r="AI31" s="218">
        <v>0</v>
      </c>
      <c r="AJ31" s="218">
        <v>0</v>
      </c>
      <c r="AK31" s="218">
        <v>-1.1000000000000001</v>
      </c>
      <c r="AL31" s="218">
        <v>0</v>
      </c>
      <c r="AM31" s="218">
        <v>0</v>
      </c>
      <c r="AN31" s="218">
        <v>0</v>
      </c>
      <c r="AO31" s="218">
        <v>0</v>
      </c>
      <c r="AP31" s="218">
        <v>0</v>
      </c>
    </row>
    <row r="32" spans="1:42">
      <c r="A32" t="s">
        <v>74</v>
      </c>
      <c r="B32" s="218">
        <v>0</v>
      </c>
      <c r="C32" s="218">
        <v>8.6</v>
      </c>
      <c r="D32" s="218">
        <v>1.66</v>
      </c>
      <c r="E32" s="218">
        <v>0</v>
      </c>
      <c r="F32" s="218">
        <v>0</v>
      </c>
      <c r="G32" s="218">
        <v>18.77</v>
      </c>
      <c r="H32" s="218">
        <v>0</v>
      </c>
      <c r="I32" s="218">
        <v>23.65</v>
      </c>
      <c r="J32" s="218">
        <v>1.58</v>
      </c>
      <c r="K32" s="218">
        <v>9.3800000000000008</v>
      </c>
      <c r="L32" s="218">
        <v>471.17</v>
      </c>
      <c r="M32" s="218">
        <v>0.93</v>
      </c>
      <c r="N32" s="218">
        <v>1.2</v>
      </c>
      <c r="O32" s="218">
        <v>0</v>
      </c>
      <c r="P32" s="218">
        <v>2.0299999999999998</v>
      </c>
      <c r="Q32" s="218">
        <v>6.62</v>
      </c>
      <c r="R32" s="218">
        <v>12.78</v>
      </c>
      <c r="S32" s="218">
        <v>7.98</v>
      </c>
      <c r="T32" s="218">
        <v>0</v>
      </c>
      <c r="U32" s="218">
        <v>1.42</v>
      </c>
      <c r="V32" s="218">
        <v>4.43</v>
      </c>
      <c r="W32" s="218">
        <v>9.41</v>
      </c>
      <c r="X32" s="218">
        <v>1.52</v>
      </c>
      <c r="Y32" s="218">
        <v>0</v>
      </c>
      <c r="Z32" s="218">
        <v>2.6</v>
      </c>
      <c r="AA32" s="218">
        <v>11.23</v>
      </c>
      <c r="AB32" s="218">
        <v>0</v>
      </c>
      <c r="AC32" s="218">
        <v>0.3</v>
      </c>
      <c r="AD32" s="218">
        <v>0</v>
      </c>
      <c r="AE32" s="218">
        <v>0</v>
      </c>
      <c r="AF32" s="218">
        <v>0</v>
      </c>
      <c r="AG32" s="218">
        <v>0</v>
      </c>
      <c r="AH32" s="218">
        <v>0</v>
      </c>
      <c r="AI32" s="218">
        <v>0</v>
      </c>
      <c r="AJ32" s="218">
        <v>0</v>
      </c>
      <c r="AK32" s="218">
        <v>-1.1000000000000001</v>
      </c>
      <c r="AL32" s="218">
        <v>0</v>
      </c>
      <c r="AM32" s="218">
        <v>0</v>
      </c>
      <c r="AN32" s="218">
        <v>0</v>
      </c>
      <c r="AO32" s="218">
        <v>0</v>
      </c>
      <c r="AP32" s="218">
        <v>0</v>
      </c>
    </row>
    <row r="33" spans="1:42">
      <c r="A33" t="s">
        <v>75</v>
      </c>
      <c r="B33" s="218">
        <v>0</v>
      </c>
      <c r="C33" s="218">
        <v>8.6</v>
      </c>
      <c r="D33" s="218">
        <v>1.66</v>
      </c>
      <c r="E33" s="218">
        <v>0</v>
      </c>
      <c r="F33" s="218">
        <v>0</v>
      </c>
      <c r="G33" s="218">
        <v>18.77</v>
      </c>
      <c r="H33" s="218">
        <v>0</v>
      </c>
      <c r="I33" s="218">
        <v>23.65</v>
      </c>
      <c r="J33" s="218">
        <v>1.58</v>
      </c>
      <c r="K33" s="218">
        <v>9.3800000000000008</v>
      </c>
      <c r="L33" s="218">
        <v>471.17</v>
      </c>
      <c r="M33" s="218">
        <v>0.93</v>
      </c>
      <c r="N33" s="218">
        <v>1.2</v>
      </c>
      <c r="O33" s="218">
        <v>0</v>
      </c>
      <c r="P33" s="218">
        <v>2.0299999999999998</v>
      </c>
      <c r="Q33" s="218">
        <v>6.62</v>
      </c>
      <c r="R33" s="218">
        <v>12.78</v>
      </c>
      <c r="S33" s="218">
        <v>5.7</v>
      </c>
      <c r="T33" s="218">
        <v>0</v>
      </c>
      <c r="U33" s="218">
        <v>1.42</v>
      </c>
      <c r="V33" s="218">
        <v>4.43</v>
      </c>
      <c r="W33" s="218">
        <v>9.41</v>
      </c>
      <c r="X33" s="218">
        <v>1.52</v>
      </c>
      <c r="Y33" s="218">
        <v>0</v>
      </c>
      <c r="Z33" s="218">
        <v>2.6</v>
      </c>
      <c r="AA33" s="218">
        <v>11.23</v>
      </c>
      <c r="AB33" s="218">
        <v>0</v>
      </c>
      <c r="AC33" s="218">
        <v>0.3</v>
      </c>
      <c r="AD33" s="218">
        <v>0</v>
      </c>
      <c r="AE33" s="218">
        <v>0</v>
      </c>
      <c r="AF33" s="218">
        <v>0</v>
      </c>
      <c r="AG33" s="218">
        <v>0</v>
      </c>
      <c r="AH33" s="218">
        <v>0</v>
      </c>
      <c r="AI33" s="218">
        <v>0</v>
      </c>
      <c r="AJ33" s="218">
        <v>0</v>
      </c>
      <c r="AK33" s="218">
        <v>-1.1000000000000001</v>
      </c>
      <c r="AL33" s="218">
        <v>0</v>
      </c>
      <c r="AM33" s="218">
        <v>0</v>
      </c>
      <c r="AN33" s="218">
        <v>0</v>
      </c>
      <c r="AO33" s="218">
        <v>0</v>
      </c>
      <c r="AP33" s="218">
        <v>0</v>
      </c>
    </row>
    <row r="34" spans="1:42">
      <c r="A34" t="s">
        <v>76</v>
      </c>
      <c r="B34" s="218">
        <v>0</v>
      </c>
      <c r="C34" s="218">
        <v>8.6</v>
      </c>
      <c r="D34" s="218">
        <v>1.66</v>
      </c>
      <c r="E34" s="218">
        <v>0</v>
      </c>
      <c r="F34" s="218">
        <v>0</v>
      </c>
      <c r="G34" s="218">
        <v>18.77</v>
      </c>
      <c r="H34" s="218">
        <v>0</v>
      </c>
      <c r="I34" s="218">
        <v>23.65</v>
      </c>
      <c r="J34" s="218">
        <v>1.58</v>
      </c>
      <c r="K34" s="218">
        <v>9.3800000000000008</v>
      </c>
      <c r="L34" s="218">
        <v>471.17</v>
      </c>
      <c r="M34" s="218">
        <v>0.93</v>
      </c>
      <c r="N34" s="218">
        <v>1.2</v>
      </c>
      <c r="O34" s="218">
        <v>0</v>
      </c>
      <c r="P34" s="218">
        <v>2.0299999999999998</v>
      </c>
      <c r="Q34" s="218">
        <v>6.62</v>
      </c>
      <c r="R34" s="218">
        <v>12.78</v>
      </c>
      <c r="S34" s="218">
        <v>5.7</v>
      </c>
      <c r="T34" s="218">
        <v>0</v>
      </c>
      <c r="U34" s="218">
        <v>1.42</v>
      </c>
      <c r="V34" s="218">
        <v>4.43</v>
      </c>
      <c r="W34" s="218">
        <v>7.95</v>
      </c>
      <c r="X34" s="218">
        <v>1.52</v>
      </c>
      <c r="Y34" s="218">
        <v>0</v>
      </c>
      <c r="Z34" s="218">
        <v>2.6</v>
      </c>
      <c r="AA34" s="218">
        <v>11.23</v>
      </c>
      <c r="AB34" s="218">
        <v>0</v>
      </c>
      <c r="AC34" s="218">
        <v>0.3</v>
      </c>
      <c r="AD34" s="218">
        <v>0</v>
      </c>
      <c r="AE34" s="218">
        <v>0</v>
      </c>
      <c r="AF34" s="218">
        <v>0</v>
      </c>
      <c r="AG34" s="218">
        <v>0</v>
      </c>
      <c r="AH34" s="218">
        <v>0</v>
      </c>
      <c r="AI34" s="218">
        <v>0</v>
      </c>
      <c r="AJ34" s="218">
        <v>0</v>
      </c>
      <c r="AK34" s="218">
        <v>-1.1000000000000001</v>
      </c>
      <c r="AL34" s="218">
        <v>0</v>
      </c>
      <c r="AM34" s="218">
        <v>0</v>
      </c>
      <c r="AN34" s="218">
        <v>0</v>
      </c>
      <c r="AO34" s="218">
        <v>0</v>
      </c>
      <c r="AP34" s="218">
        <v>0</v>
      </c>
    </row>
    <row r="35" spans="1:42">
      <c r="A35" t="s">
        <v>77</v>
      </c>
      <c r="B35" s="218">
        <v>0</v>
      </c>
      <c r="C35" s="218">
        <v>8.4499999999999993</v>
      </c>
      <c r="D35" s="218">
        <v>1.66</v>
      </c>
      <c r="E35" s="218">
        <v>0</v>
      </c>
      <c r="F35" s="218">
        <v>0</v>
      </c>
      <c r="G35" s="218">
        <v>18.77</v>
      </c>
      <c r="H35" s="218">
        <v>0</v>
      </c>
      <c r="I35" s="218">
        <v>23.65</v>
      </c>
      <c r="J35" s="218">
        <v>1.58</v>
      </c>
      <c r="K35" s="218">
        <v>9.3800000000000008</v>
      </c>
      <c r="L35" s="218">
        <v>471.17</v>
      </c>
      <c r="M35" s="218">
        <v>0.93</v>
      </c>
      <c r="N35" s="218">
        <v>1.2</v>
      </c>
      <c r="O35" s="218">
        <v>0</v>
      </c>
      <c r="P35" s="218">
        <v>2.0299999999999998</v>
      </c>
      <c r="Q35" s="218">
        <v>6.62</v>
      </c>
      <c r="R35" s="218">
        <v>12.78</v>
      </c>
      <c r="S35" s="218">
        <v>4.09</v>
      </c>
      <c r="T35" s="218">
        <v>0</v>
      </c>
      <c r="U35" s="218">
        <v>1.42</v>
      </c>
      <c r="V35" s="218">
        <v>4.43</v>
      </c>
      <c r="W35" s="218">
        <v>9.41</v>
      </c>
      <c r="X35" s="218">
        <v>1.52</v>
      </c>
      <c r="Y35" s="218">
        <v>0</v>
      </c>
      <c r="Z35" s="218">
        <v>2.6</v>
      </c>
      <c r="AA35" s="218">
        <v>11.23</v>
      </c>
      <c r="AB35" s="218">
        <v>0</v>
      </c>
      <c r="AC35" s="218">
        <v>0.3</v>
      </c>
      <c r="AD35" s="218">
        <v>0</v>
      </c>
      <c r="AE35" s="218">
        <v>0</v>
      </c>
      <c r="AF35" s="218">
        <v>0</v>
      </c>
      <c r="AG35" s="218">
        <v>0</v>
      </c>
      <c r="AH35" s="218">
        <v>0</v>
      </c>
      <c r="AI35" s="218">
        <v>0</v>
      </c>
      <c r="AJ35" s="218">
        <v>0</v>
      </c>
      <c r="AK35" s="218">
        <v>-1.1000000000000001</v>
      </c>
      <c r="AL35" s="218">
        <v>0</v>
      </c>
      <c r="AM35" s="218">
        <v>0</v>
      </c>
      <c r="AN35" s="218">
        <v>0</v>
      </c>
      <c r="AO35" s="218">
        <v>0</v>
      </c>
      <c r="AP35" s="218">
        <v>0</v>
      </c>
    </row>
    <row r="36" spans="1:42">
      <c r="A36" t="s">
        <v>78</v>
      </c>
      <c r="B36" s="218">
        <v>0</v>
      </c>
      <c r="C36" s="218">
        <v>8.4499999999999993</v>
      </c>
      <c r="D36" s="218">
        <v>1.66</v>
      </c>
      <c r="E36" s="218">
        <v>0</v>
      </c>
      <c r="F36" s="218">
        <v>0</v>
      </c>
      <c r="G36" s="218">
        <v>18.77</v>
      </c>
      <c r="H36" s="218">
        <v>0</v>
      </c>
      <c r="I36" s="218">
        <v>23.65</v>
      </c>
      <c r="J36" s="218">
        <v>1.58</v>
      </c>
      <c r="K36" s="218">
        <v>9.3800000000000008</v>
      </c>
      <c r="L36" s="218">
        <v>471.17</v>
      </c>
      <c r="M36" s="218">
        <v>0.93</v>
      </c>
      <c r="N36" s="218">
        <v>1.2</v>
      </c>
      <c r="O36" s="218">
        <v>0</v>
      </c>
      <c r="P36" s="218">
        <v>2.0299999999999998</v>
      </c>
      <c r="Q36" s="218">
        <v>6.62</v>
      </c>
      <c r="R36" s="218">
        <v>12.78</v>
      </c>
      <c r="S36" s="218">
        <v>4.09</v>
      </c>
      <c r="T36" s="218">
        <v>0</v>
      </c>
      <c r="U36" s="218">
        <v>1.42</v>
      </c>
      <c r="V36" s="218">
        <v>4.43</v>
      </c>
      <c r="W36" s="218">
        <v>9.41</v>
      </c>
      <c r="X36" s="218">
        <v>1.52</v>
      </c>
      <c r="Y36" s="218">
        <v>0</v>
      </c>
      <c r="Z36" s="218">
        <v>2.6</v>
      </c>
      <c r="AA36" s="218">
        <v>11.23</v>
      </c>
      <c r="AB36" s="218">
        <v>0</v>
      </c>
      <c r="AC36" s="218">
        <v>0.3</v>
      </c>
      <c r="AD36" s="218">
        <v>0</v>
      </c>
      <c r="AE36" s="218">
        <v>0</v>
      </c>
      <c r="AF36" s="218">
        <v>0</v>
      </c>
      <c r="AG36" s="218">
        <v>0</v>
      </c>
      <c r="AH36" s="218">
        <v>0</v>
      </c>
      <c r="AI36" s="218">
        <v>0</v>
      </c>
      <c r="AJ36" s="218">
        <v>0</v>
      </c>
      <c r="AK36" s="218">
        <v>-1.1000000000000001</v>
      </c>
      <c r="AL36" s="218">
        <v>0</v>
      </c>
      <c r="AM36" s="218">
        <v>0</v>
      </c>
      <c r="AN36" s="218">
        <v>0</v>
      </c>
      <c r="AO36" s="218">
        <v>0</v>
      </c>
      <c r="AP36" s="218">
        <v>0</v>
      </c>
    </row>
    <row r="37" spans="1:42">
      <c r="A37" t="s">
        <v>79</v>
      </c>
      <c r="B37" s="218">
        <v>0</v>
      </c>
      <c r="C37" s="218">
        <v>8.4499999999999993</v>
      </c>
      <c r="D37" s="218">
        <v>1.66</v>
      </c>
      <c r="E37" s="218">
        <v>0</v>
      </c>
      <c r="F37" s="218">
        <v>0</v>
      </c>
      <c r="G37" s="218">
        <v>18.77</v>
      </c>
      <c r="H37" s="218">
        <v>0</v>
      </c>
      <c r="I37" s="218">
        <v>23.65</v>
      </c>
      <c r="J37" s="218">
        <v>1.58</v>
      </c>
      <c r="K37" s="218">
        <v>9.3800000000000008</v>
      </c>
      <c r="L37" s="218">
        <v>471.17</v>
      </c>
      <c r="M37" s="218">
        <v>0.93</v>
      </c>
      <c r="N37" s="218">
        <v>1.2</v>
      </c>
      <c r="O37" s="218">
        <v>0</v>
      </c>
      <c r="P37" s="218">
        <v>2.0299999999999998</v>
      </c>
      <c r="Q37" s="218">
        <v>6.62</v>
      </c>
      <c r="R37" s="218">
        <v>12.78</v>
      </c>
      <c r="S37" s="218">
        <v>4.09</v>
      </c>
      <c r="T37" s="218">
        <v>0</v>
      </c>
      <c r="U37" s="218">
        <v>1.42</v>
      </c>
      <c r="V37" s="218">
        <v>4.43</v>
      </c>
      <c r="W37" s="218">
        <v>9.41</v>
      </c>
      <c r="X37" s="218">
        <v>21.58</v>
      </c>
      <c r="Y37" s="218">
        <v>0</v>
      </c>
      <c r="Z37" s="218">
        <v>43.86</v>
      </c>
      <c r="AA37" s="218">
        <v>11.23</v>
      </c>
      <c r="AB37" s="218">
        <v>0</v>
      </c>
      <c r="AC37" s="218">
        <v>0.3</v>
      </c>
      <c r="AD37" s="218">
        <v>0</v>
      </c>
      <c r="AE37" s="218">
        <v>0</v>
      </c>
      <c r="AF37" s="218">
        <v>0</v>
      </c>
      <c r="AG37" s="218">
        <v>0</v>
      </c>
      <c r="AH37" s="218">
        <v>0</v>
      </c>
      <c r="AI37" s="218">
        <v>0</v>
      </c>
      <c r="AJ37" s="218">
        <v>0</v>
      </c>
      <c r="AK37" s="218">
        <v>-1.1000000000000001</v>
      </c>
      <c r="AL37" s="218">
        <v>0</v>
      </c>
      <c r="AM37" s="218">
        <v>0</v>
      </c>
      <c r="AN37" s="218">
        <v>0</v>
      </c>
      <c r="AO37" s="218">
        <v>0</v>
      </c>
      <c r="AP37" s="218">
        <v>0</v>
      </c>
    </row>
    <row r="38" spans="1:42">
      <c r="A38" t="s">
        <v>80</v>
      </c>
      <c r="B38" s="218">
        <v>0</v>
      </c>
      <c r="C38" s="218">
        <v>8.4499999999999993</v>
      </c>
      <c r="D38" s="218">
        <v>1.66</v>
      </c>
      <c r="E38" s="218">
        <v>0</v>
      </c>
      <c r="F38" s="218">
        <v>0</v>
      </c>
      <c r="G38" s="218">
        <v>18.77</v>
      </c>
      <c r="H38" s="218">
        <v>0</v>
      </c>
      <c r="I38" s="218">
        <v>23.65</v>
      </c>
      <c r="J38" s="218">
        <v>1.58</v>
      </c>
      <c r="K38" s="218">
        <v>9.3800000000000008</v>
      </c>
      <c r="L38" s="218">
        <v>471.17</v>
      </c>
      <c r="M38" s="218">
        <v>0.93</v>
      </c>
      <c r="N38" s="218">
        <v>1.2</v>
      </c>
      <c r="O38" s="218">
        <v>0</v>
      </c>
      <c r="P38" s="218">
        <v>2.0299999999999998</v>
      </c>
      <c r="Q38" s="218">
        <v>6.62</v>
      </c>
      <c r="R38" s="218">
        <v>12.78</v>
      </c>
      <c r="S38" s="218">
        <v>4.09</v>
      </c>
      <c r="T38" s="218">
        <v>0</v>
      </c>
      <c r="U38" s="218">
        <v>1.42</v>
      </c>
      <c r="V38" s="218">
        <v>4.43</v>
      </c>
      <c r="W38" s="218">
        <v>9.41</v>
      </c>
      <c r="X38" s="218">
        <v>30.76</v>
      </c>
      <c r="Y38" s="218">
        <v>0</v>
      </c>
      <c r="Z38" s="218">
        <v>43.86</v>
      </c>
      <c r="AA38" s="218">
        <v>11.23</v>
      </c>
      <c r="AB38" s="218">
        <v>0</v>
      </c>
      <c r="AC38" s="218">
        <v>0.3</v>
      </c>
      <c r="AD38" s="218">
        <v>0</v>
      </c>
      <c r="AE38" s="218">
        <v>0</v>
      </c>
      <c r="AF38" s="218">
        <v>0</v>
      </c>
      <c r="AG38" s="218">
        <v>0</v>
      </c>
      <c r="AH38" s="218">
        <v>0</v>
      </c>
      <c r="AI38" s="218">
        <v>0</v>
      </c>
      <c r="AJ38" s="218">
        <v>0</v>
      </c>
      <c r="AK38" s="218">
        <v>-1.1000000000000001</v>
      </c>
      <c r="AL38" s="218">
        <v>0</v>
      </c>
      <c r="AM38" s="218">
        <v>0</v>
      </c>
      <c r="AN38" s="218">
        <v>0</v>
      </c>
      <c r="AO38" s="218">
        <v>0</v>
      </c>
      <c r="AP38" s="218">
        <v>0</v>
      </c>
    </row>
    <row r="39" spans="1:42">
      <c r="A39" t="s">
        <v>81</v>
      </c>
      <c r="B39" s="218">
        <v>0</v>
      </c>
      <c r="C39" s="218">
        <v>8.3000000000000007</v>
      </c>
      <c r="D39" s="218">
        <v>1.66</v>
      </c>
      <c r="E39" s="218">
        <v>0</v>
      </c>
      <c r="F39" s="218">
        <v>0</v>
      </c>
      <c r="G39" s="218">
        <v>18.77</v>
      </c>
      <c r="H39" s="218">
        <v>0</v>
      </c>
      <c r="I39" s="218">
        <v>23.65</v>
      </c>
      <c r="J39" s="218">
        <v>1.58</v>
      </c>
      <c r="K39" s="218">
        <v>9.3800000000000008</v>
      </c>
      <c r="L39" s="218">
        <v>471.17</v>
      </c>
      <c r="M39" s="218">
        <v>0.93</v>
      </c>
      <c r="N39" s="218">
        <v>1.2</v>
      </c>
      <c r="O39" s="218">
        <v>0</v>
      </c>
      <c r="P39" s="218">
        <v>2.0299999999999998</v>
      </c>
      <c r="Q39" s="218">
        <v>6.62</v>
      </c>
      <c r="R39" s="218">
        <v>8.4</v>
      </c>
      <c r="S39" s="218">
        <v>4.09</v>
      </c>
      <c r="T39" s="218">
        <v>0</v>
      </c>
      <c r="U39" s="218">
        <v>1.42</v>
      </c>
      <c r="V39" s="218">
        <v>4.43</v>
      </c>
      <c r="W39" s="218">
        <v>9.41</v>
      </c>
      <c r="X39" s="218">
        <v>30.76</v>
      </c>
      <c r="Y39" s="218">
        <v>0</v>
      </c>
      <c r="Z39" s="218">
        <v>43.37</v>
      </c>
      <c r="AA39" s="218">
        <v>11.23</v>
      </c>
      <c r="AB39" s="218">
        <v>0</v>
      </c>
      <c r="AC39" s="218">
        <v>0.3</v>
      </c>
      <c r="AD39" s="218">
        <v>0</v>
      </c>
      <c r="AE39" s="218">
        <v>0</v>
      </c>
      <c r="AF39" s="218">
        <v>0</v>
      </c>
      <c r="AG39" s="218">
        <v>0</v>
      </c>
      <c r="AH39" s="218">
        <v>0</v>
      </c>
      <c r="AI39" s="218">
        <v>0</v>
      </c>
      <c r="AJ39" s="218">
        <v>0</v>
      </c>
      <c r="AK39" s="218">
        <v>-1.1000000000000001</v>
      </c>
      <c r="AL39" s="218">
        <v>0</v>
      </c>
      <c r="AM39" s="218">
        <v>0</v>
      </c>
      <c r="AN39" s="218">
        <v>0</v>
      </c>
      <c r="AO39" s="218">
        <v>0</v>
      </c>
      <c r="AP39" s="218">
        <v>0</v>
      </c>
    </row>
    <row r="40" spans="1:42">
      <c r="A40" t="s">
        <v>82</v>
      </c>
      <c r="B40" s="218">
        <v>0</v>
      </c>
      <c r="C40" s="218">
        <v>8.3000000000000007</v>
      </c>
      <c r="D40" s="218">
        <v>1.66</v>
      </c>
      <c r="E40" s="218">
        <v>0</v>
      </c>
      <c r="F40" s="218">
        <v>0</v>
      </c>
      <c r="G40" s="218">
        <v>18.77</v>
      </c>
      <c r="H40" s="218">
        <v>0</v>
      </c>
      <c r="I40" s="218">
        <v>23.65</v>
      </c>
      <c r="J40" s="218">
        <v>1.58</v>
      </c>
      <c r="K40" s="218">
        <v>9.3800000000000008</v>
      </c>
      <c r="L40" s="218">
        <v>471.17</v>
      </c>
      <c r="M40" s="218">
        <v>0.93</v>
      </c>
      <c r="N40" s="218">
        <v>1.2</v>
      </c>
      <c r="O40" s="218">
        <v>0</v>
      </c>
      <c r="P40" s="218">
        <v>2.0299999999999998</v>
      </c>
      <c r="Q40" s="218">
        <v>6.62</v>
      </c>
      <c r="R40" s="218">
        <v>6.58</v>
      </c>
      <c r="S40" s="218">
        <v>4.09</v>
      </c>
      <c r="T40" s="218">
        <v>0</v>
      </c>
      <c r="U40" s="218">
        <v>1.42</v>
      </c>
      <c r="V40" s="218">
        <v>4.43</v>
      </c>
      <c r="W40" s="218">
        <v>9.41</v>
      </c>
      <c r="X40" s="218">
        <v>30.76</v>
      </c>
      <c r="Y40" s="218">
        <v>0</v>
      </c>
      <c r="Z40" s="218">
        <v>43.37</v>
      </c>
      <c r="AA40" s="218">
        <v>11.23</v>
      </c>
      <c r="AB40" s="218">
        <v>0</v>
      </c>
      <c r="AC40" s="218">
        <v>0.3</v>
      </c>
      <c r="AD40" s="218">
        <v>0</v>
      </c>
      <c r="AE40" s="218">
        <v>0</v>
      </c>
      <c r="AF40" s="218">
        <v>0</v>
      </c>
      <c r="AG40" s="218">
        <v>0</v>
      </c>
      <c r="AH40" s="218">
        <v>0</v>
      </c>
      <c r="AI40" s="218">
        <v>0</v>
      </c>
      <c r="AJ40" s="218">
        <v>0</v>
      </c>
      <c r="AK40" s="218">
        <v>-1.1000000000000001</v>
      </c>
      <c r="AL40" s="218">
        <v>0</v>
      </c>
      <c r="AM40" s="218">
        <v>0</v>
      </c>
      <c r="AN40" s="218">
        <v>0</v>
      </c>
      <c r="AO40" s="218">
        <v>0</v>
      </c>
      <c r="AP40" s="218">
        <v>0</v>
      </c>
    </row>
    <row r="41" spans="1:42">
      <c r="A41" t="s">
        <v>83</v>
      </c>
      <c r="B41" s="218">
        <v>0</v>
      </c>
      <c r="C41" s="218">
        <v>8.3000000000000007</v>
      </c>
      <c r="D41" s="218">
        <v>1.66</v>
      </c>
      <c r="E41" s="218">
        <v>0</v>
      </c>
      <c r="F41" s="218">
        <v>0</v>
      </c>
      <c r="G41" s="218">
        <v>18.77</v>
      </c>
      <c r="H41" s="218">
        <v>0</v>
      </c>
      <c r="I41" s="218">
        <v>23.65</v>
      </c>
      <c r="J41" s="218">
        <v>1.58</v>
      </c>
      <c r="K41" s="218">
        <v>9.3800000000000008</v>
      </c>
      <c r="L41" s="218">
        <v>471.17</v>
      </c>
      <c r="M41" s="218">
        <v>0.93</v>
      </c>
      <c r="N41" s="218">
        <v>1.2</v>
      </c>
      <c r="O41" s="218">
        <v>0</v>
      </c>
      <c r="P41" s="218">
        <v>2.0299999999999998</v>
      </c>
      <c r="Q41" s="218">
        <v>6.62</v>
      </c>
      <c r="R41" s="218">
        <v>6.58</v>
      </c>
      <c r="S41" s="218">
        <v>4.09</v>
      </c>
      <c r="T41" s="218">
        <v>0</v>
      </c>
      <c r="U41" s="218">
        <v>1.42</v>
      </c>
      <c r="V41" s="218">
        <v>4.43</v>
      </c>
      <c r="W41" s="218">
        <v>9.24</v>
      </c>
      <c r="X41" s="218">
        <v>30.76</v>
      </c>
      <c r="Y41" s="218">
        <v>0</v>
      </c>
      <c r="Z41" s="218">
        <v>43.86</v>
      </c>
      <c r="AA41" s="218">
        <v>11.23</v>
      </c>
      <c r="AB41" s="218">
        <v>0</v>
      </c>
      <c r="AC41" s="218">
        <v>0.3</v>
      </c>
      <c r="AD41" s="218">
        <v>0</v>
      </c>
      <c r="AE41" s="218">
        <v>0</v>
      </c>
      <c r="AF41" s="218">
        <v>0</v>
      </c>
      <c r="AG41" s="218">
        <v>0</v>
      </c>
      <c r="AH41" s="218">
        <v>0</v>
      </c>
      <c r="AI41" s="218">
        <v>0</v>
      </c>
      <c r="AJ41" s="218">
        <v>0</v>
      </c>
      <c r="AK41" s="218">
        <v>-1.1000000000000001</v>
      </c>
      <c r="AL41" s="218">
        <v>0</v>
      </c>
      <c r="AM41" s="218">
        <v>0</v>
      </c>
      <c r="AN41" s="218">
        <v>0</v>
      </c>
      <c r="AO41" s="218">
        <v>0</v>
      </c>
      <c r="AP41" s="218">
        <v>0</v>
      </c>
    </row>
    <row r="42" spans="1:42">
      <c r="A42" t="s">
        <v>84</v>
      </c>
      <c r="B42" s="218">
        <v>0</v>
      </c>
      <c r="C42" s="218">
        <v>8.3000000000000007</v>
      </c>
      <c r="D42" s="218">
        <v>1.66</v>
      </c>
      <c r="E42" s="218">
        <v>0</v>
      </c>
      <c r="F42" s="218">
        <v>0</v>
      </c>
      <c r="G42" s="218">
        <v>18.77</v>
      </c>
      <c r="H42" s="218">
        <v>0</v>
      </c>
      <c r="I42" s="218">
        <v>23.65</v>
      </c>
      <c r="J42" s="218">
        <v>1.58</v>
      </c>
      <c r="K42" s="218">
        <v>9.3800000000000008</v>
      </c>
      <c r="L42" s="218">
        <v>471.17</v>
      </c>
      <c r="M42" s="218">
        <v>0.93</v>
      </c>
      <c r="N42" s="218">
        <v>1.2</v>
      </c>
      <c r="O42" s="218">
        <v>0</v>
      </c>
      <c r="P42" s="218">
        <v>2.0299999999999998</v>
      </c>
      <c r="Q42" s="218">
        <v>6.62</v>
      </c>
      <c r="R42" s="218">
        <v>6.58</v>
      </c>
      <c r="S42" s="218">
        <v>4.09</v>
      </c>
      <c r="T42" s="218">
        <v>0</v>
      </c>
      <c r="U42" s="218">
        <v>1.42</v>
      </c>
      <c r="V42" s="218">
        <v>4.43</v>
      </c>
      <c r="W42" s="218">
        <v>9.41</v>
      </c>
      <c r="X42" s="218">
        <v>1.51</v>
      </c>
      <c r="Y42" s="218">
        <v>0</v>
      </c>
      <c r="Z42" s="218">
        <v>43.86</v>
      </c>
      <c r="AA42" s="218">
        <v>11.23</v>
      </c>
      <c r="AB42" s="218">
        <v>0</v>
      </c>
      <c r="AC42" s="218">
        <v>0.3</v>
      </c>
      <c r="AD42" s="218">
        <v>0</v>
      </c>
      <c r="AE42" s="218">
        <v>0</v>
      </c>
      <c r="AF42" s="218">
        <v>0</v>
      </c>
      <c r="AG42" s="218">
        <v>0</v>
      </c>
      <c r="AH42" s="218">
        <v>0</v>
      </c>
      <c r="AI42" s="218">
        <v>0</v>
      </c>
      <c r="AJ42" s="218">
        <v>0</v>
      </c>
      <c r="AK42" s="218">
        <v>-1.1000000000000001</v>
      </c>
      <c r="AL42" s="218">
        <v>0</v>
      </c>
      <c r="AM42" s="218">
        <v>0</v>
      </c>
      <c r="AN42" s="218">
        <v>0</v>
      </c>
      <c r="AO42" s="218">
        <v>0</v>
      </c>
      <c r="AP42" s="218">
        <v>0</v>
      </c>
    </row>
    <row r="43" spans="1:42">
      <c r="A43" t="s">
        <v>85</v>
      </c>
      <c r="B43" s="218">
        <v>0</v>
      </c>
      <c r="C43" s="218">
        <v>8.15</v>
      </c>
      <c r="D43" s="218">
        <v>1.66</v>
      </c>
      <c r="E43" s="218">
        <v>0</v>
      </c>
      <c r="F43" s="218">
        <v>0</v>
      </c>
      <c r="G43" s="218">
        <v>18.77</v>
      </c>
      <c r="H43" s="218">
        <v>0</v>
      </c>
      <c r="I43" s="218">
        <v>23.65</v>
      </c>
      <c r="J43" s="218">
        <v>1.58</v>
      </c>
      <c r="K43" s="218">
        <v>9.3800000000000008</v>
      </c>
      <c r="L43" s="218">
        <v>471.17</v>
      </c>
      <c r="M43" s="218">
        <v>0.93</v>
      </c>
      <c r="N43" s="218">
        <v>1.2</v>
      </c>
      <c r="O43" s="218">
        <v>0</v>
      </c>
      <c r="P43" s="218">
        <v>2.0299999999999998</v>
      </c>
      <c r="Q43" s="218">
        <v>6.62</v>
      </c>
      <c r="R43" s="218">
        <v>6.58</v>
      </c>
      <c r="S43" s="218">
        <v>4.0599999999999996</v>
      </c>
      <c r="T43" s="218">
        <v>0</v>
      </c>
      <c r="U43" s="218">
        <v>1.42</v>
      </c>
      <c r="V43" s="218">
        <v>4.43</v>
      </c>
      <c r="W43" s="218">
        <v>9.41</v>
      </c>
      <c r="X43" s="218">
        <v>1.51</v>
      </c>
      <c r="Y43" s="218">
        <v>0</v>
      </c>
      <c r="Z43" s="218">
        <v>43.86</v>
      </c>
      <c r="AA43" s="218">
        <v>11.23</v>
      </c>
      <c r="AB43" s="218">
        <v>0</v>
      </c>
      <c r="AC43" s="218">
        <v>0</v>
      </c>
      <c r="AD43" s="218">
        <v>0</v>
      </c>
      <c r="AE43" s="218">
        <v>0</v>
      </c>
      <c r="AF43" s="218">
        <v>0</v>
      </c>
      <c r="AG43" s="218">
        <v>0</v>
      </c>
      <c r="AH43" s="218">
        <v>0</v>
      </c>
      <c r="AI43" s="218">
        <v>0</v>
      </c>
      <c r="AJ43" s="218">
        <v>0</v>
      </c>
      <c r="AK43" s="218">
        <v>-1.1000000000000001</v>
      </c>
      <c r="AL43" s="218">
        <v>0</v>
      </c>
      <c r="AM43" s="218">
        <v>0</v>
      </c>
      <c r="AN43" s="218">
        <v>0</v>
      </c>
      <c r="AO43" s="218">
        <v>0</v>
      </c>
      <c r="AP43" s="218">
        <v>0</v>
      </c>
    </row>
    <row r="44" spans="1:42">
      <c r="A44" t="s">
        <v>86</v>
      </c>
      <c r="B44" s="218">
        <v>0</v>
      </c>
      <c r="C44" s="218">
        <v>8.15</v>
      </c>
      <c r="D44" s="218">
        <v>1.66</v>
      </c>
      <c r="E44" s="218">
        <v>0</v>
      </c>
      <c r="F44" s="218">
        <v>0</v>
      </c>
      <c r="G44" s="218">
        <v>18.77</v>
      </c>
      <c r="H44" s="218">
        <v>0</v>
      </c>
      <c r="I44" s="218">
        <v>23.65</v>
      </c>
      <c r="J44" s="218">
        <v>1.58</v>
      </c>
      <c r="K44" s="218">
        <v>9.3800000000000008</v>
      </c>
      <c r="L44" s="218">
        <v>471.17</v>
      </c>
      <c r="M44" s="218">
        <v>0.93</v>
      </c>
      <c r="N44" s="218">
        <v>1.2</v>
      </c>
      <c r="O44" s="218">
        <v>0</v>
      </c>
      <c r="P44" s="218">
        <v>2.0299999999999998</v>
      </c>
      <c r="Q44" s="218">
        <v>6.62</v>
      </c>
      <c r="R44" s="218">
        <v>6.58</v>
      </c>
      <c r="S44" s="218">
        <v>4.0599999999999996</v>
      </c>
      <c r="T44" s="218">
        <v>0</v>
      </c>
      <c r="U44" s="218">
        <v>1.42</v>
      </c>
      <c r="V44" s="218">
        <v>4.43</v>
      </c>
      <c r="W44" s="218">
        <v>9.41</v>
      </c>
      <c r="X44" s="218">
        <v>1.51</v>
      </c>
      <c r="Y44" s="218">
        <v>0</v>
      </c>
      <c r="Z44" s="218">
        <v>29.37</v>
      </c>
      <c r="AA44" s="218">
        <v>11.23</v>
      </c>
      <c r="AB44" s="218">
        <v>0</v>
      </c>
      <c r="AC44" s="218">
        <v>0</v>
      </c>
      <c r="AD44" s="218">
        <v>0</v>
      </c>
      <c r="AE44" s="218">
        <v>0</v>
      </c>
      <c r="AF44" s="218">
        <v>0</v>
      </c>
      <c r="AG44" s="218">
        <v>0</v>
      </c>
      <c r="AH44" s="218">
        <v>0</v>
      </c>
      <c r="AI44" s="218">
        <v>0</v>
      </c>
      <c r="AJ44" s="218">
        <v>0</v>
      </c>
      <c r="AK44" s="218">
        <v>-1.1000000000000001</v>
      </c>
      <c r="AL44" s="218">
        <v>0</v>
      </c>
      <c r="AM44" s="218">
        <v>0</v>
      </c>
      <c r="AN44" s="218">
        <v>0</v>
      </c>
      <c r="AO44" s="218">
        <v>0</v>
      </c>
      <c r="AP44" s="218">
        <v>0</v>
      </c>
    </row>
    <row r="45" spans="1:42">
      <c r="A45" t="s">
        <v>87</v>
      </c>
      <c r="B45" s="218">
        <v>0</v>
      </c>
      <c r="C45" s="218">
        <v>8.15</v>
      </c>
      <c r="D45" s="218">
        <v>1.66</v>
      </c>
      <c r="E45" s="218">
        <v>0</v>
      </c>
      <c r="F45" s="218">
        <v>0</v>
      </c>
      <c r="G45" s="218">
        <v>18.77</v>
      </c>
      <c r="H45" s="218">
        <v>0</v>
      </c>
      <c r="I45" s="218">
        <v>23.65</v>
      </c>
      <c r="J45" s="218">
        <v>1.58</v>
      </c>
      <c r="K45" s="218">
        <v>9.3800000000000008</v>
      </c>
      <c r="L45" s="218">
        <v>471.17</v>
      </c>
      <c r="M45" s="218">
        <v>0.93</v>
      </c>
      <c r="N45" s="218">
        <v>1.2</v>
      </c>
      <c r="O45" s="218">
        <v>0</v>
      </c>
      <c r="P45" s="218">
        <v>2.0299999999999998</v>
      </c>
      <c r="Q45" s="218">
        <v>6.62</v>
      </c>
      <c r="R45" s="218">
        <v>6.58</v>
      </c>
      <c r="S45" s="218">
        <v>4.0599999999999996</v>
      </c>
      <c r="T45" s="218">
        <v>0</v>
      </c>
      <c r="U45" s="218">
        <v>1.42</v>
      </c>
      <c r="V45" s="218">
        <v>4.43</v>
      </c>
      <c r="W45" s="218">
        <v>9.41</v>
      </c>
      <c r="X45" s="218">
        <v>1.51</v>
      </c>
      <c r="Y45" s="218">
        <v>0</v>
      </c>
      <c r="Z45" s="218">
        <v>2.6</v>
      </c>
      <c r="AA45" s="218">
        <v>11.23</v>
      </c>
      <c r="AB45" s="218">
        <v>0</v>
      </c>
      <c r="AC45" s="218">
        <v>0</v>
      </c>
      <c r="AD45" s="218">
        <v>0</v>
      </c>
      <c r="AE45" s="218">
        <v>0</v>
      </c>
      <c r="AF45" s="218">
        <v>0</v>
      </c>
      <c r="AG45" s="218">
        <v>0</v>
      </c>
      <c r="AH45" s="218">
        <v>0</v>
      </c>
      <c r="AI45" s="218">
        <v>0</v>
      </c>
      <c r="AJ45" s="218">
        <v>0</v>
      </c>
      <c r="AK45" s="218">
        <v>-1.1000000000000001</v>
      </c>
      <c r="AL45" s="218">
        <v>0</v>
      </c>
      <c r="AM45" s="218">
        <v>0</v>
      </c>
      <c r="AN45" s="218">
        <v>0</v>
      </c>
      <c r="AO45" s="218">
        <v>0</v>
      </c>
      <c r="AP45" s="218">
        <v>0</v>
      </c>
    </row>
    <row r="46" spans="1:42">
      <c r="A46" t="s">
        <v>88</v>
      </c>
      <c r="B46" s="218">
        <v>0</v>
      </c>
      <c r="C46" s="218">
        <v>8.15</v>
      </c>
      <c r="D46" s="218">
        <v>1.66</v>
      </c>
      <c r="E46" s="218">
        <v>0</v>
      </c>
      <c r="F46" s="218">
        <v>0</v>
      </c>
      <c r="G46" s="218">
        <v>18.77</v>
      </c>
      <c r="H46" s="218">
        <v>0</v>
      </c>
      <c r="I46" s="218">
        <v>23.65</v>
      </c>
      <c r="J46" s="218">
        <v>1.58</v>
      </c>
      <c r="K46" s="218">
        <v>9.3800000000000008</v>
      </c>
      <c r="L46" s="218">
        <v>471.17</v>
      </c>
      <c r="M46" s="218">
        <v>0.93</v>
      </c>
      <c r="N46" s="218">
        <v>1.2</v>
      </c>
      <c r="O46" s="218">
        <v>0</v>
      </c>
      <c r="P46" s="218">
        <v>2.0299999999999998</v>
      </c>
      <c r="Q46" s="218">
        <v>6.62</v>
      </c>
      <c r="R46" s="218">
        <v>6.58</v>
      </c>
      <c r="S46" s="218">
        <v>4.0599999999999996</v>
      </c>
      <c r="T46" s="218">
        <v>0</v>
      </c>
      <c r="U46" s="218">
        <v>1.42</v>
      </c>
      <c r="V46" s="218">
        <v>4.43</v>
      </c>
      <c r="W46" s="218">
        <v>9.41</v>
      </c>
      <c r="X46" s="218">
        <v>1.51</v>
      </c>
      <c r="Y46" s="218">
        <v>0</v>
      </c>
      <c r="Z46" s="218">
        <v>2.6</v>
      </c>
      <c r="AA46" s="218">
        <v>11.23</v>
      </c>
      <c r="AB46" s="218">
        <v>0</v>
      </c>
      <c r="AC46" s="218">
        <v>0</v>
      </c>
      <c r="AD46" s="218">
        <v>0</v>
      </c>
      <c r="AE46" s="218">
        <v>0</v>
      </c>
      <c r="AF46" s="218">
        <v>0</v>
      </c>
      <c r="AG46" s="218">
        <v>0</v>
      </c>
      <c r="AH46" s="218">
        <v>0</v>
      </c>
      <c r="AI46" s="218">
        <v>0</v>
      </c>
      <c r="AJ46" s="218">
        <v>0</v>
      </c>
      <c r="AK46" s="218">
        <v>-1.1000000000000001</v>
      </c>
      <c r="AL46" s="218">
        <v>0</v>
      </c>
      <c r="AM46" s="218">
        <v>0</v>
      </c>
      <c r="AN46" s="218">
        <v>0</v>
      </c>
      <c r="AO46" s="218">
        <v>0</v>
      </c>
      <c r="AP46" s="218">
        <v>0</v>
      </c>
    </row>
    <row r="47" spans="1:42">
      <c r="A47" t="s">
        <v>89</v>
      </c>
      <c r="B47" s="218">
        <v>0</v>
      </c>
      <c r="C47" s="218">
        <v>8.15</v>
      </c>
      <c r="D47" s="218">
        <v>1.66</v>
      </c>
      <c r="E47" s="218">
        <v>0</v>
      </c>
      <c r="F47" s="218">
        <v>0</v>
      </c>
      <c r="G47" s="218">
        <v>18.77</v>
      </c>
      <c r="H47" s="218">
        <v>0</v>
      </c>
      <c r="I47" s="218">
        <v>23.65</v>
      </c>
      <c r="J47" s="218">
        <v>1.58</v>
      </c>
      <c r="K47" s="218">
        <v>9.3800000000000008</v>
      </c>
      <c r="L47" s="218">
        <v>471.17</v>
      </c>
      <c r="M47" s="218">
        <v>0.93</v>
      </c>
      <c r="N47" s="218">
        <v>1.2</v>
      </c>
      <c r="O47" s="218">
        <v>0</v>
      </c>
      <c r="P47" s="218">
        <v>2.0299999999999998</v>
      </c>
      <c r="Q47" s="218">
        <v>6.62</v>
      </c>
      <c r="R47" s="218">
        <v>6.58</v>
      </c>
      <c r="S47" s="218">
        <v>4.0599999999999996</v>
      </c>
      <c r="T47" s="218">
        <v>0</v>
      </c>
      <c r="U47" s="218">
        <v>1.42</v>
      </c>
      <c r="V47" s="218">
        <v>4.43</v>
      </c>
      <c r="W47" s="218">
        <v>9.41</v>
      </c>
      <c r="X47" s="218">
        <v>1.51</v>
      </c>
      <c r="Y47" s="218">
        <v>0</v>
      </c>
      <c r="Z47" s="218">
        <v>2.6</v>
      </c>
      <c r="AA47" s="218">
        <v>11.23</v>
      </c>
      <c r="AB47" s="218">
        <v>0</v>
      </c>
      <c r="AC47" s="218">
        <v>0</v>
      </c>
      <c r="AD47" s="218">
        <v>0</v>
      </c>
      <c r="AE47" s="218">
        <v>0</v>
      </c>
      <c r="AF47" s="218">
        <v>0</v>
      </c>
      <c r="AG47" s="218">
        <v>0</v>
      </c>
      <c r="AH47" s="218">
        <v>0</v>
      </c>
      <c r="AI47" s="218">
        <v>0</v>
      </c>
      <c r="AJ47" s="218">
        <v>0</v>
      </c>
      <c r="AK47" s="218">
        <v>-1.1000000000000001</v>
      </c>
      <c r="AL47" s="218">
        <v>0</v>
      </c>
      <c r="AM47" s="218">
        <v>0</v>
      </c>
      <c r="AN47" s="218">
        <v>0</v>
      </c>
      <c r="AO47" s="218">
        <v>0</v>
      </c>
      <c r="AP47" s="218">
        <v>0</v>
      </c>
    </row>
    <row r="48" spans="1:42">
      <c r="A48" t="s">
        <v>90</v>
      </c>
      <c r="B48" s="218">
        <v>0</v>
      </c>
      <c r="C48" s="218">
        <v>8.15</v>
      </c>
      <c r="D48" s="218">
        <v>1.66</v>
      </c>
      <c r="E48" s="218">
        <v>0</v>
      </c>
      <c r="F48" s="218">
        <v>0</v>
      </c>
      <c r="G48" s="218">
        <v>18.77</v>
      </c>
      <c r="H48" s="218">
        <v>0</v>
      </c>
      <c r="I48" s="218">
        <v>23.65</v>
      </c>
      <c r="J48" s="218">
        <v>1.58</v>
      </c>
      <c r="K48" s="218">
        <v>9.3800000000000008</v>
      </c>
      <c r="L48" s="218">
        <v>471.17</v>
      </c>
      <c r="M48" s="218">
        <v>0.93</v>
      </c>
      <c r="N48" s="218">
        <v>1.2</v>
      </c>
      <c r="O48" s="218">
        <v>0</v>
      </c>
      <c r="P48" s="218">
        <v>2.0299999999999998</v>
      </c>
      <c r="Q48" s="218">
        <v>6.62</v>
      </c>
      <c r="R48" s="218">
        <v>6.58</v>
      </c>
      <c r="S48" s="218">
        <v>4.0599999999999996</v>
      </c>
      <c r="T48" s="218">
        <v>0</v>
      </c>
      <c r="U48" s="218">
        <v>1.42</v>
      </c>
      <c r="V48" s="218">
        <v>4.43</v>
      </c>
      <c r="W48" s="218">
        <v>9.41</v>
      </c>
      <c r="X48" s="218">
        <v>1.51</v>
      </c>
      <c r="Y48" s="218">
        <v>0</v>
      </c>
      <c r="Z48" s="218">
        <v>2.6</v>
      </c>
      <c r="AA48" s="218">
        <v>11.23</v>
      </c>
      <c r="AB48" s="218">
        <v>0</v>
      </c>
      <c r="AC48" s="218">
        <v>0</v>
      </c>
      <c r="AD48" s="218">
        <v>0</v>
      </c>
      <c r="AE48" s="218">
        <v>0</v>
      </c>
      <c r="AF48" s="218">
        <v>0</v>
      </c>
      <c r="AG48" s="218">
        <v>0</v>
      </c>
      <c r="AH48" s="218">
        <v>0</v>
      </c>
      <c r="AI48" s="218">
        <v>0</v>
      </c>
      <c r="AJ48" s="218">
        <v>0</v>
      </c>
      <c r="AK48" s="218">
        <v>-1.1000000000000001</v>
      </c>
      <c r="AL48" s="218">
        <v>0</v>
      </c>
      <c r="AM48" s="218">
        <v>0</v>
      </c>
      <c r="AN48" s="218">
        <v>0</v>
      </c>
      <c r="AO48" s="218">
        <v>0</v>
      </c>
      <c r="AP48" s="218">
        <v>0</v>
      </c>
    </row>
    <row r="49" spans="1:42">
      <c r="A49" t="s">
        <v>91</v>
      </c>
      <c r="B49" s="218">
        <v>0</v>
      </c>
      <c r="C49" s="218">
        <v>8</v>
      </c>
      <c r="D49" s="218">
        <v>1.66</v>
      </c>
      <c r="E49" s="218">
        <v>0</v>
      </c>
      <c r="F49" s="218">
        <v>0</v>
      </c>
      <c r="G49" s="218">
        <v>18.77</v>
      </c>
      <c r="H49" s="218">
        <v>0</v>
      </c>
      <c r="I49" s="218">
        <v>23.65</v>
      </c>
      <c r="J49" s="218">
        <v>1.58</v>
      </c>
      <c r="K49" s="218">
        <v>9.3800000000000008</v>
      </c>
      <c r="L49" s="218">
        <v>471.17</v>
      </c>
      <c r="M49" s="218">
        <v>0.93</v>
      </c>
      <c r="N49" s="218">
        <v>1.2</v>
      </c>
      <c r="O49" s="218">
        <v>0</v>
      </c>
      <c r="P49" s="218">
        <v>2.0299999999999998</v>
      </c>
      <c r="Q49" s="218">
        <v>6.62</v>
      </c>
      <c r="R49" s="218">
        <v>6.58</v>
      </c>
      <c r="S49" s="218">
        <v>4.0599999999999996</v>
      </c>
      <c r="T49" s="218">
        <v>0</v>
      </c>
      <c r="U49" s="218">
        <v>1.42</v>
      </c>
      <c r="V49" s="218">
        <v>4.43</v>
      </c>
      <c r="W49" s="218">
        <v>9.35</v>
      </c>
      <c r="X49" s="218">
        <v>1.51</v>
      </c>
      <c r="Y49" s="218">
        <v>0</v>
      </c>
      <c r="Z49" s="218">
        <v>2.6</v>
      </c>
      <c r="AA49" s="218">
        <v>11.23</v>
      </c>
      <c r="AB49" s="218">
        <v>0</v>
      </c>
      <c r="AC49" s="218">
        <v>0</v>
      </c>
      <c r="AD49" s="218">
        <v>0</v>
      </c>
      <c r="AE49" s="218">
        <v>0</v>
      </c>
      <c r="AF49" s="218">
        <v>0</v>
      </c>
      <c r="AG49" s="218">
        <v>0</v>
      </c>
      <c r="AH49" s="218">
        <v>0</v>
      </c>
      <c r="AI49" s="218">
        <v>0</v>
      </c>
      <c r="AJ49" s="218">
        <v>0</v>
      </c>
      <c r="AK49" s="218">
        <v>-1.1000000000000001</v>
      </c>
      <c r="AL49" s="218">
        <v>0</v>
      </c>
      <c r="AM49" s="218">
        <v>0</v>
      </c>
      <c r="AN49" s="218">
        <v>0</v>
      </c>
      <c r="AO49" s="218">
        <v>0</v>
      </c>
      <c r="AP49" s="218">
        <v>0</v>
      </c>
    </row>
    <row r="50" spans="1:42">
      <c r="A50" t="s">
        <v>92</v>
      </c>
      <c r="B50" s="218">
        <v>0</v>
      </c>
      <c r="C50" s="218">
        <v>8</v>
      </c>
      <c r="D50" s="218">
        <v>1.66</v>
      </c>
      <c r="E50" s="218">
        <v>0</v>
      </c>
      <c r="F50" s="218">
        <v>0</v>
      </c>
      <c r="G50" s="218">
        <v>18.77</v>
      </c>
      <c r="H50" s="218">
        <v>0</v>
      </c>
      <c r="I50" s="218">
        <v>23.65</v>
      </c>
      <c r="J50" s="218">
        <v>1.58</v>
      </c>
      <c r="K50" s="218">
        <v>9.3800000000000008</v>
      </c>
      <c r="L50" s="218">
        <v>471.17</v>
      </c>
      <c r="M50" s="218">
        <v>0.93</v>
      </c>
      <c r="N50" s="218">
        <v>1.2</v>
      </c>
      <c r="O50" s="218">
        <v>0</v>
      </c>
      <c r="P50" s="218">
        <v>2.0299999999999998</v>
      </c>
      <c r="Q50" s="218">
        <v>6.62</v>
      </c>
      <c r="R50" s="218">
        <v>6.58</v>
      </c>
      <c r="S50" s="218">
        <v>4.0599999999999996</v>
      </c>
      <c r="T50" s="218">
        <v>0</v>
      </c>
      <c r="U50" s="218">
        <v>1.42</v>
      </c>
      <c r="V50" s="218">
        <v>4.43</v>
      </c>
      <c r="W50" s="218">
        <v>9.35</v>
      </c>
      <c r="X50" s="218">
        <v>1.51</v>
      </c>
      <c r="Y50" s="218">
        <v>0</v>
      </c>
      <c r="Z50" s="218">
        <v>2.6</v>
      </c>
      <c r="AA50" s="218">
        <v>11.23</v>
      </c>
      <c r="AB50" s="218">
        <v>0</v>
      </c>
      <c r="AC50" s="218">
        <v>0</v>
      </c>
      <c r="AD50" s="218">
        <v>0</v>
      </c>
      <c r="AE50" s="218">
        <v>0</v>
      </c>
      <c r="AF50" s="218">
        <v>0</v>
      </c>
      <c r="AG50" s="218">
        <v>0</v>
      </c>
      <c r="AH50" s="218">
        <v>0</v>
      </c>
      <c r="AI50" s="218">
        <v>0</v>
      </c>
      <c r="AJ50" s="218">
        <v>0</v>
      </c>
      <c r="AK50" s="218">
        <v>-1.1000000000000001</v>
      </c>
      <c r="AL50" s="218">
        <v>0</v>
      </c>
      <c r="AM50" s="218">
        <v>0</v>
      </c>
      <c r="AN50" s="218">
        <v>0</v>
      </c>
      <c r="AO50" s="218">
        <v>0</v>
      </c>
      <c r="AP50" s="218">
        <v>0</v>
      </c>
    </row>
    <row r="51" spans="1:42">
      <c r="A51" t="s">
        <v>93</v>
      </c>
      <c r="B51" s="218">
        <v>0</v>
      </c>
      <c r="C51" s="218">
        <v>8</v>
      </c>
      <c r="D51" s="218">
        <v>1.66</v>
      </c>
      <c r="E51" s="218">
        <v>0</v>
      </c>
      <c r="F51" s="218">
        <v>0</v>
      </c>
      <c r="G51" s="218">
        <v>18.77</v>
      </c>
      <c r="H51" s="218">
        <v>0</v>
      </c>
      <c r="I51" s="218">
        <v>23.33</v>
      </c>
      <c r="J51" s="218">
        <v>1.58</v>
      </c>
      <c r="K51" s="218">
        <v>9.3800000000000008</v>
      </c>
      <c r="L51" s="218">
        <v>471.17</v>
      </c>
      <c r="M51" s="218">
        <v>0.93</v>
      </c>
      <c r="N51" s="218">
        <v>1.2</v>
      </c>
      <c r="O51" s="218">
        <v>0</v>
      </c>
      <c r="P51" s="218">
        <v>2.0299999999999998</v>
      </c>
      <c r="Q51" s="218">
        <v>6.62</v>
      </c>
      <c r="R51" s="218">
        <v>6.54</v>
      </c>
      <c r="S51" s="218">
        <v>3.96</v>
      </c>
      <c r="T51" s="218">
        <v>0</v>
      </c>
      <c r="U51" s="218">
        <v>1.42</v>
      </c>
      <c r="V51" s="218">
        <v>4.43</v>
      </c>
      <c r="W51" s="218">
        <v>9.41</v>
      </c>
      <c r="X51" s="218">
        <v>1.52</v>
      </c>
      <c r="Y51" s="218">
        <v>0</v>
      </c>
      <c r="Z51" s="218">
        <v>0.87</v>
      </c>
      <c r="AA51" s="218">
        <v>11.09</v>
      </c>
      <c r="AB51" s="218">
        <v>0</v>
      </c>
      <c r="AC51" s="218">
        <v>0</v>
      </c>
      <c r="AD51" s="218">
        <v>0</v>
      </c>
      <c r="AE51" s="218">
        <v>0</v>
      </c>
      <c r="AF51" s="218">
        <v>0</v>
      </c>
      <c r="AG51" s="218">
        <v>0</v>
      </c>
      <c r="AH51" s="218">
        <v>0</v>
      </c>
      <c r="AI51" s="218">
        <v>0</v>
      </c>
      <c r="AJ51" s="218">
        <v>0</v>
      </c>
      <c r="AK51" s="218">
        <v>-1.1000000000000001</v>
      </c>
      <c r="AL51" s="218">
        <v>0</v>
      </c>
      <c r="AM51" s="218">
        <v>0</v>
      </c>
      <c r="AN51" s="218">
        <v>0</v>
      </c>
      <c r="AO51" s="218">
        <v>0</v>
      </c>
      <c r="AP51" s="218">
        <v>0</v>
      </c>
    </row>
    <row r="52" spans="1:42">
      <c r="A52" t="s">
        <v>94</v>
      </c>
      <c r="B52" s="218">
        <v>0</v>
      </c>
      <c r="C52" s="218">
        <v>8</v>
      </c>
      <c r="D52" s="218">
        <v>1.66</v>
      </c>
      <c r="E52" s="218">
        <v>0</v>
      </c>
      <c r="F52" s="218">
        <v>0</v>
      </c>
      <c r="G52" s="218">
        <v>18.77</v>
      </c>
      <c r="H52" s="218">
        <v>0</v>
      </c>
      <c r="I52" s="218">
        <v>23.33</v>
      </c>
      <c r="J52" s="218">
        <v>1.58</v>
      </c>
      <c r="K52" s="218">
        <v>9.3800000000000008</v>
      </c>
      <c r="L52" s="218">
        <v>471.17</v>
      </c>
      <c r="M52" s="218">
        <v>0.93</v>
      </c>
      <c r="N52" s="218">
        <v>1.2</v>
      </c>
      <c r="O52" s="218">
        <v>0</v>
      </c>
      <c r="P52" s="218">
        <v>2.0299999999999998</v>
      </c>
      <c r="Q52" s="218">
        <v>6.62</v>
      </c>
      <c r="R52" s="218">
        <v>6.54</v>
      </c>
      <c r="S52" s="218">
        <v>3.96</v>
      </c>
      <c r="T52" s="218">
        <v>0</v>
      </c>
      <c r="U52" s="218">
        <v>1.42</v>
      </c>
      <c r="V52" s="218">
        <v>4.43</v>
      </c>
      <c r="W52" s="218">
        <v>9.41</v>
      </c>
      <c r="X52" s="218">
        <v>1.52</v>
      </c>
      <c r="Y52" s="218">
        <v>0</v>
      </c>
      <c r="Z52" s="218">
        <v>0.87</v>
      </c>
      <c r="AA52" s="218">
        <v>11.09</v>
      </c>
      <c r="AB52" s="218">
        <v>0</v>
      </c>
      <c r="AC52" s="218">
        <v>0</v>
      </c>
      <c r="AD52" s="218">
        <v>0</v>
      </c>
      <c r="AE52" s="218">
        <v>0</v>
      </c>
      <c r="AF52" s="218">
        <v>0</v>
      </c>
      <c r="AG52" s="218">
        <v>0</v>
      </c>
      <c r="AH52" s="218">
        <v>0</v>
      </c>
      <c r="AI52" s="218">
        <v>0</v>
      </c>
      <c r="AJ52" s="218">
        <v>0</v>
      </c>
      <c r="AK52" s="218">
        <v>-1.1000000000000001</v>
      </c>
      <c r="AL52" s="218">
        <v>0</v>
      </c>
      <c r="AM52" s="218">
        <v>0</v>
      </c>
      <c r="AN52" s="218">
        <v>0</v>
      </c>
      <c r="AO52" s="218">
        <v>0</v>
      </c>
      <c r="AP52" s="218">
        <v>0</v>
      </c>
    </row>
    <row r="53" spans="1:42">
      <c r="A53" t="s">
        <v>95</v>
      </c>
      <c r="B53" s="218">
        <v>0</v>
      </c>
      <c r="C53" s="218">
        <v>8</v>
      </c>
      <c r="D53" s="218">
        <v>1.66</v>
      </c>
      <c r="E53" s="218">
        <v>0</v>
      </c>
      <c r="F53" s="218">
        <v>0</v>
      </c>
      <c r="G53" s="218">
        <v>18.77</v>
      </c>
      <c r="H53" s="218">
        <v>0</v>
      </c>
      <c r="I53" s="218">
        <v>23.33</v>
      </c>
      <c r="J53" s="218">
        <v>1.58</v>
      </c>
      <c r="K53" s="218">
        <v>9.3800000000000008</v>
      </c>
      <c r="L53" s="218">
        <v>471.17</v>
      </c>
      <c r="M53" s="218">
        <v>0.93</v>
      </c>
      <c r="N53" s="218">
        <v>1.2</v>
      </c>
      <c r="O53" s="218">
        <v>0</v>
      </c>
      <c r="P53" s="218">
        <v>2.0299999999999998</v>
      </c>
      <c r="Q53" s="218">
        <v>6.62</v>
      </c>
      <c r="R53" s="218">
        <v>6.54</v>
      </c>
      <c r="S53" s="218">
        <v>3.96</v>
      </c>
      <c r="T53" s="218">
        <v>0</v>
      </c>
      <c r="U53" s="218">
        <v>1.42</v>
      </c>
      <c r="V53" s="218">
        <v>6.36</v>
      </c>
      <c r="W53" s="218">
        <v>14.24</v>
      </c>
      <c r="X53" s="218">
        <v>1.52</v>
      </c>
      <c r="Y53" s="218">
        <v>0</v>
      </c>
      <c r="Z53" s="218">
        <v>19.87</v>
      </c>
      <c r="AA53" s="218">
        <v>11.58</v>
      </c>
      <c r="AB53" s="218">
        <v>0</v>
      </c>
      <c r="AC53" s="218">
        <v>-0.3</v>
      </c>
      <c r="AD53" s="218">
        <v>0</v>
      </c>
      <c r="AE53" s="218">
        <v>0</v>
      </c>
      <c r="AF53" s="218">
        <v>0</v>
      </c>
      <c r="AG53" s="218">
        <v>0</v>
      </c>
      <c r="AH53" s="218">
        <v>0</v>
      </c>
      <c r="AI53" s="218">
        <v>0</v>
      </c>
      <c r="AJ53" s="218">
        <v>0</v>
      </c>
      <c r="AK53" s="218">
        <v>-1.1000000000000001</v>
      </c>
      <c r="AL53" s="218">
        <v>0</v>
      </c>
      <c r="AM53" s="218">
        <v>0</v>
      </c>
      <c r="AN53" s="218">
        <v>0</v>
      </c>
      <c r="AO53" s="218">
        <v>0</v>
      </c>
      <c r="AP53" s="218">
        <v>0</v>
      </c>
    </row>
    <row r="54" spans="1:42">
      <c r="A54" t="s">
        <v>96</v>
      </c>
      <c r="B54" s="218">
        <v>0</v>
      </c>
      <c r="C54" s="218">
        <v>8</v>
      </c>
      <c r="D54" s="218">
        <v>1.66</v>
      </c>
      <c r="E54" s="218">
        <v>0</v>
      </c>
      <c r="F54" s="218">
        <v>0</v>
      </c>
      <c r="G54" s="218">
        <v>18.77</v>
      </c>
      <c r="H54" s="218">
        <v>0</v>
      </c>
      <c r="I54" s="218">
        <v>23.33</v>
      </c>
      <c r="J54" s="218">
        <v>1.58</v>
      </c>
      <c r="K54" s="218">
        <v>9.3800000000000008</v>
      </c>
      <c r="L54" s="218">
        <v>471.17</v>
      </c>
      <c r="M54" s="218">
        <v>0.93</v>
      </c>
      <c r="N54" s="218">
        <v>1.2</v>
      </c>
      <c r="O54" s="218">
        <v>0</v>
      </c>
      <c r="P54" s="218">
        <v>2.0299999999999998</v>
      </c>
      <c r="Q54" s="218">
        <v>6.62</v>
      </c>
      <c r="R54" s="218">
        <v>6.54</v>
      </c>
      <c r="S54" s="218">
        <v>3.96</v>
      </c>
      <c r="T54" s="218">
        <v>0</v>
      </c>
      <c r="U54" s="218">
        <v>1.42</v>
      </c>
      <c r="V54" s="218">
        <v>6.36</v>
      </c>
      <c r="W54" s="218">
        <v>14.24</v>
      </c>
      <c r="X54" s="218">
        <v>30.76</v>
      </c>
      <c r="Y54" s="218">
        <v>0</v>
      </c>
      <c r="Z54" s="218">
        <v>31.72</v>
      </c>
      <c r="AA54" s="218">
        <v>11.58</v>
      </c>
      <c r="AB54" s="218">
        <v>0</v>
      </c>
      <c r="AC54" s="218">
        <v>0</v>
      </c>
      <c r="AD54" s="218">
        <v>0</v>
      </c>
      <c r="AE54" s="218">
        <v>0</v>
      </c>
      <c r="AF54" s="218">
        <v>0</v>
      </c>
      <c r="AG54" s="218">
        <v>0</v>
      </c>
      <c r="AH54" s="218">
        <v>0</v>
      </c>
      <c r="AI54" s="218">
        <v>0</v>
      </c>
      <c r="AJ54" s="218">
        <v>0</v>
      </c>
      <c r="AK54" s="218">
        <v>-1.1000000000000001</v>
      </c>
      <c r="AL54" s="218">
        <v>0</v>
      </c>
      <c r="AM54" s="218">
        <v>0</v>
      </c>
      <c r="AN54" s="218">
        <v>0</v>
      </c>
      <c r="AO54" s="218">
        <v>0</v>
      </c>
      <c r="AP54" s="218">
        <v>0</v>
      </c>
    </row>
    <row r="55" spans="1:42">
      <c r="A55" t="s">
        <v>97</v>
      </c>
      <c r="B55" s="218">
        <v>0</v>
      </c>
      <c r="C55" s="218">
        <v>8</v>
      </c>
      <c r="D55" s="218">
        <v>1.66</v>
      </c>
      <c r="E55" s="218">
        <v>0</v>
      </c>
      <c r="F55" s="218">
        <v>0</v>
      </c>
      <c r="G55" s="218">
        <v>18.77</v>
      </c>
      <c r="H55" s="218">
        <v>0</v>
      </c>
      <c r="I55" s="218">
        <v>23.33</v>
      </c>
      <c r="J55" s="218">
        <v>1.58</v>
      </c>
      <c r="K55" s="218">
        <v>9.3800000000000008</v>
      </c>
      <c r="L55" s="218">
        <v>471.17</v>
      </c>
      <c r="M55" s="218">
        <v>0.93</v>
      </c>
      <c r="N55" s="218">
        <v>1.2</v>
      </c>
      <c r="O55" s="218">
        <v>0</v>
      </c>
      <c r="P55" s="218">
        <v>2.0299999999999998</v>
      </c>
      <c r="Q55" s="218">
        <v>6.62</v>
      </c>
      <c r="R55" s="218">
        <v>6.54</v>
      </c>
      <c r="S55" s="218">
        <v>3.96</v>
      </c>
      <c r="T55" s="218">
        <v>0</v>
      </c>
      <c r="U55" s="218">
        <v>1.42</v>
      </c>
      <c r="V55" s="218">
        <v>6.36</v>
      </c>
      <c r="W55" s="218">
        <v>14.24</v>
      </c>
      <c r="X55" s="218">
        <v>30.76</v>
      </c>
      <c r="Y55" s="218">
        <v>0</v>
      </c>
      <c r="Z55" s="218">
        <v>43.86</v>
      </c>
      <c r="AA55" s="218">
        <v>12.2</v>
      </c>
      <c r="AB55" s="218">
        <v>0</v>
      </c>
      <c r="AC55" s="218">
        <v>0</v>
      </c>
      <c r="AD55" s="218">
        <v>0</v>
      </c>
      <c r="AE55" s="218">
        <v>0</v>
      </c>
      <c r="AF55" s="218">
        <v>0</v>
      </c>
      <c r="AG55" s="218">
        <v>0</v>
      </c>
      <c r="AH55" s="218">
        <v>0</v>
      </c>
      <c r="AI55" s="218">
        <v>0</v>
      </c>
      <c r="AJ55" s="218">
        <v>0</v>
      </c>
      <c r="AK55" s="218">
        <v>-1.1000000000000001</v>
      </c>
      <c r="AL55" s="218">
        <v>0</v>
      </c>
      <c r="AM55" s="218">
        <v>0</v>
      </c>
      <c r="AN55" s="218">
        <v>0</v>
      </c>
      <c r="AO55" s="218">
        <v>0</v>
      </c>
      <c r="AP55" s="218">
        <v>0</v>
      </c>
    </row>
    <row r="56" spans="1:42">
      <c r="A56" t="s">
        <v>98</v>
      </c>
      <c r="B56" s="218">
        <v>0</v>
      </c>
      <c r="C56" s="218">
        <v>8</v>
      </c>
      <c r="D56" s="218">
        <v>1.66</v>
      </c>
      <c r="E56" s="218">
        <v>0</v>
      </c>
      <c r="F56" s="218">
        <v>0</v>
      </c>
      <c r="G56" s="218">
        <v>18.77</v>
      </c>
      <c r="H56" s="218">
        <v>0</v>
      </c>
      <c r="I56" s="218">
        <v>23.33</v>
      </c>
      <c r="J56" s="218">
        <v>1.58</v>
      </c>
      <c r="K56" s="218">
        <v>9.3800000000000008</v>
      </c>
      <c r="L56" s="218">
        <v>471.17</v>
      </c>
      <c r="M56" s="218">
        <v>0.93</v>
      </c>
      <c r="N56" s="218">
        <v>1.2</v>
      </c>
      <c r="O56" s="218">
        <v>0</v>
      </c>
      <c r="P56" s="218">
        <v>2.0299999999999998</v>
      </c>
      <c r="Q56" s="218">
        <v>6.62</v>
      </c>
      <c r="R56" s="218">
        <v>6.54</v>
      </c>
      <c r="S56" s="218">
        <v>3.96</v>
      </c>
      <c r="T56" s="218">
        <v>0</v>
      </c>
      <c r="U56" s="218">
        <v>1.42</v>
      </c>
      <c r="V56" s="218">
        <v>6.36</v>
      </c>
      <c r="W56" s="218">
        <v>14.24</v>
      </c>
      <c r="X56" s="218">
        <v>30.76</v>
      </c>
      <c r="Y56" s="218">
        <v>0</v>
      </c>
      <c r="Z56" s="218">
        <v>43.86</v>
      </c>
      <c r="AA56" s="218">
        <v>12.2</v>
      </c>
      <c r="AB56" s="218">
        <v>0</v>
      </c>
      <c r="AC56" s="218">
        <v>0</v>
      </c>
      <c r="AD56" s="218">
        <v>0</v>
      </c>
      <c r="AE56" s="218">
        <v>0</v>
      </c>
      <c r="AF56" s="218">
        <v>0</v>
      </c>
      <c r="AG56" s="218">
        <v>0</v>
      </c>
      <c r="AH56" s="218">
        <v>0</v>
      </c>
      <c r="AI56" s="218">
        <v>0</v>
      </c>
      <c r="AJ56" s="218">
        <v>0</v>
      </c>
      <c r="AK56" s="218">
        <v>-1.1000000000000001</v>
      </c>
      <c r="AL56" s="218">
        <v>0</v>
      </c>
      <c r="AM56" s="218">
        <v>0</v>
      </c>
      <c r="AN56" s="218">
        <v>0</v>
      </c>
      <c r="AO56" s="218">
        <v>0</v>
      </c>
      <c r="AP56" s="218">
        <v>0</v>
      </c>
    </row>
    <row r="57" spans="1:42">
      <c r="A57" t="s">
        <v>99</v>
      </c>
      <c r="B57" s="218">
        <v>0</v>
      </c>
      <c r="C57" s="218">
        <v>8</v>
      </c>
      <c r="D57" s="218">
        <v>1.66</v>
      </c>
      <c r="E57" s="218">
        <v>0</v>
      </c>
      <c r="F57" s="218">
        <v>0</v>
      </c>
      <c r="G57" s="218">
        <v>18.77</v>
      </c>
      <c r="H57" s="218">
        <v>0</v>
      </c>
      <c r="I57" s="218">
        <v>23.33</v>
      </c>
      <c r="J57" s="218">
        <v>1.58</v>
      </c>
      <c r="K57" s="218">
        <v>9.3800000000000008</v>
      </c>
      <c r="L57" s="218">
        <v>471.17</v>
      </c>
      <c r="M57" s="218">
        <v>0.93</v>
      </c>
      <c r="N57" s="218">
        <v>1.2</v>
      </c>
      <c r="O57" s="218">
        <v>0</v>
      </c>
      <c r="P57" s="218">
        <v>2.33</v>
      </c>
      <c r="Q57" s="218">
        <v>6.62</v>
      </c>
      <c r="R57" s="218">
        <v>6.54</v>
      </c>
      <c r="S57" s="218">
        <v>3.96</v>
      </c>
      <c r="T57" s="218">
        <v>0</v>
      </c>
      <c r="U57" s="218">
        <v>1.42</v>
      </c>
      <c r="V57" s="218">
        <v>6.36</v>
      </c>
      <c r="W57" s="218">
        <v>14.24</v>
      </c>
      <c r="X57" s="218">
        <v>30.58</v>
      </c>
      <c r="Y57" s="218">
        <v>0</v>
      </c>
      <c r="Z57" s="218">
        <v>43.86</v>
      </c>
      <c r="AA57" s="218">
        <v>12.2</v>
      </c>
      <c r="AB57" s="218">
        <v>0</v>
      </c>
      <c r="AC57" s="218">
        <v>0</v>
      </c>
      <c r="AD57" s="218">
        <v>0</v>
      </c>
      <c r="AE57" s="218">
        <v>0</v>
      </c>
      <c r="AF57" s="218">
        <v>0</v>
      </c>
      <c r="AG57" s="218">
        <v>0</v>
      </c>
      <c r="AH57" s="218">
        <v>0</v>
      </c>
      <c r="AI57" s="218">
        <v>0</v>
      </c>
      <c r="AJ57" s="218">
        <v>0</v>
      </c>
      <c r="AK57" s="218">
        <v>-1.1000000000000001</v>
      </c>
      <c r="AL57" s="218">
        <v>0</v>
      </c>
      <c r="AM57" s="218">
        <v>0</v>
      </c>
      <c r="AN57" s="218">
        <v>0</v>
      </c>
      <c r="AO57" s="218">
        <v>0</v>
      </c>
      <c r="AP57" s="218">
        <v>0</v>
      </c>
    </row>
    <row r="58" spans="1:42">
      <c r="A58" t="s">
        <v>100</v>
      </c>
      <c r="B58" s="218">
        <v>0</v>
      </c>
      <c r="C58" s="218">
        <v>8</v>
      </c>
      <c r="D58" s="218">
        <v>1.66</v>
      </c>
      <c r="E58" s="218">
        <v>0</v>
      </c>
      <c r="F58" s="218">
        <v>0</v>
      </c>
      <c r="G58" s="218">
        <v>18.77</v>
      </c>
      <c r="H58" s="218">
        <v>0</v>
      </c>
      <c r="I58" s="218">
        <v>23.33</v>
      </c>
      <c r="J58" s="218">
        <v>1.58</v>
      </c>
      <c r="K58" s="218">
        <v>9.3800000000000008</v>
      </c>
      <c r="L58" s="218">
        <v>471.17</v>
      </c>
      <c r="M58" s="218">
        <v>0.93</v>
      </c>
      <c r="N58" s="218">
        <v>1.2</v>
      </c>
      <c r="O58" s="218">
        <v>0</v>
      </c>
      <c r="P58" s="218">
        <v>2.33</v>
      </c>
      <c r="Q58" s="218">
        <v>6.62</v>
      </c>
      <c r="R58" s="218">
        <v>6.54</v>
      </c>
      <c r="S58" s="218">
        <v>3.96</v>
      </c>
      <c r="T58" s="218">
        <v>0</v>
      </c>
      <c r="U58" s="218">
        <v>1.42</v>
      </c>
      <c r="V58" s="218">
        <v>6.36</v>
      </c>
      <c r="W58" s="218">
        <v>14.24</v>
      </c>
      <c r="X58" s="218">
        <v>30.58</v>
      </c>
      <c r="Y58" s="218">
        <v>0</v>
      </c>
      <c r="Z58" s="218">
        <v>43.86</v>
      </c>
      <c r="AA58" s="218">
        <v>12.2</v>
      </c>
      <c r="AB58" s="218">
        <v>0</v>
      </c>
      <c r="AC58" s="218">
        <v>0</v>
      </c>
      <c r="AD58" s="218">
        <v>0</v>
      </c>
      <c r="AE58" s="218">
        <v>0</v>
      </c>
      <c r="AF58" s="218">
        <v>0</v>
      </c>
      <c r="AG58" s="218">
        <v>0</v>
      </c>
      <c r="AH58" s="218">
        <v>0</v>
      </c>
      <c r="AI58" s="218">
        <v>0</v>
      </c>
      <c r="AJ58" s="218">
        <v>0</v>
      </c>
      <c r="AK58" s="218">
        <v>-1.1000000000000001</v>
      </c>
      <c r="AL58" s="218">
        <v>0</v>
      </c>
      <c r="AM58" s="218">
        <v>0</v>
      </c>
      <c r="AN58" s="218">
        <v>0</v>
      </c>
      <c r="AO58" s="218">
        <v>0</v>
      </c>
      <c r="AP58" s="218">
        <v>0</v>
      </c>
    </row>
    <row r="59" spans="1:42">
      <c r="A59" t="s">
        <v>101</v>
      </c>
      <c r="B59" s="218">
        <v>0</v>
      </c>
      <c r="C59" s="218">
        <v>8</v>
      </c>
      <c r="D59" s="218">
        <v>1.66</v>
      </c>
      <c r="E59" s="218">
        <v>0</v>
      </c>
      <c r="F59" s="218">
        <v>0</v>
      </c>
      <c r="G59" s="218">
        <v>18.77</v>
      </c>
      <c r="H59" s="218">
        <v>0</v>
      </c>
      <c r="I59" s="218">
        <v>23.33</v>
      </c>
      <c r="J59" s="218">
        <v>1.58</v>
      </c>
      <c r="K59" s="218">
        <v>9.3800000000000008</v>
      </c>
      <c r="L59" s="218">
        <v>471.17</v>
      </c>
      <c r="M59" s="218">
        <v>0.93</v>
      </c>
      <c r="N59" s="218">
        <v>1.2</v>
      </c>
      <c r="O59" s="218">
        <v>0</v>
      </c>
      <c r="P59" s="218">
        <v>2.0299999999999998</v>
      </c>
      <c r="Q59" s="218">
        <v>6.62</v>
      </c>
      <c r="R59" s="218">
        <v>6.54</v>
      </c>
      <c r="S59" s="218">
        <v>3.96</v>
      </c>
      <c r="T59" s="218">
        <v>0</v>
      </c>
      <c r="U59" s="218">
        <v>1.42</v>
      </c>
      <c r="V59" s="218">
        <v>6.36</v>
      </c>
      <c r="W59" s="218">
        <v>14.24</v>
      </c>
      <c r="X59" s="218">
        <v>30.76</v>
      </c>
      <c r="Y59" s="218">
        <v>0</v>
      </c>
      <c r="Z59" s="218">
        <v>43.86</v>
      </c>
      <c r="AA59" s="218">
        <v>12.2</v>
      </c>
      <c r="AB59" s="218">
        <v>0</v>
      </c>
      <c r="AC59" s="218">
        <v>0</v>
      </c>
      <c r="AD59" s="218">
        <v>0</v>
      </c>
      <c r="AE59" s="218">
        <v>0</v>
      </c>
      <c r="AF59" s="218">
        <v>0</v>
      </c>
      <c r="AG59" s="218">
        <v>0</v>
      </c>
      <c r="AH59" s="218">
        <v>0</v>
      </c>
      <c r="AI59" s="218">
        <v>0</v>
      </c>
      <c r="AJ59" s="218">
        <v>0</v>
      </c>
      <c r="AK59" s="218">
        <v>-1.1000000000000001</v>
      </c>
      <c r="AL59" s="218">
        <v>0</v>
      </c>
      <c r="AM59" s="218">
        <v>0</v>
      </c>
      <c r="AN59" s="218">
        <v>0</v>
      </c>
      <c r="AO59" s="218">
        <v>0</v>
      </c>
      <c r="AP59" s="218">
        <v>0</v>
      </c>
    </row>
    <row r="60" spans="1:42">
      <c r="A60" t="s">
        <v>102</v>
      </c>
      <c r="B60" s="218">
        <v>0</v>
      </c>
      <c r="C60" s="218">
        <v>8</v>
      </c>
      <c r="D60" s="218">
        <v>1.66</v>
      </c>
      <c r="E60" s="218">
        <v>0</v>
      </c>
      <c r="F60" s="218">
        <v>0</v>
      </c>
      <c r="G60" s="218">
        <v>18.77</v>
      </c>
      <c r="H60" s="218">
        <v>0</v>
      </c>
      <c r="I60" s="218">
        <v>23.33</v>
      </c>
      <c r="J60" s="218">
        <v>1.58</v>
      </c>
      <c r="K60" s="218">
        <v>9.3800000000000008</v>
      </c>
      <c r="L60" s="218">
        <v>471.17</v>
      </c>
      <c r="M60" s="218">
        <v>0.93</v>
      </c>
      <c r="N60" s="218">
        <v>1.2</v>
      </c>
      <c r="O60" s="218">
        <v>0</v>
      </c>
      <c r="P60" s="218">
        <v>2.0299999999999998</v>
      </c>
      <c r="Q60" s="218">
        <v>6.62</v>
      </c>
      <c r="R60" s="218">
        <v>6.53</v>
      </c>
      <c r="S60" s="218">
        <v>3.9</v>
      </c>
      <c r="T60" s="218">
        <v>0</v>
      </c>
      <c r="U60" s="218">
        <v>1.42</v>
      </c>
      <c r="V60" s="218">
        <v>6.36</v>
      </c>
      <c r="W60" s="218">
        <v>14.24</v>
      </c>
      <c r="X60" s="218">
        <v>1.52</v>
      </c>
      <c r="Y60" s="218">
        <v>0</v>
      </c>
      <c r="Z60" s="218">
        <v>43.86</v>
      </c>
      <c r="AA60" s="218">
        <v>12.2</v>
      </c>
      <c r="AB60" s="218">
        <v>0</v>
      </c>
      <c r="AC60" s="218">
        <v>0</v>
      </c>
      <c r="AD60" s="218">
        <v>0</v>
      </c>
      <c r="AE60" s="218">
        <v>0</v>
      </c>
      <c r="AF60" s="218">
        <v>0</v>
      </c>
      <c r="AG60" s="218">
        <v>0</v>
      </c>
      <c r="AH60" s="218">
        <v>0</v>
      </c>
      <c r="AI60" s="218">
        <v>0</v>
      </c>
      <c r="AJ60" s="218">
        <v>0</v>
      </c>
      <c r="AK60" s="218">
        <v>-1.1000000000000001</v>
      </c>
      <c r="AL60" s="218">
        <v>0</v>
      </c>
      <c r="AM60" s="218">
        <v>0</v>
      </c>
      <c r="AN60" s="218">
        <v>0</v>
      </c>
      <c r="AO60" s="218">
        <v>0</v>
      </c>
      <c r="AP60" s="218">
        <v>0</v>
      </c>
    </row>
    <row r="61" spans="1:42">
      <c r="A61" t="s">
        <v>103</v>
      </c>
      <c r="B61" s="218">
        <v>0</v>
      </c>
      <c r="C61" s="218">
        <v>8</v>
      </c>
      <c r="D61" s="218">
        <v>1.66</v>
      </c>
      <c r="E61" s="218">
        <v>0</v>
      </c>
      <c r="F61" s="218">
        <v>0</v>
      </c>
      <c r="G61" s="218">
        <v>18.77</v>
      </c>
      <c r="H61" s="218">
        <v>0</v>
      </c>
      <c r="I61" s="218">
        <v>23.33</v>
      </c>
      <c r="J61" s="218">
        <v>1.58</v>
      </c>
      <c r="K61" s="218">
        <v>9.3800000000000008</v>
      </c>
      <c r="L61" s="218">
        <v>471.17</v>
      </c>
      <c r="M61" s="218">
        <v>0.93</v>
      </c>
      <c r="N61" s="218">
        <v>1.2</v>
      </c>
      <c r="O61" s="218">
        <v>0</v>
      </c>
      <c r="P61" s="218">
        <v>2.0299999999999998</v>
      </c>
      <c r="Q61" s="218">
        <v>6.62</v>
      </c>
      <c r="R61" s="218">
        <v>6.53</v>
      </c>
      <c r="S61" s="218">
        <v>3.9</v>
      </c>
      <c r="T61" s="218">
        <v>0</v>
      </c>
      <c r="U61" s="218">
        <v>1.42</v>
      </c>
      <c r="V61" s="218">
        <v>6.36</v>
      </c>
      <c r="W61" s="218">
        <v>14.24</v>
      </c>
      <c r="X61" s="218">
        <v>1.52</v>
      </c>
      <c r="Y61" s="218">
        <v>0</v>
      </c>
      <c r="Z61" s="218">
        <v>29.37</v>
      </c>
      <c r="AA61" s="218">
        <v>12.2</v>
      </c>
      <c r="AB61" s="218">
        <v>0</v>
      </c>
      <c r="AC61" s="218">
        <v>0</v>
      </c>
      <c r="AD61" s="218">
        <v>0</v>
      </c>
      <c r="AE61" s="218">
        <v>0</v>
      </c>
      <c r="AF61" s="218">
        <v>0</v>
      </c>
      <c r="AG61" s="218">
        <v>0</v>
      </c>
      <c r="AH61" s="218">
        <v>0</v>
      </c>
      <c r="AI61" s="218">
        <v>0</v>
      </c>
      <c r="AJ61" s="218">
        <v>0</v>
      </c>
      <c r="AK61" s="218">
        <v>-1.1000000000000001</v>
      </c>
      <c r="AL61" s="218">
        <v>0</v>
      </c>
      <c r="AM61" s="218">
        <v>0</v>
      </c>
      <c r="AN61" s="218">
        <v>0</v>
      </c>
      <c r="AO61" s="218">
        <v>0</v>
      </c>
      <c r="AP61" s="218">
        <v>0</v>
      </c>
    </row>
    <row r="62" spans="1:42">
      <c r="A62" t="s">
        <v>104</v>
      </c>
      <c r="B62" s="218">
        <v>0</v>
      </c>
      <c r="C62" s="218">
        <v>8</v>
      </c>
      <c r="D62" s="218">
        <v>1.66</v>
      </c>
      <c r="E62" s="218">
        <v>0</v>
      </c>
      <c r="F62" s="218">
        <v>0</v>
      </c>
      <c r="G62" s="218">
        <v>18.77</v>
      </c>
      <c r="H62" s="218">
        <v>0</v>
      </c>
      <c r="I62" s="218">
        <v>23.33</v>
      </c>
      <c r="J62" s="218">
        <v>1.58</v>
      </c>
      <c r="K62" s="218">
        <v>9.3800000000000008</v>
      </c>
      <c r="L62" s="218">
        <v>471.17</v>
      </c>
      <c r="M62" s="218">
        <v>0.93</v>
      </c>
      <c r="N62" s="218">
        <v>1.2</v>
      </c>
      <c r="O62" s="218">
        <v>0</v>
      </c>
      <c r="P62" s="218">
        <v>2.0299999999999998</v>
      </c>
      <c r="Q62" s="218">
        <v>6.62</v>
      </c>
      <c r="R62" s="218">
        <v>6.53</v>
      </c>
      <c r="S62" s="218">
        <v>3.9</v>
      </c>
      <c r="T62" s="218">
        <v>0</v>
      </c>
      <c r="U62" s="218">
        <v>1.42</v>
      </c>
      <c r="V62" s="218">
        <v>6.36</v>
      </c>
      <c r="W62" s="218">
        <v>14.24</v>
      </c>
      <c r="X62" s="218">
        <v>1.52</v>
      </c>
      <c r="Y62" s="218">
        <v>0</v>
      </c>
      <c r="Z62" s="218">
        <v>2.6</v>
      </c>
      <c r="AA62" s="218">
        <v>12.2</v>
      </c>
      <c r="AB62" s="218">
        <v>0</v>
      </c>
      <c r="AC62" s="218">
        <v>0</v>
      </c>
      <c r="AD62" s="218">
        <v>0</v>
      </c>
      <c r="AE62" s="218">
        <v>0</v>
      </c>
      <c r="AF62" s="218">
        <v>0</v>
      </c>
      <c r="AG62" s="218">
        <v>0</v>
      </c>
      <c r="AH62" s="218">
        <v>0</v>
      </c>
      <c r="AI62" s="218">
        <v>0</v>
      </c>
      <c r="AJ62" s="218">
        <v>0</v>
      </c>
      <c r="AK62" s="218">
        <v>-1.1000000000000001</v>
      </c>
      <c r="AL62" s="218">
        <v>0</v>
      </c>
      <c r="AM62" s="218">
        <v>0</v>
      </c>
      <c r="AN62" s="218">
        <v>0</v>
      </c>
      <c r="AO62" s="218">
        <v>0</v>
      </c>
      <c r="AP62" s="218">
        <v>0</v>
      </c>
    </row>
    <row r="63" spans="1:42">
      <c r="A63" t="s">
        <v>105</v>
      </c>
      <c r="B63" s="218">
        <v>0</v>
      </c>
      <c r="C63" s="218">
        <v>8</v>
      </c>
      <c r="D63" s="218">
        <v>1.66</v>
      </c>
      <c r="E63" s="218">
        <v>0</v>
      </c>
      <c r="F63" s="218">
        <v>0</v>
      </c>
      <c r="G63" s="218">
        <v>18.77</v>
      </c>
      <c r="H63" s="218">
        <v>0</v>
      </c>
      <c r="I63" s="218">
        <v>23.33</v>
      </c>
      <c r="J63" s="218">
        <v>1.58</v>
      </c>
      <c r="K63" s="218">
        <v>9.3800000000000008</v>
      </c>
      <c r="L63" s="218">
        <v>471.17</v>
      </c>
      <c r="M63" s="218">
        <v>0.93</v>
      </c>
      <c r="N63" s="218">
        <v>1.2</v>
      </c>
      <c r="O63" s="218">
        <v>0</v>
      </c>
      <c r="P63" s="218">
        <v>2.0299999999999998</v>
      </c>
      <c r="Q63" s="218">
        <v>6.62</v>
      </c>
      <c r="R63" s="218">
        <v>6.53</v>
      </c>
      <c r="S63" s="218">
        <v>3.9</v>
      </c>
      <c r="T63" s="218">
        <v>0</v>
      </c>
      <c r="U63" s="218">
        <v>1.42</v>
      </c>
      <c r="V63" s="218">
        <v>6.36</v>
      </c>
      <c r="W63" s="218">
        <v>14.24</v>
      </c>
      <c r="X63" s="218">
        <v>1.51</v>
      </c>
      <c r="Y63" s="218">
        <v>0</v>
      </c>
      <c r="Z63" s="218">
        <v>2.6</v>
      </c>
      <c r="AA63" s="218">
        <v>12.2</v>
      </c>
      <c r="AB63" s="218">
        <v>0</v>
      </c>
      <c r="AC63" s="218">
        <v>0</v>
      </c>
      <c r="AD63" s="218">
        <v>0</v>
      </c>
      <c r="AE63" s="218">
        <v>0</v>
      </c>
      <c r="AF63" s="218">
        <v>0</v>
      </c>
      <c r="AG63" s="218">
        <v>0</v>
      </c>
      <c r="AH63" s="218">
        <v>0</v>
      </c>
      <c r="AI63" s="218">
        <v>0</v>
      </c>
      <c r="AJ63" s="218">
        <v>0</v>
      </c>
      <c r="AK63" s="218">
        <v>-1.1000000000000001</v>
      </c>
      <c r="AL63" s="218">
        <v>0</v>
      </c>
      <c r="AM63" s="218">
        <v>0</v>
      </c>
      <c r="AN63" s="218">
        <v>0</v>
      </c>
      <c r="AO63" s="218">
        <v>0</v>
      </c>
      <c r="AP63" s="218">
        <v>0</v>
      </c>
    </row>
    <row r="64" spans="1:42">
      <c r="A64" t="s">
        <v>106</v>
      </c>
      <c r="B64" s="218">
        <v>0</v>
      </c>
      <c r="C64" s="218">
        <v>8</v>
      </c>
      <c r="D64" s="218">
        <v>1.66</v>
      </c>
      <c r="E64" s="218">
        <v>0</v>
      </c>
      <c r="F64" s="218">
        <v>0</v>
      </c>
      <c r="G64" s="218">
        <v>18.77</v>
      </c>
      <c r="H64" s="218">
        <v>0</v>
      </c>
      <c r="I64" s="218">
        <v>23.33</v>
      </c>
      <c r="J64" s="218">
        <v>1.58</v>
      </c>
      <c r="K64" s="218">
        <v>9.3800000000000008</v>
      </c>
      <c r="L64" s="218">
        <v>471.17</v>
      </c>
      <c r="M64" s="218">
        <v>0.93</v>
      </c>
      <c r="N64" s="218">
        <v>1.2</v>
      </c>
      <c r="O64" s="218">
        <v>0</v>
      </c>
      <c r="P64" s="218">
        <v>2.0299999999999998</v>
      </c>
      <c r="Q64" s="218">
        <v>6.62</v>
      </c>
      <c r="R64" s="218">
        <v>6.53</v>
      </c>
      <c r="S64" s="218">
        <v>3.9</v>
      </c>
      <c r="T64" s="218">
        <v>0</v>
      </c>
      <c r="U64" s="218">
        <v>1.42</v>
      </c>
      <c r="V64" s="218">
        <v>6.36</v>
      </c>
      <c r="W64" s="218">
        <v>14.24</v>
      </c>
      <c r="X64" s="218">
        <v>1.51</v>
      </c>
      <c r="Y64" s="218">
        <v>0</v>
      </c>
      <c r="Z64" s="218">
        <v>2.6</v>
      </c>
      <c r="AA64" s="218">
        <v>12.2</v>
      </c>
      <c r="AB64" s="218">
        <v>0</v>
      </c>
      <c r="AC64" s="218">
        <v>-0.59</v>
      </c>
      <c r="AD64" s="218">
        <v>0</v>
      </c>
      <c r="AE64" s="218">
        <v>0</v>
      </c>
      <c r="AF64" s="218">
        <v>0</v>
      </c>
      <c r="AG64" s="218">
        <v>0</v>
      </c>
      <c r="AH64" s="218">
        <v>0</v>
      </c>
      <c r="AI64" s="218">
        <v>0</v>
      </c>
      <c r="AJ64" s="218">
        <v>0</v>
      </c>
      <c r="AK64" s="218">
        <v>-1.1000000000000001</v>
      </c>
      <c r="AL64" s="218">
        <v>0</v>
      </c>
      <c r="AM64" s="218">
        <v>0</v>
      </c>
      <c r="AN64" s="218">
        <v>0</v>
      </c>
      <c r="AO64" s="218">
        <v>0</v>
      </c>
      <c r="AP64" s="218">
        <v>0</v>
      </c>
    </row>
    <row r="65" spans="1:42">
      <c r="A65" t="s">
        <v>107</v>
      </c>
      <c r="B65" s="218">
        <v>0</v>
      </c>
      <c r="C65" s="218">
        <v>8</v>
      </c>
      <c r="D65" s="218">
        <v>1.66</v>
      </c>
      <c r="E65" s="218">
        <v>0</v>
      </c>
      <c r="F65" s="218">
        <v>0</v>
      </c>
      <c r="G65" s="218">
        <v>18.77</v>
      </c>
      <c r="H65" s="218">
        <v>0</v>
      </c>
      <c r="I65" s="218">
        <v>23.33</v>
      </c>
      <c r="J65" s="218">
        <v>1.58</v>
      </c>
      <c r="K65" s="218">
        <v>9.3800000000000008</v>
      </c>
      <c r="L65" s="218">
        <v>471.17</v>
      </c>
      <c r="M65" s="218">
        <v>0.93</v>
      </c>
      <c r="N65" s="218">
        <v>1.2</v>
      </c>
      <c r="O65" s="218">
        <v>0</v>
      </c>
      <c r="P65" s="218">
        <v>2.0299999999999998</v>
      </c>
      <c r="Q65" s="218">
        <v>6.62</v>
      </c>
      <c r="R65" s="218">
        <v>0.17</v>
      </c>
      <c r="S65" s="218">
        <v>3.9</v>
      </c>
      <c r="T65" s="218">
        <v>0</v>
      </c>
      <c r="U65" s="218">
        <v>1.42</v>
      </c>
      <c r="V65" s="218">
        <v>0.21</v>
      </c>
      <c r="W65" s="218">
        <v>0.48</v>
      </c>
      <c r="X65" s="218">
        <v>1.52</v>
      </c>
      <c r="Y65" s="218">
        <v>0</v>
      </c>
      <c r="Z65" s="218">
        <v>2.6</v>
      </c>
      <c r="AA65" s="218">
        <v>12.2</v>
      </c>
      <c r="AB65" s="218">
        <v>0</v>
      </c>
      <c r="AC65" s="218">
        <v>0</v>
      </c>
      <c r="AD65" s="218">
        <v>0</v>
      </c>
      <c r="AE65" s="218">
        <v>0</v>
      </c>
      <c r="AF65" s="218">
        <v>0</v>
      </c>
      <c r="AG65" s="218">
        <v>0</v>
      </c>
      <c r="AH65" s="218">
        <v>0</v>
      </c>
      <c r="AI65" s="218">
        <v>0</v>
      </c>
      <c r="AJ65" s="218">
        <v>0</v>
      </c>
      <c r="AK65" s="218">
        <v>-1.1000000000000001</v>
      </c>
      <c r="AL65" s="218">
        <v>0</v>
      </c>
      <c r="AM65" s="218">
        <v>0</v>
      </c>
      <c r="AN65" s="218">
        <v>0</v>
      </c>
      <c r="AO65" s="218">
        <v>0</v>
      </c>
      <c r="AP65" s="218">
        <v>0</v>
      </c>
    </row>
    <row r="66" spans="1:42">
      <c r="A66" t="s">
        <v>108</v>
      </c>
      <c r="B66" s="218">
        <v>0</v>
      </c>
      <c r="C66" s="218">
        <v>8</v>
      </c>
      <c r="D66" s="218">
        <v>1.66</v>
      </c>
      <c r="E66" s="218">
        <v>0</v>
      </c>
      <c r="F66" s="218">
        <v>0</v>
      </c>
      <c r="G66" s="218">
        <v>18.77</v>
      </c>
      <c r="H66" s="218">
        <v>0</v>
      </c>
      <c r="I66" s="218">
        <v>23.33</v>
      </c>
      <c r="J66" s="218">
        <v>1.58</v>
      </c>
      <c r="K66" s="218">
        <v>9.3800000000000008</v>
      </c>
      <c r="L66" s="218">
        <v>471.17</v>
      </c>
      <c r="M66" s="218">
        <v>0.93</v>
      </c>
      <c r="N66" s="218">
        <v>1.2</v>
      </c>
      <c r="O66" s="218">
        <v>0</v>
      </c>
      <c r="P66" s="218">
        <v>2.0299999999999998</v>
      </c>
      <c r="Q66" s="218">
        <v>6.62</v>
      </c>
      <c r="R66" s="218">
        <v>0.17</v>
      </c>
      <c r="S66" s="218">
        <v>3.9</v>
      </c>
      <c r="T66" s="218">
        <v>0</v>
      </c>
      <c r="U66" s="218">
        <v>1.42</v>
      </c>
      <c r="V66" s="218">
        <v>0.21</v>
      </c>
      <c r="W66" s="218">
        <v>0.48</v>
      </c>
      <c r="X66" s="218">
        <v>1.52</v>
      </c>
      <c r="Y66" s="218">
        <v>0</v>
      </c>
      <c r="Z66" s="218">
        <v>2.6</v>
      </c>
      <c r="AA66" s="218">
        <v>12.2</v>
      </c>
      <c r="AB66" s="218">
        <v>0</v>
      </c>
      <c r="AC66" s="218">
        <v>0</v>
      </c>
      <c r="AD66" s="218">
        <v>0</v>
      </c>
      <c r="AE66" s="218">
        <v>0</v>
      </c>
      <c r="AF66" s="218">
        <v>0</v>
      </c>
      <c r="AG66" s="218">
        <v>0</v>
      </c>
      <c r="AH66" s="218">
        <v>0</v>
      </c>
      <c r="AI66" s="218">
        <v>0</v>
      </c>
      <c r="AJ66" s="218">
        <v>0</v>
      </c>
      <c r="AK66" s="218">
        <v>-1.1000000000000001</v>
      </c>
      <c r="AL66" s="218">
        <v>0</v>
      </c>
      <c r="AM66" s="218">
        <v>0</v>
      </c>
      <c r="AN66" s="218">
        <v>0</v>
      </c>
      <c r="AO66" s="218">
        <v>0</v>
      </c>
      <c r="AP66" s="218">
        <v>0</v>
      </c>
    </row>
    <row r="67" spans="1:42">
      <c r="A67" t="s">
        <v>109</v>
      </c>
      <c r="B67" s="218">
        <v>0</v>
      </c>
      <c r="C67" s="218">
        <v>8</v>
      </c>
      <c r="D67" s="218">
        <v>1.66</v>
      </c>
      <c r="E67" s="218">
        <v>0</v>
      </c>
      <c r="F67" s="218">
        <v>0</v>
      </c>
      <c r="G67" s="218">
        <v>18.77</v>
      </c>
      <c r="H67" s="218">
        <v>0</v>
      </c>
      <c r="I67" s="218">
        <v>23.65</v>
      </c>
      <c r="J67" s="218">
        <v>1.58</v>
      </c>
      <c r="K67" s="218">
        <v>9.3800000000000008</v>
      </c>
      <c r="L67" s="218">
        <v>471.17</v>
      </c>
      <c r="M67" s="218">
        <v>0.93</v>
      </c>
      <c r="N67" s="218">
        <v>1.2</v>
      </c>
      <c r="O67" s="218">
        <v>0</v>
      </c>
      <c r="P67" s="218">
        <v>2.0299999999999998</v>
      </c>
      <c r="Q67" s="218">
        <v>6.62</v>
      </c>
      <c r="R67" s="218">
        <v>0.15</v>
      </c>
      <c r="S67" s="218">
        <v>3.89</v>
      </c>
      <c r="T67" s="218">
        <v>0</v>
      </c>
      <c r="U67" s="218">
        <v>1.42</v>
      </c>
      <c r="V67" s="218">
        <v>0.21</v>
      </c>
      <c r="W67" s="218">
        <v>0</v>
      </c>
      <c r="X67" s="218">
        <v>1.52</v>
      </c>
      <c r="Y67" s="218">
        <v>0</v>
      </c>
      <c r="Z67" s="218">
        <v>2.6</v>
      </c>
      <c r="AA67" s="218">
        <v>0.67</v>
      </c>
      <c r="AB67" s="218">
        <v>0</v>
      </c>
      <c r="AC67" s="218">
        <v>0</v>
      </c>
      <c r="AD67" s="218">
        <v>0</v>
      </c>
      <c r="AE67" s="218">
        <v>0</v>
      </c>
      <c r="AF67" s="218">
        <v>0</v>
      </c>
      <c r="AG67" s="218">
        <v>0</v>
      </c>
      <c r="AH67" s="218">
        <v>0</v>
      </c>
      <c r="AI67" s="218">
        <v>0</v>
      </c>
      <c r="AJ67" s="218">
        <v>0</v>
      </c>
      <c r="AK67" s="218">
        <v>-1.1000000000000001</v>
      </c>
      <c r="AL67" s="218">
        <v>0</v>
      </c>
      <c r="AM67" s="218">
        <v>0</v>
      </c>
      <c r="AN67" s="218">
        <v>0</v>
      </c>
      <c r="AO67" s="218">
        <v>0</v>
      </c>
      <c r="AP67" s="218">
        <v>0</v>
      </c>
    </row>
    <row r="68" spans="1:42">
      <c r="A68" t="s">
        <v>110</v>
      </c>
      <c r="B68" s="218">
        <v>0</v>
      </c>
      <c r="C68" s="218">
        <v>8</v>
      </c>
      <c r="D68" s="218">
        <v>1.66</v>
      </c>
      <c r="E68" s="218">
        <v>0</v>
      </c>
      <c r="F68" s="218">
        <v>0</v>
      </c>
      <c r="G68" s="218">
        <v>18.77</v>
      </c>
      <c r="H68" s="218">
        <v>0</v>
      </c>
      <c r="I68" s="218">
        <v>23.65</v>
      </c>
      <c r="J68" s="218">
        <v>1.58</v>
      </c>
      <c r="K68" s="218">
        <v>9.3800000000000008</v>
      </c>
      <c r="L68" s="218">
        <v>471.17</v>
      </c>
      <c r="M68" s="218">
        <v>0.93</v>
      </c>
      <c r="N68" s="218">
        <v>1.2</v>
      </c>
      <c r="O68" s="218">
        <v>0</v>
      </c>
      <c r="P68" s="218">
        <v>2.0299999999999998</v>
      </c>
      <c r="Q68" s="218">
        <v>6.62</v>
      </c>
      <c r="R68" s="218">
        <v>0.15</v>
      </c>
      <c r="S68" s="218">
        <v>3.89</v>
      </c>
      <c r="T68" s="218">
        <v>0</v>
      </c>
      <c r="U68" s="218">
        <v>1.42</v>
      </c>
      <c r="V68" s="218">
        <v>0.21</v>
      </c>
      <c r="W68" s="218">
        <v>0</v>
      </c>
      <c r="X68" s="218">
        <v>1.52</v>
      </c>
      <c r="Y68" s="218">
        <v>0</v>
      </c>
      <c r="Z68" s="218">
        <v>2.6</v>
      </c>
      <c r="AA68" s="218">
        <v>0.67</v>
      </c>
      <c r="AB68" s="218">
        <v>0</v>
      </c>
      <c r="AC68" s="218">
        <v>0</v>
      </c>
      <c r="AD68" s="218">
        <v>0</v>
      </c>
      <c r="AE68" s="218">
        <v>0</v>
      </c>
      <c r="AF68" s="218">
        <v>0</v>
      </c>
      <c r="AG68" s="218">
        <v>0</v>
      </c>
      <c r="AH68" s="218">
        <v>0</v>
      </c>
      <c r="AI68" s="218">
        <v>0</v>
      </c>
      <c r="AJ68" s="218">
        <v>0</v>
      </c>
      <c r="AK68" s="218">
        <v>-1.1000000000000001</v>
      </c>
      <c r="AL68" s="218">
        <v>0</v>
      </c>
      <c r="AM68" s="218">
        <v>0</v>
      </c>
      <c r="AN68" s="218">
        <v>0</v>
      </c>
      <c r="AO68" s="218">
        <v>0</v>
      </c>
      <c r="AP68" s="218">
        <v>0</v>
      </c>
    </row>
    <row r="69" spans="1:42">
      <c r="A69" t="s">
        <v>111</v>
      </c>
      <c r="B69" s="218">
        <v>0</v>
      </c>
      <c r="C69" s="218">
        <v>8</v>
      </c>
      <c r="D69" s="218">
        <v>1.66</v>
      </c>
      <c r="E69" s="218">
        <v>0</v>
      </c>
      <c r="F69" s="218">
        <v>0</v>
      </c>
      <c r="G69" s="218">
        <v>18.77</v>
      </c>
      <c r="H69" s="218">
        <v>0</v>
      </c>
      <c r="I69" s="218">
        <v>23.65</v>
      </c>
      <c r="J69" s="218">
        <v>1.58</v>
      </c>
      <c r="K69" s="218">
        <v>9.3800000000000008</v>
      </c>
      <c r="L69" s="218">
        <v>471.17</v>
      </c>
      <c r="M69" s="218">
        <v>0.93</v>
      </c>
      <c r="N69" s="218">
        <v>1.2</v>
      </c>
      <c r="O69" s="218">
        <v>0</v>
      </c>
      <c r="P69" s="218">
        <v>2.0299999999999998</v>
      </c>
      <c r="Q69" s="218">
        <v>6.62</v>
      </c>
      <c r="R69" s="218">
        <v>0.43</v>
      </c>
      <c r="S69" s="218">
        <v>3.89</v>
      </c>
      <c r="T69" s="218">
        <v>0</v>
      </c>
      <c r="U69" s="218">
        <v>1.42</v>
      </c>
      <c r="V69" s="218">
        <v>0.21</v>
      </c>
      <c r="W69" s="218">
        <v>0</v>
      </c>
      <c r="X69" s="218">
        <v>1.52</v>
      </c>
      <c r="Y69" s="218">
        <v>0</v>
      </c>
      <c r="Z69" s="218">
        <v>2.6</v>
      </c>
      <c r="AA69" s="218">
        <v>0.67</v>
      </c>
      <c r="AB69" s="218">
        <v>0</v>
      </c>
      <c r="AC69" s="218">
        <v>0</v>
      </c>
      <c r="AD69" s="218">
        <v>0</v>
      </c>
      <c r="AE69" s="218">
        <v>0</v>
      </c>
      <c r="AF69" s="218">
        <v>0</v>
      </c>
      <c r="AG69" s="218">
        <v>0</v>
      </c>
      <c r="AH69" s="218">
        <v>0</v>
      </c>
      <c r="AI69" s="218">
        <v>0</v>
      </c>
      <c r="AJ69" s="218">
        <v>0</v>
      </c>
      <c r="AK69" s="218">
        <v>-1.1000000000000001</v>
      </c>
      <c r="AL69" s="218">
        <v>0</v>
      </c>
      <c r="AM69" s="218">
        <v>0</v>
      </c>
      <c r="AN69" s="218">
        <v>0</v>
      </c>
      <c r="AO69" s="218">
        <v>0</v>
      </c>
      <c r="AP69" s="218">
        <v>0</v>
      </c>
    </row>
    <row r="70" spans="1:42">
      <c r="A70" t="s">
        <v>112</v>
      </c>
      <c r="B70" s="218">
        <v>0</v>
      </c>
      <c r="C70" s="218">
        <v>8</v>
      </c>
      <c r="D70" s="218">
        <v>1.66</v>
      </c>
      <c r="E70" s="218">
        <v>0</v>
      </c>
      <c r="F70" s="218">
        <v>0</v>
      </c>
      <c r="G70" s="218">
        <v>18.77</v>
      </c>
      <c r="H70" s="218">
        <v>0</v>
      </c>
      <c r="I70" s="218">
        <v>23.65</v>
      </c>
      <c r="J70" s="218">
        <v>1.58</v>
      </c>
      <c r="K70" s="218">
        <v>9.3800000000000008</v>
      </c>
      <c r="L70" s="218">
        <v>471.17</v>
      </c>
      <c r="M70" s="218">
        <v>0.93</v>
      </c>
      <c r="N70" s="218">
        <v>1.2</v>
      </c>
      <c r="O70" s="218">
        <v>0</v>
      </c>
      <c r="P70" s="218">
        <v>2.0299999999999998</v>
      </c>
      <c r="Q70" s="218">
        <v>6.62</v>
      </c>
      <c r="R70" s="218">
        <v>0.43</v>
      </c>
      <c r="S70" s="218">
        <v>3.89</v>
      </c>
      <c r="T70" s="218">
        <v>0</v>
      </c>
      <c r="U70" s="218">
        <v>1.42</v>
      </c>
      <c r="V70" s="218">
        <v>0.21</v>
      </c>
      <c r="W70" s="218">
        <v>0</v>
      </c>
      <c r="X70" s="218">
        <v>1.52</v>
      </c>
      <c r="Y70" s="218">
        <v>0</v>
      </c>
      <c r="Z70" s="218">
        <v>2.6</v>
      </c>
      <c r="AA70" s="218">
        <v>0.67</v>
      </c>
      <c r="AB70" s="218">
        <v>0</v>
      </c>
      <c r="AC70" s="218">
        <v>0</v>
      </c>
      <c r="AD70" s="218">
        <v>0</v>
      </c>
      <c r="AE70" s="218">
        <v>0</v>
      </c>
      <c r="AF70" s="218">
        <v>0</v>
      </c>
      <c r="AG70" s="218">
        <v>0</v>
      </c>
      <c r="AH70" s="218">
        <v>0</v>
      </c>
      <c r="AI70" s="218">
        <v>0</v>
      </c>
      <c r="AJ70" s="218">
        <v>0</v>
      </c>
      <c r="AK70" s="218">
        <v>-1.1000000000000001</v>
      </c>
      <c r="AL70" s="218">
        <v>0</v>
      </c>
      <c r="AM70" s="218">
        <v>0</v>
      </c>
      <c r="AN70" s="218">
        <v>0</v>
      </c>
      <c r="AO70" s="218">
        <v>0</v>
      </c>
      <c r="AP70" s="218">
        <v>0</v>
      </c>
    </row>
    <row r="71" spans="1:42">
      <c r="A71" t="s">
        <v>113</v>
      </c>
      <c r="B71" s="218">
        <v>0</v>
      </c>
      <c r="C71" s="218">
        <v>8</v>
      </c>
      <c r="D71" s="218">
        <v>1.66</v>
      </c>
      <c r="E71" s="218">
        <v>0</v>
      </c>
      <c r="F71" s="218">
        <v>0</v>
      </c>
      <c r="G71" s="218">
        <v>18.77</v>
      </c>
      <c r="H71" s="218">
        <v>0</v>
      </c>
      <c r="I71" s="218">
        <v>23.65</v>
      </c>
      <c r="J71" s="218">
        <v>1.58</v>
      </c>
      <c r="K71" s="218">
        <v>9.3800000000000008</v>
      </c>
      <c r="L71" s="218">
        <v>471.17</v>
      </c>
      <c r="M71" s="218">
        <v>0.93</v>
      </c>
      <c r="N71" s="218">
        <v>1.2</v>
      </c>
      <c r="O71" s="218">
        <v>0</v>
      </c>
      <c r="P71" s="218">
        <v>2.0299999999999998</v>
      </c>
      <c r="Q71" s="218">
        <v>6.62</v>
      </c>
      <c r="R71" s="218">
        <v>0.43</v>
      </c>
      <c r="S71" s="218">
        <v>3.89</v>
      </c>
      <c r="T71" s="218">
        <v>0</v>
      </c>
      <c r="U71" s="218">
        <v>1.42</v>
      </c>
      <c r="V71" s="218">
        <v>0.21</v>
      </c>
      <c r="W71" s="218">
        <v>0</v>
      </c>
      <c r="X71" s="218">
        <v>7.66</v>
      </c>
      <c r="Y71" s="218">
        <v>0</v>
      </c>
      <c r="Z71" s="218">
        <v>2.6</v>
      </c>
      <c r="AA71" s="218">
        <v>0.67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-1.1000000000000001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</row>
    <row r="72" spans="1:42">
      <c r="A72" t="s">
        <v>114</v>
      </c>
      <c r="B72" s="218">
        <v>0</v>
      </c>
      <c r="C72" s="218">
        <v>8</v>
      </c>
      <c r="D72" s="218">
        <v>1.66</v>
      </c>
      <c r="E72" s="218">
        <v>0</v>
      </c>
      <c r="F72" s="218">
        <v>0</v>
      </c>
      <c r="G72" s="218">
        <v>18.77</v>
      </c>
      <c r="H72" s="218">
        <v>0</v>
      </c>
      <c r="I72" s="218">
        <v>23.65</v>
      </c>
      <c r="J72" s="218">
        <v>1.58</v>
      </c>
      <c r="K72" s="218">
        <v>9.3800000000000008</v>
      </c>
      <c r="L72" s="218">
        <v>471.17</v>
      </c>
      <c r="M72" s="218">
        <v>0.93</v>
      </c>
      <c r="N72" s="218">
        <v>1.2</v>
      </c>
      <c r="O72" s="218">
        <v>0</v>
      </c>
      <c r="P72" s="218">
        <v>2.0299999999999998</v>
      </c>
      <c r="Q72" s="218">
        <v>6.62</v>
      </c>
      <c r="R72" s="218">
        <v>0.43</v>
      </c>
      <c r="S72" s="218">
        <v>3.89</v>
      </c>
      <c r="T72" s="218">
        <v>0</v>
      </c>
      <c r="U72" s="218">
        <v>1.42</v>
      </c>
      <c r="V72" s="218">
        <v>0.21</v>
      </c>
      <c r="W72" s="218">
        <v>0</v>
      </c>
      <c r="X72" s="218">
        <v>1.92</v>
      </c>
      <c r="Y72" s="218">
        <v>0</v>
      </c>
      <c r="Z72" s="218">
        <v>2.6</v>
      </c>
      <c r="AA72" s="218">
        <v>0.67</v>
      </c>
      <c r="AB72" s="218">
        <v>0</v>
      </c>
      <c r="AC72" s="218">
        <v>0</v>
      </c>
      <c r="AD72" s="218">
        <v>0</v>
      </c>
      <c r="AE72" s="218">
        <v>0</v>
      </c>
      <c r="AF72" s="218">
        <v>0</v>
      </c>
      <c r="AG72" s="218">
        <v>0</v>
      </c>
      <c r="AH72" s="218">
        <v>0</v>
      </c>
      <c r="AI72" s="218">
        <v>0</v>
      </c>
      <c r="AJ72" s="218">
        <v>0</v>
      </c>
      <c r="AK72" s="218">
        <v>-1.1000000000000001</v>
      </c>
      <c r="AL72" s="218">
        <v>0</v>
      </c>
      <c r="AM72" s="218">
        <v>0</v>
      </c>
      <c r="AN72" s="218">
        <v>0</v>
      </c>
      <c r="AO72" s="218">
        <v>0</v>
      </c>
      <c r="AP72" s="218">
        <v>0</v>
      </c>
    </row>
    <row r="73" spans="1:42">
      <c r="A73" t="s">
        <v>115</v>
      </c>
      <c r="B73" s="218">
        <v>0</v>
      </c>
      <c r="C73" s="218">
        <v>8</v>
      </c>
      <c r="D73" s="218">
        <v>1.66</v>
      </c>
      <c r="E73" s="218">
        <v>0</v>
      </c>
      <c r="F73" s="218">
        <v>0</v>
      </c>
      <c r="G73" s="218">
        <v>18.77</v>
      </c>
      <c r="H73" s="218">
        <v>0</v>
      </c>
      <c r="I73" s="218">
        <v>23.65</v>
      </c>
      <c r="J73" s="218">
        <v>1.58</v>
      </c>
      <c r="K73" s="218">
        <v>9.3800000000000008</v>
      </c>
      <c r="L73" s="218">
        <v>471.18</v>
      </c>
      <c r="M73" s="218">
        <v>0.93</v>
      </c>
      <c r="N73" s="218">
        <v>1.2</v>
      </c>
      <c r="O73" s="218">
        <v>0</v>
      </c>
      <c r="P73" s="218">
        <v>2.0299999999999998</v>
      </c>
      <c r="Q73" s="218">
        <v>6.62</v>
      </c>
      <c r="R73" s="218">
        <v>0.43</v>
      </c>
      <c r="S73" s="218">
        <v>3.89</v>
      </c>
      <c r="T73" s="218">
        <v>0</v>
      </c>
      <c r="U73" s="218">
        <v>1.49</v>
      </c>
      <c r="V73" s="218">
        <v>0.21</v>
      </c>
      <c r="W73" s="218">
        <v>0</v>
      </c>
      <c r="X73" s="218">
        <v>1.52</v>
      </c>
      <c r="Y73" s="218">
        <v>0</v>
      </c>
      <c r="Z73" s="218">
        <v>2.6</v>
      </c>
      <c r="AA73" s="218">
        <v>0.67</v>
      </c>
      <c r="AB73" s="218">
        <v>0</v>
      </c>
      <c r="AC73" s="218">
        <v>0</v>
      </c>
      <c r="AD73" s="218">
        <v>0</v>
      </c>
      <c r="AE73" s="218">
        <v>0</v>
      </c>
      <c r="AF73" s="218">
        <v>0</v>
      </c>
      <c r="AG73" s="218">
        <v>0</v>
      </c>
      <c r="AH73" s="218">
        <v>0</v>
      </c>
      <c r="AI73" s="218">
        <v>0</v>
      </c>
      <c r="AJ73" s="218">
        <v>0</v>
      </c>
      <c r="AK73" s="218">
        <v>-1.1000000000000001</v>
      </c>
      <c r="AL73" s="218">
        <v>0</v>
      </c>
      <c r="AM73" s="218">
        <v>0</v>
      </c>
      <c r="AN73" s="218">
        <v>0</v>
      </c>
      <c r="AO73" s="218">
        <v>0</v>
      </c>
      <c r="AP73" s="218">
        <v>0</v>
      </c>
    </row>
    <row r="74" spans="1:42">
      <c r="A74" t="s">
        <v>116</v>
      </c>
      <c r="B74" s="218">
        <v>0</v>
      </c>
      <c r="C74" s="218">
        <v>8</v>
      </c>
      <c r="D74" s="218">
        <v>1.66</v>
      </c>
      <c r="E74" s="218">
        <v>0</v>
      </c>
      <c r="F74" s="218">
        <v>0</v>
      </c>
      <c r="G74" s="218">
        <v>18.77</v>
      </c>
      <c r="H74" s="218">
        <v>0</v>
      </c>
      <c r="I74" s="218">
        <v>23.65</v>
      </c>
      <c r="J74" s="218">
        <v>1.58</v>
      </c>
      <c r="K74" s="218">
        <v>9.3800000000000008</v>
      </c>
      <c r="L74" s="218">
        <v>471.17</v>
      </c>
      <c r="M74" s="218">
        <v>0.93</v>
      </c>
      <c r="N74" s="218">
        <v>1.2</v>
      </c>
      <c r="O74" s="218">
        <v>0</v>
      </c>
      <c r="P74" s="218">
        <v>2.0299999999999998</v>
      </c>
      <c r="Q74" s="218">
        <v>6.62</v>
      </c>
      <c r="R74" s="218">
        <v>0.43</v>
      </c>
      <c r="S74" s="218">
        <v>3.89</v>
      </c>
      <c r="T74" s="218">
        <v>0</v>
      </c>
      <c r="U74" s="218">
        <v>1.44</v>
      </c>
      <c r="V74" s="218">
        <v>0.21</v>
      </c>
      <c r="W74" s="218">
        <v>0</v>
      </c>
      <c r="X74" s="218">
        <v>1.52</v>
      </c>
      <c r="Y74" s="218">
        <v>0</v>
      </c>
      <c r="Z74" s="218">
        <v>2.6</v>
      </c>
      <c r="AA74" s="218">
        <v>0.67</v>
      </c>
      <c r="AB74" s="218">
        <v>0</v>
      </c>
      <c r="AC74" s="218">
        <v>0</v>
      </c>
      <c r="AD74" s="218">
        <v>0</v>
      </c>
      <c r="AE74" s="218">
        <v>0</v>
      </c>
      <c r="AF74" s="218">
        <v>0</v>
      </c>
      <c r="AG74" s="218">
        <v>0</v>
      </c>
      <c r="AH74" s="218">
        <v>0</v>
      </c>
      <c r="AI74" s="218">
        <v>0</v>
      </c>
      <c r="AJ74" s="218">
        <v>0</v>
      </c>
      <c r="AK74" s="218">
        <v>-1.1000000000000001</v>
      </c>
      <c r="AL74" s="218">
        <v>0</v>
      </c>
      <c r="AM74" s="218">
        <v>0</v>
      </c>
      <c r="AN74" s="218">
        <v>0</v>
      </c>
      <c r="AO74" s="218">
        <v>0</v>
      </c>
      <c r="AP74" s="218">
        <v>0</v>
      </c>
    </row>
    <row r="75" spans="1:42">
      <c r="A75" t="s">
        <v>117</v>
      </c>
      <c r="B75" s="218">
        <v>0</v>
      </c>
      <c r="C75" s="218">
        <v>8.15</v>
      </c>
      <c r="D75" s="218">
        <v>1.66</v>
      </c>
      <c r="E75" s="218">
        <v>0</v>
      </c>
      <c r="F75" s="218">
        <v>0</v>
      </c>
      <c r="G75" s="218">
        <v>18.77</v>
      </c>
      <c r="H75" s="218">
        <v>0</v>
      </c>
      <c r="I75" s="218">
        <v>23.65</v>
      </c>
      <c r="J75" s="218">
        <v>1.58</v>
      </c>
      <c r="K75" s="218">
        <v>9.3800000000000008</v>
      </c>
      <c r="L75" s="218">
        <v>470.2</v>
      </c>
      <c r="M75" s="218">
        <v>0.93</v>
      </c>
      <c r="N75" s="218">
        <v>1.2</v>
      </c>
      <c r="O75" s="218">
        <v>0</v>
      </c>
      <c r="P75" s="218">
        <v>2.0299999999999998</v>
      </c>
      <c r="Q75" s="218">
        <v>6.62</v>
      </c>
      <c r="R75" s="218">
        <v>0.84</v>
      </c>
      <c r="S75" s="218">
        <v>6.34</v>
      </c>
      <c r="T75" s="218">
        <v>0</v>
      </c>
      <c r="U75" s="218">
        <v>1.44</v>
      </c>
      <c r="V75" s="218">
        <v>0.21</v>
      </c>
      <c r="W75" s="218">
        <v>0.4</v>
      </c>
      <c r="X75" s="218">
        <v>1.52</v>
      </c>
      <c r="Y75" s="218">
        <v>0</v>
      </c>
      <c r="Z75" s="218">
        <v>2.6</v>
      </c>
      <c r="AA75" s="218">
        <v>0.67</v>
      </c>
      <c r="AB75" s="218">
        <v>0</v>
      </c>
      <c r="AC75" s="218">
        <v>0.04</v>
      </c>
      <c r="AD75" s="218">
        <v>0</v>
      </c>
      <c r="AE75" s="218">
        <v>0</v>
      </c>
      <c r="AF75" s="218">
        <v>0</v>
      </c>
      <c r="AG75" s="218">
        <v>0</v>
      </c>
      <c r="AH75" s="218">
        <v>0</v>
      </c>
      <c r="AI75" s="218">
        <v>0</v>
      </c>
      <c r="AJ75" s="218">
        <v>0</v>
      </c>
      <c r="AK75" s="218">
        <v>-1.1000000000000001</v>
      </c>
      <c r="AL75" s="218">
        <v>0</v>
      </c>
      <c r="AM75" s="218">
        <v>0</v>
      </c>
      <c r="AN75" s="218">
        <v>0</v>
      </c>
      <c r="AO75" s="218">
        <v>0</v>
      </c>
      <c r="AP75" s="218">
        <v>0</v>
      </c>
    </row>
    <row r="76" spans="1:42">
      <c r="A76" t="s">
        <v>118</v>
      </c>
      <c r="B76" s="218">
        <v>0</v>
      </c>
      <c r="C76" s="218">
        <v>8.15</v>
      </c>
      <c r="D76" s="218">
        <v>1.66</v>
      </c>
      <c r="E76" s="218">
        <v>0</v>
      </c>
      <c r="F76" s="218">
        <v>0</v>
      </c>
      <c r="G76" s="218">
        <v>18.77</v>
      </c>
      <c r="H76" s="218">
        <v>0</v>
      </c>
      <c r="I76" s="218">
        <v>23.65</v>
      </c>
      <c r="J76" s="218">
        <v>1.58</v>
      </c>
      <c r="K76" s="218">
        <v>9.3800000000000008</v>
      </c>
      <c r="L76" s="218">
        <v>443.15</v>
      </c>
      <c r="M76" s="218">
        <v>0.93</v>
      </c>
      <c r="N76" s="218">
        <v>1.2</v>
      </c>
      <c r="O76" s="218">
        <v>0</v>
      </c>
      <c r="P76" s="218">
        <v>2.0299999999999998</v>
      </c>
      <c r="Q76" s="218">
        <v>6.62</v>
      </c>
      <c r="R76" s="218">
        <v>0.43</v>
      </c>
      <c r="S76" s="218">
        <v>6.34</v>
      </c>
      <c r="T76" s="218">
        <v>0</v>
      </c>
      <c r="U76" s="218">
        <v>1.44</v>
      </c>
      <c r="V76" s="218">
        <v>0.21</v>
      </c>
      <c r="W76" s="218">
        <v>0.4</v>
      </c>
      <c r="X76" s="218">
        <v>1.52</v>
      </c>
      <c r="Y76" s="218">
        <v>0</v>
      </c>
      <c r="Z76" s="218">
        <v>2.6</v>
      </c>
      <c r="AA76" s="218">
        <v>0.67</v>
      </c>
      <c r="AB76" s="218">
        <v>0</v>
      </c>
      <c r="AC76" s="218">
        <v>0.04</v>
      </c>
      <c r="AD76" s="218">
        <v>0</v>
      </c>
      <c r="AE76" s="218">
        <v>0</v>
      </c>
      <c r="AF76" s="218">
        <v>0</v>
      </c>
      <c r="AG76" s="218">
        <v>0</v>
      </c>
      <c r="AH76" s="218">
        <v>0</v>
      </c>
      <c r="AI76" s="218">
        <v>0</v>
      </c>
      <c r="AJ76" s="218">
        <v>0</v>
      </c>
      <c r="AK76" s="218">
        <v>-1.1000000000000001</v>
      </c>
      <c r="AL76" s="218">
        <v>0</v>
      </c>
      <c r="AM76" s="218">
        <v>0</v>
      </c>
      <c r="AN76" s="218">
        <v>0</v>
      </c>
      <c r="AO76" s="218">
        <v>0</v>
      </c>
      <c r="AP76" s="218">
        <v>0</v>
      </c>
    </row>
    <row r="77" spans="1:42">
      <c r="A77" t="s">
        <v>119</v>
      </c>
      <c r="B77" s="218">
        <v>0</v>
      </c>
      <c r="C77" s="218">
        <v>8.15</v>
      </c>
      <c r="D77" s="218">
        <v>1.66</v>
      </c>
      <c r="E77" s="218">
        <v>0</v>
      </c>
      <c r="F77" s="218">
        <v>0</v>
      </c>
      <c r="G77" s="218">
        <v>18.77</v>
      </c>
      <c r="H77" s="218">
        <v>0</v>
      </c>
      <c r="I77" s="218">
        <v>23.65</v>
      </c>
      <c r="J77" s="218">
        <v>1.58</v>
      </c>
      <c r="K77" s="218">
        <v>9.3800000000000008</v>
      </c>
      <c r="L77" s="218">
        <v>457.64</v>
      </c>
      <c r="M77" s="218">
        <v>0.93</v>
      </c>
      <c r="N77" s="218">
        <v>1.2</v>
      </c>
      <c r="O77" s="218">
        <v>0</v>
      </c>
      <c r="P77" s="218">
        <v>2.0299999999999998</v>
      </c>
      <c r="Q77" s="218">
        <v>6.62</v>
      </c>
      <c r="R77" s="218">
        <v>0.43</v>
      </c>
      <c r="S77" s="218">
        <v>7.98</v>
      </c>
      <c r="T77" s="218">
        <v>0</v>
      </c>
      <c r="U77" s="218">
        <v>1.44</v>
      </c>
      <c r="V77" s="218">
        <v>0.21</v>
      </c>
      <c r="W77" s="218">
        <v>0.4</v>
      </c>
      <c r="X77" s="218">
        <v>1.52</v>
      </c>
      <c r="Y77" s="218">
        <v>0</v>
      </c>
      <c r="Z77" s="218">
        <v>2.6</v>
      </c>
      <c r="AA77" s="218">
        <v>0.67</v>
      </c>
      <c r="AB77" s="218">
        <v>0</v>
      </c>
      <c r="AC77" s="218">
        <v>0</v>
      </c>
      <c r="AD77" s="218">
        <v>0</v>
      </c>
      <c r="AE77" s="218">
        <v>0</v>
      </c>
      <c r="AF77" s="218">
        <v>0</v>
      </c>
      <c r="AG77" s="218">
        <v>0</v>
      </c>
      <c r="AH77" s="218">
        <v>0</v>
      </c>
      <c r="AI77" s="218">
        <v>0</v>
      </c>
      <c r="AJ77" s="218">
        <v>0</v>
      </c>
      <c r="AK77" s="218">
        <v>-1.1000000000000001</v>
      </c>
      <c r="AL77" s="218">
        <v>0</v>
      </c>
      <c r="AM77" s="218">
        <v>0</v>
      </c>
      <c r="AN77" s="218">
        <v>0</v>
      </c>
      <c r="AO77" s="218">
        <v>0</v>
      </c>
      <c r="AP77" s="218">
        <v>0</v>
      </c>
    </row>
    <row r="78" spans="1:42">
      <c r="A78" t="s">
        <v>120</v>
      </c>
      <c r="B78" s="218">
        <v>0</v>
      </c>
      <c r="C78" s="218">
        <v>8.3000000000000007</v>
      </c>
      <c r="D78" s="218">
        <v>1.66</v>
      </c>
      <c r="E78" s="218">
        <v>0</v>
      </c>
      <c r="F78" s="218">
        <v>0</v>
      </c>
      <c r="G78" s="218">
        <v>18.77</v>
      </c>
      <c r="H78" s="218">
        <v>0</v>
      </c>
      <c r="I78" s="218">
        <v>23.65</v>
      </c>
      <c r="J78" s="218">
        <v>1.58</v>
      </c>
      <c r="K78" s="218">
        <v>9.3800000000000008</v>
      </c>
      <c r="L78" s="218">
        <v>430.35</v>
      </c>
      <c r="M78" s="218">
        <v>0.93</v>
      </c>
      <c r="N78" s="218">
        <v>1.2</v>
      </c>
      <c r="O78" s="218">
        <v>0</v>
      </c>
      <c r="P78" s="218">
        <v>2.0299999999999998</v>
      </c>
      <c r="Q78" s="218">
        <v>6.62</v>
      </c>
      <c r="R78" s="218">
        <v>0.43</v>
      </c>
      <c r="S78" s="218">
        <v>7.98</v>
      </c>
      <c r="T78" s="218">
        <v>0</v>
      </c>
      <c r="U78" s="218">
        <v>1.44</v>
      </c>
      <c r="V78" s="218">
        <v>0.21</v>
      </c>
      <c r="W78" s="218">
        <v>0.4</v>
      </c>
      <c r="X78" s="218">
        <v>1.52</v>
      </c>
      <c r="Y78" s="218">
        <v>0</v>
      </c>
      <c r="Z78" s="218">
        <v>2.6</v>
      </c>
      <c r="AA78" s="218">
        <v>0.67</v>
      </c>
      <c r="AB78" s="218">
        <v>0</v>
      </c>
      <c r="AC78" s="218">
        <v>0</v>
      </c>
      <c r="AD78" s="218">
        <v>0</v>
      </c>
      <c r="AE78" s="218">
        <v>0</v>
      </c>
      <c r="AF78" s="218">
        <v>0</v>
      </c>
      <c r="AG78" s="218">
        <v>0</v>
      </c>
      <c r="AH78" s="218">
        <v>0</v>
      </c>
      <c r="AI78" s="218">
        <v>0</v>
      </c>
      <c r="AJ78" s="218">
        <v>0</v>
      </c>
      <c r="AK78" s="218">
        <v>-1.1000000000000001</v>
      </c>
      <c r="AL78" s="218">
        <v>0</v>
      </c>
      <c r="AM78" s="218">
        <v>0</v>
      </c>
      <c r="AN78" s="218">
        <v>0</v>
      </c>
      <c r="AO78" s="218">
        <v>0</v>
      </c>
      <c r="AP78" s="218">
        <v>0</v>
      </c>
    </row>
    <row r="79" spans="1:42">
      <c r="A79" t="s">
        <v>121</v>
      </c>
      <c r="B79" s="218">
        <v>0</v>
      </c>
      <c r="C79" s="218">
        <v>8.3000000000000007</v>
      </c>
      <c r="D79" s="218">
        <v>1.66</v>
      </c>
      <c r="E79" s="218">
        <v>0</v>
      </c>
      <c r="F79" s="218">
        <v>0</v>
      </c>
      <c r="G79" s="218">
        <v>18.77</v>
      </c>
      <c r="H79" s="218">
        <v>0</v>
      </c>
      <c r="I79" s="218">
        <v>23.65</v>
      </c>
      <c r="J79" s="218">
        <v>1.58</v>
      </c>
      <c r="K79" s="218">
        <v>9.3800000000000008</v>
      </c>
      <c r="L79" s="218">
        <v>418.98</v>
      </c>
      <c r="M79" s="218">
        <v>0.93</v>
      </c>
      <c r="N79" s="218">
        <v>1.2</v>
      </c>
      <c r="O79" s="218">
        <v>0</v>
      </c>
      <c r="P79" s="218">
        <v>2.0299999999999998</v>
      </c>
      <c r="Q79" s="218">
        <v>6.62</v>
      </c>
      <c r="R79" s="218">
        <v>0.43</v>
      </c>
      <c r="S79" s="218">
        <v>7.98</v>
      </c>
      <c r="T79" s="218">
        <v>0</v>
      </c>
      <c r="U79" s="218">
        <v>3.67</v>
      </c>
      <c r="V79" s="218">
        <v>0.21</v>
      </c>
      <c r="W79" s="218">
        <v>0.4</v>
      </c>
      <c r="X79" s="218">
        <v>1.52</v>
      </c>
      <c r="Y79" s="218">
        <v>0</v>
      </c>
      <c r="Z79" s="218">
        <v>2.6</v>
      </c>
      <c r="AA79" s="218">
        <v>0.67</v>
      </c>
      <c r="AB79" s="218">
        <v>0</v>
      </c>
      <c r="AC79" s="218">
        <v>0</v>
      </c>
      <c r="AD79" s="218">
        <v>0</v>
      </c>
      <c r="AE79" s="218">
        <v>0</v>
      </c>
      <c r="AF79" s="218">
        <v>0</v>
      </c>
      <c r="AG79" s="218">
        <v>0</v>
      </c>
      <c r="AH79" s="218">
        <v>0</v>
      </c>
      <c r="AI79" s="218">
        <v>0</v>
      </c>
      <c r="AJ79" s="218">
        <v>0</v>
      </c>
      <c r="AK79" s="218">
        <v>-1.1000000000000001</v>
      </c>
      <c r="AL79" s="218">
        <v>0</v>
      </c>
      <c r="AM79" s="218">
        <v>0</v>
      </c>
      <c r="AN79" s="218">
        <v>0</v>
      </c>
      <c r="AO79" s="218">
        <v>0</v>
      </c>
      <c r="AP79" s="218">
        <v>0</v>
      </c>
    </row>
    <row r="80" spans="1:42">
      <c r="A80" t="s">
        <v>122</v>
      </c>
      <c r="B80" s="218">
        <v>0</v>
      </c>
      <c r="C80" s="218">
        <v>8.3000000000000007</v>
      </c>
      <c r="D80" s="218">
        <v>1.66</v>
      </c>
      <c r="E80" s="218">
        <v>0</v>
      </c>
      <c r="F80" s="218">
        <v>0</v>
      </c>
      <c r="G80" s="218">
        <v>18.77</v>
      </c>
      <c r="H80" s="218">
        <v>0</v>
      </c>
      <c r="I80" s="218">
        <v>23.65</v>
      </c>
      <c r="J80" s="218">
        <v>1.58</v>
      </c>
      <c r="K80" s="218">
        <v>9.3800000000000008</v>
      </c>
      <c r="L80" s="218">
        <v>418.98</v>
      </c>
      <c r="M80" s="218">
        <v>0.93</v>
      </c>
      <c r="N80" s="218">
        <v>1.2</v>
      </c>
      <c r="O80" s="218">
        <v>0</v>
      </c>
      <c r="P80" s="218">
        <v>2.0299999999999998</v>
      </c>
      <c r="Q80" s="218">
        <v>6.62</v>
      </c>
      <c r="R80" s="218">
        <v>0.43</v>
      </c>
      <c r="S80" s="218">
        <v>7.98</v>
      </c>
      <c r="T80" s="218">
        <v>0</v>
      </c>
      <c r="U80" s="218">
        <v>2.89</v>
      </c>
      <c r="V80" s="218">
        <v>0.21</v>
      </c>
      <c r="W80" s="218">
        <v>0.4</v>
      </c>
      <c r="X80" s="218">
        <v>13.6</v>
      </c>
      <c r="Y80" s="218">
        <v>0</v>
      </c>
      <c r="Z80" s="218">
        <v>2.6</v>
      </c>
      <c r="AA80" s="218">
        <v>0.67</v>
      </c>
      <c r="AB80" s="218">
        <v>0</v>
      </c>
      <c r="AC80" s="218">
        <v>0</v>
      </c>
      <c r="AD80" s="218">
        <v>0</v>
      </c>
      <c r="AE80" s="218">
        <v>0</v>
      </c>
      <c r="AF80" s="218">
        <v>0</v>
      </c>
      <c r="AG80" s="218">
        <v>0</v>
      </c>
      <c r="AH80" s="218">
        <v>0</v>
      </c>
      <c r="AI80" s="218">
        <v>0</v>
      </c>
      <c r="AJ80" s="218">
        <v>0</v>
      </c>
      <c r="AK80" s="218">
        <v>-1.1000000000000001</v>
      </c>
      <c r="AL80" s="218">
        <v>0</v>
      </c>
      <c r="AM80" s="218">
        <v>0</v>
      </c>
      <c r="AN80" s="218">
        <v>0</v>
      </c>
      <c r="AO80" s="218">
        <v>0</v>
      </c>
      <c r="AP80" s="218">
        <v>0</v>
      </c>
    </row>
    <row r="81" spans="1:42">
      <c r="A81" t="s">
        <v>123</v>
      </c>
      <c r="B81" s="218">
        <v>0</v>
      </c>
      <c r="C81" s="218">
        <v>8.4499999999999993</v>
      </c>
      <c r="D81" s="218">
        <v>1.66</v>
      </c>
      <c r="E81" s="218">
        <v>0</v>
      </c>
      <c r="F81" s="218">
        <v>0</v>
      </c>
      <c r="G81" s="218">
        <v>18.77</v>
      </c>
      <c r="H81" s="218">
        <v>0</v>
      </c>
      <c r="I81" s="218">
        <v>23.65</v>
      </c>
      <c r="J81" s="218">
        <v>1.58</v>
      </c>
      <c r="K81" s="218">
        <v>9.3800000000000008</v>
      </c>
      <c r="L81" s="218">
        <v>418.98</v>
      </c>
      <c r="M81" s="218">
        <v>0.93</v>
      </c>
      <c r="N81" s="218">
        <v>1.2</v>
      </c>
      <c r="O81" s="218">
        <v>0</v>
      </c>
      <c r="P81" s="218">
        <v>2.0299999999999998</v>
      </c>
      <c r="Q81" s="218">
        <v>6.62</v>
      </c>
      <c r="R81" s="218">
        <v>0.43</v>
      </c>
      <c r="S81" s="218">
        <v>7.98</v>
      </c>
      <c r="T81" s="218">
        <v>0</v>
      </c>
      <c r="U81" s="218">
        <v>1.81</v>
      </c>
      <c r="V81" s="218">
        <v>0.21</v>
      </c>
      <c r="W81" s="218">
        <v>0.4</v>
      </c>
      <c r="X81" s="218">
        <v>13.6</v>
      </c>
      <c r="Y81" s="218">
        <v>0</v>
      </c>
      <c r="Z81" s="218">
        <v>2.6</v>
      </c>
      <c r="AA81" s="218">
        <v>0.67</v>
      </c>
      <c r="AB81" s="218">
        <v>0</v>
      </c>
      <c r="AC81" s="218">
        <v>0</v>
      </c>
      <c r="AD81" s="218">
        <v>0</v>
      </c>
      <c r="AE81" s="218">
        <v>0</v>
      </c>
      <c r="AF81" s="218">
        <v>0</v>
      </c>
      <c r="AG81" s="218">
        <v>0</v>
      </c>
      <c r="AH81" s="218">
        <v>0</v>
      </c>
      <c r="AI81" s="218">
        <v>0</v>
      </c>
      <c r="AJ81" s="218">
        <v>0</v>
      </c>
      <c r="AK81" s="218">
        <v>-1.1000000000000001</v>
      </c>
      <c r="AL81" s="218">
        <v>0</v>
      </c>
      <c r="AM81" s="218">
        <v>0</v>
      </c>
      <c r="AN81" s="218">
        <v>0</v>
      </c>
      <c r="AO81" s="218">
        <v>0</v>
      </c>
      <c r="AP81" s="218">
        <v>0</v>
      </c>
    </row>
    <row r="82" spans="1:42">
      <c r="A82" t="s">
        <v>124</v>
      </c>
      <c r="B82" s="218">
        <v>0</v>
      </c>
      <c r="C82" s="218">
        <v>8.4499999999999993</v>
      </c>
      <c r="D82" s="218">
        <v>1.66</v>
      </c>
      <c r="E82" s="218">
        <v>0</v>
      </c>
      <c r="F82" s="218">
        <v>0</v>
      </c>
      <c r="G82" s="218">
        <v>18.77</v>
      </c>
      <c r="H82" s="218">
        <v>0</v>
      </c>
      <c r="I82" s="218">
        <v>23.65</v>
      </c>
      <c r="J82" s="218">
        <v>1.58</v>
      </c>
      <c r="K82" s="218">
        <v>9.3800000000000008</v>
      </c>
      <c r="L82" s="218">
        <v>418.98</v>
      </c>
      <c r="M82" s="218">
        <v>0.93</v>
      </c>
      <c r="N82" s="218">
        <v>1.2</v>
      </c>
      <c r="O82" s="218">
        <v>0</v>
      </c>
      <c r="P82" s="218">
        <v>2.0299999999999998</v>
      </c>
      <c r="Q82" s="218">
        <v>6.62</v>
      </c>
      <c r="R82" s="218">
        <v>0.43</v>
      </c>
      <c r="S82" s="218">
        <v>7.98</v>
      </c>
      <c r="T82" s="218">
        <v>0</v>
      </c>
      <c r="U82" s="218">
        <v>1.84</v>
      </c>
      <c r="V82" s="218">
        <v>0.21</v>
      </c>
      <c r="W82" s="218">
        <v>0.4</v>
      </c>
      <c r="X82" s="218">
        <v>13.6</v>
      </c>
      <c r="Y82" s="218">
        <v>0</v>
      </c>
      <c r="Z82" s="218">
        <v>2.6</v>
      </c>
      <c r="AA82" s="218">
        <v>0.67</v>
      </c>
      <c r="AB82" s="218">
        <v>0</v>
      </c>
      <c r="AC82" s="218">
        <v>0</v>
      </c>
      <c r="AD82" s="218">
        <v>0</v>
      </c>
      <c r="AE82" s="218">
        <v>0</v>
      </c>
      <c r="AF82" s="218">
        <v>0</v>
      </c>
      <c r="AG82" s="218">
        <v>0</v>
      </c>
      <c r="AH82" s="218">
        <v>0</v>
      </c>
      <c r="AI82" s="218">
        <v>0</v>
      </c>
      <c r="AJ82" s="218">
        <v>0</v>
      </c>
      <c r="AK82" s="218">
        <v>-1.1000000000000001</v>
      </c>
      <c r="AL82" s="218">
        <v>0</v>
      </c>
      <c r="AM82" s="218">
        <v>0</v>
      </c>
      <c r="AN82" s="218">
        <v>0</v>
      </c>
      <c r="AO82" s="218">
        <v>0</v>
      </c>
      <c r="AP82" s="218">
        <v>0</v>
      </c>
    </row>
    <row r="83" spans="1:42">
      <c r="A83" t="s">
        <v>125</v>
      </c>
      <c r="B83" s="218">
        <v>0</v>
      </c>
      <c r="C83" s="218">
        <v>8.4499999999999993</v>
      </c>
      <c r="D83" s="218">
        <v>1.66</v>
      </c>
      <c r="E83" s="218">
        <v>0</v>
      </c>
      <c r="F83" s="218">
        <v>0</v>
      </c>
      <c r="G83" s="218">
        <v>18.77</v>
      </c>
      <c r="H83" s="218">
        <v>0</v>
      </c>
      <c r="I83" s="218">
        <v>23.96</v>
      </c>
      <c r="J83" s="218">
        <v>1.58</v>
      </c>
      <c r="K83" s="218">
        <v>9.3800000000000008</v>
      </c>
      <c r="L83" s="218">
        <v>418.98</v>
      </c>
      <c r="M83" s="218">
        <v>0.93</v>
      </c>
      <c r="N83" s="218">
        <v>1.2</v>
      </c>
      <c r="O83" s="218">
        <v>0</v>
      </c>
      <c r="P83" s="218">
        <v>2.0299999999999998</v>
      </c>
      <c r="Q83" s="218">
        <v>6.62</v>
      </c>
      <c r="R83" s="218">
        <v>0.43</v>
      </c>
      <c r="S83" s="218">
        <v>7.98</v>
      </c>
      <c r="T83" s="218">
        <v>0</v>
      </c>
      <c r="U83" s="218">
        <v>1.87</v>
      </c>
      <c r="V83" s="218">
        <v>0.21</v>
      </c>
      <c r="W83" s="218">
        <v>0.4</v>
      </c>
      <c r="X83" s="218">
        <v>13.6</v>
      </c>
      <c r="Y83" s="218">
        <v>0</v>
      </c>
      <c r="Z83" s="218">
        <v>2.6</v>
      </c>
      <c r="AA83" s="218">
        <v>0.5</v>
      </c>
      <c r="AB83" s="218">
        <v>0</v>
      </c>
      <c r="AC83" s="218">
        <v>0</v>
      </c>
      <c r="AD83" s="218">
        <v>0</v>
      </c>
      <c r="AE83" s="218">
        <v>0</v>
      </c>
      <c r="AF83" s="218">
        <v>0</v>
      </c>
      <c r="AG83" s="218">
        <v>0</v>
      </c>
      <c r="AH83" s="218">
        <v>0</v>
      </c>
      <c r="AI83" s="218">
        <v>0</v>
      </c>
      <c r="AJ83" s="218">
        <v>0</v>
      </c>
      <c r="AK83" s="218">
        <v>-1.1000000000000001</v>
      </c>
      <c r="AL83" s="218">
        <v>0</v>
      </c>
      <c r="AM83" s="218">
        <v>0</v>
      </c>
      <c r="AN83" s="218">
        <v>0</v>
      </c>
      <c r="AO83" s="218">
        <v>0</v>
      </c>
      <c r="AP83" s="218">
        <v>0</v>
      </c>
    </row>
    <row r="84" spans="1:42">
      <c r="A84" t="s">
        <v>126</v>
      </c>
      <c r="B84" s="218">
        <v>0</v>
      </c>
      <c r="C84" s="218">
        <v>8.6</v>
      </c>
      <c r="D84" s="218">
        <v>1.66</v>
      </c>
      <c r="E84" s="218">
        <v>0</v>
      </c>
      <c r="F84" s="218">
        <v>0</v>
      </c>
      <c r="G84" s="218">
        <v>18.77</v>
      </c>
      <c r="H84" s="218">
        <v>0</v>
      </c>
      <c r="I84" s="218">
        <v>23.96</v>
      </c>
      <c r="J84" s="218">
        <v>1.58</v>
      </c>
      <c r="K84" s="218">
        <v>9.3800000000000008</v>
      </c>
      <c r="L84" s="218">
        <v>418.98</v>
      </c>
      <c r="M84" s="218">
        <v>0.93</v>
      </c>
      <c r="N84" s="218">
        <v>1.2</v>
      </c>
      <c r="O84" s="218">
        <v>0</v>
      </c>
      <c r="P84" s="218">
        <v>2.0299999999999998</v>
      </c>
      <c r="Q84" s="218">
        <v>6.62</v>
      </c>
      <c r="R84" s="218">
        <v>0.43</v>
      </c>
      <c r="S84" s="218">
        <v>7.98</v>
      </c>
      <c r="T84" s="218">
        <v>0</v>
      </c>
      <c r="U84" s="218">
        <v>1.9</v>
      </c>
      <c r="V84" s="218">
        <v>0.21</v>
      </c>
      <c r="W84" s="218">
        <v>0.4</v>
      </c>
      <c r="X84" s="218">
        <v>13.6</v>
      </c>
      <c r="Y84" s="218">
        <v>0</v>
      </c>
      <c r="Z84" s="218">
        <v>2.6</v>
      </c>
      <c r="AA84" s="218">
        <v>0.5</v>
      </c>
      <c r="AB84" s="218">
        <v>0</v>
      </c>
      <c r="AC84" s="218">
        <v>0</v>
      </c>
      <c r="AD84" s="218">
        <v>0</v>
      </c>
      <c r="AE84" s="218">
        <v>0</v>
      </c>
      <c r="AF84" s="218">
        <v>0</v>
      </c>
      <c r="AG84" s="218">
        <v>0</v>
      </c>
      <c r="AH84" s="218">
        <v>0</v>
      </c>
      <c r="AI84" s="218">
        <v>0</v>
      </c>
      <c r="AJ84" s="218">
        <v>0</v>
      </c>
      <c r="AK84" s="218">
        <v>-1.1000000000000001</v>
      </c>
      <c r="AL84" s="218">
        <v>0</v>
      </c>
      <c r="AM84" s="218">
        <v>0</v>
      </c>
      <c r="AN84" s="218">
        <v>0</v>
      </c>
      <c r="AO84" s="218">
        <v>0</v>
      </c>
      <c r="AP84" s="218">
        <v>0</v>
      </c>
    </row>
    <row r="85" spans="1:42">
      <c r="A85" t="s">
        <v>127</v>
      </c>
      <c r="B85" s="218">
        <v>0</v>
      </c>
      <c r="C85" s="218">
        <v>8.6</v>
      </c>
      <c r="D85" s="218">
        <v>1.66</v>
      </c>
      <c r="E85" s="218">
        <v>0</v>
      </c>
      <c r="F85" s="218">
        <v>0</v>
      </c>
      <c r="G85" s="218">
        <v>18.77</v>
      </c>
      <c r="H85" s="218">
        <v>0</v>
      </c>
      <c r="I85" s="218">
        <v>23.96</v>
      </c>
      <c r="J85" s="218">
        <v>1.58</v>
      </c>
      <c r="K85" s="218">
        <v>9.3800000000000008</v>
      </c>
      <c r="L85" s="218">
        <v>447.98</v>
      </c>
      <c r="M85" s="218">
        <v>0.93</v>
      </c>
      <c r="N85" s="218">
        <v>1.2</v>
      </c>
      <c r="O85" s="218">
        <v>0</v>
      </c>
      <c r="P85" s="218">
        <v>2.0299999999999998</v>
      </c>
      <c r="Q85" s="218">
        <v>6.62</v>
      </c>
      <c r="R85" s="218">
        <v>0.43</v>
      </c>
      <c r="S85" s="218">
        <v>7.98</v>
      </c>
      <c r="T85" s="218">
        <v>0</v>
      </c>
      <c r="U85" s="218">
        <v>1.87</v>
      </c>
      <c r="V85" s="218">
        <v>0.21</v>
      </c>
      <c r="W85" s="218">
        <v>0.4</v>
      </c>
      <c r="X85" s="218">
        <v>13.6</v>
      </c>
      <c r="Y85" s="218">
        <v>0</v>
      </c>
      <c r="Z85" s="218">
        <v>2.6</v>
      </c>
      <c r="AA85" s="218">
        <v>0.67</v>
      </c>
      <c r="AB85" s="218">
        <v>0</v>
      </c>
      <c r="AC85" s="218">
        <v>0</v>
      </c>
      <c r="AD85" s="218">
        <v>0</v>
      </c>
      <c r="AE85" s="218">
        <v>0</v>
      </c>
      <c r="AF85" s="218">
        <v>0</v>
      </c>
      <c r="AG85" s="218">
        <v>0</v>
      </c>
      <c r="AH85" s="218">
        <v>0</v>
      </c>
      <c r="AI85" s="218">
        <v>0</v>
      </c>
      <c r="AJ85" s="218">
        <v>0</v>
      </c>
      <c r="AK85" s="218">
        <v>-1.1000000000000001</v>
      </c>
      <c r="AL85" s="218">
        <v>0</v>
      </c>
      <c r="AM85" s="218">
        <v>0</v>
      </c>
      <c r="AN85" s="218">
        <v>0</v>
      </c>
      <c r="AO85" s="218">
        <v>0</v>
      </c>
      <c r="AP85" s="218">
        <v>0</v>
      </c>
    </row>
    <row r="86" spans="1:42">
      <c r="A86" t="s">
        <v>128</v>
      </c>
      <c r="B86" s="218">
        <v>0</v>
      </c>
      <c r="C86" s="218">
        <v>8.6</v>
      </c>
      <c r="D86" s="218">
        <v>1.66</v>
      </c>
      <c r="E86" s="218">
        <v>0</v>
      </c>
      <c r="F86" s="218">
        <v>0</v>
      </c>
      <c r="G86" s="218">
        <v>18.77</v>
      </c>
      <c r="H86" s="218">
        <v>0</v>
      </c>
      <c r="I86" s="218">
        <v>23.96</v>
      </c>
      <c r="J86" s="218">
        <v>1.58</v>
      </c>
      <c r="K86" s="218">
        <v>9.3800000000000008</v>
      </c>
      <c r="L86" s="218">
        <v>471.17</v>
      </c>
      <c r="M86" s="218">
        <v>0.93</v>
      </c>
      <c r="N86" s="218">
        <v>1.2</v>
      </c>
      <c r="O86" s="218">
        <v>0</v>
      </c>
      <c r="P86" s="218">
        <v>2.0299999999999998</v>
      </c>
      <c r="Q86" s="218">
        <v>6.62</v>
      </c>
      <c r="R86" s="218">
        <v>10.85</v>
      </c>
      <c r="S86" s="218">
        <v>7.98</v>
      </c>
      <c r="T86" s="218">
        <v>0</v>
      </c>
      <c r="U86" s="218">
        <v>1.78</v>
      </c>
      <c r="V86" s="218">
        <v>6.36</v>
      </c>
      <c r="W86" s="218">
        <v>10.01</v>
      </c>
      <c r="X86" s="218">
        <v>13.6</v>
      </c>
      <c r="Y86" s="218">
        <v>0</v>
      </c>
      <c r="Z86" s="218">
        <v>2.6</v>
      </c>
      <c r="AA86" s="218">
        <v>12.2</v>
      </c>
      <c r="AB86" s="218">
        <v>0</v>
      </c>
      <c r="AC86" s="218">
        <v>0</v>
      </c>
      <c r="AD86" s="218">
        <v>0</v>
      </c>
      <c r="AE86" s="218">
        <v>0</v>
      </c>
      <c r="AF86" s="218">
        <v>0</v>
      </c>
      <c r="AG86" s="218">
        <v>0</v>
      </c>
      <c r="AH86" s="218">
        <v>0</v>
      </c>
      <c r="AI86" s="218">
        <v>0</v>
      </c>
      <c r="AJ86" s="218">
        <v>0</v>
      </c>
      <c r="AK86" s="218">
        <v>-1.1000000000000001</v>
      </c>
      <c r="AL86" s="218">
        <v>0</v>
      </c>
      <c r="AM86" s="218">
        <v>0</v>
      </c>
      <c r="AN86" s="218">
        <v>0</v>
      </c>
      <c r="AO86" s="218">
        <v>0</v>
      </c>
      <c r="AP86" s="218">
        <v>0</v>
      </c>
    </row>
    <row r="87" spans="1:42">
      <c r="A87" t="s">
        <v>129</v>
      </c>
      <c r="B87" s="218">
        <v>0</v>
      </c>
      <c r="C87" s="218">
        <v>8.75</v>
      </c>
      <c r="D87" s="218">
        <v>1.66</v>
      </c>
      <c r="E87" s="218">
        <v>0</v>
      </c>
      <c r="F87" s="218">
        <v>0</v>
      </c>
      <c r="G87" s="218">
        <v>18.77</v>
      </c>
      <c r="H87" s="218">
        <v>0</v>
      </c>
      <c r="I87" s="218">
        <v>23.96</v>
      </c>
      <c r="J87" s="218">
        <v>1.58</v>
      </c>
      <c r="K87" s="218">
        <v>9.3800000000000008</v>
      </c>
      <c r="L87" s="218">
        <v>471.17</v>
      </c>
      <c r="M87" s="218">
        <v>0.93</v>
      </c>
      <c r="N87" s="218">
        <v>1.2</v>
      </c>
      <c r="O87" s="218">
        <v>0</v>
      </c>
      <c r="P87" s="218">
        <v>2.0299999999999998</v>
      </c>
      <c r="Q87" s="218">
        <v>6.62</v>
      </c>
      <c r="R87" s="218">
        <v>10.85</v>
      </c>
      <c r="S87" s="218">
        <v>7.98</v>
      </c>
      <c r="T87" s="218">
        <v>0</v>
      </c>
      <c r="U87" s="218">
        <v>1.78</v>
      </c>
      <c r="V87" s="218">
        <v>6.36</v>
      </c>
      <c r="W87" s="218">
        <v>10.49</v>
      </c>
      <c r="X87" s="218">
        <v>9.34</v>
      </c>
      <c r="Y87" s="218">
        <v>0</v>
      </c>
      <c r="Z87" s="218">
        <v>2.6</v>
      </c>
      <c r="AA87" s="218">
        <v>12.2</v>
      </c>
      <c r="AB87" s="218">
        <v>0</v>
      </c>
      <c r="AC87" s="218">
        <v>0</v>
      </c>
      <c r="AD87" s="218">
        <v>0</v>
      </c>
      <c r="AE87" s="218">
        <v>0</v>
      </c>
      <c r="AF87" s="218">
        <v>0</v>
      </c>
      <c r="AG87" s="218">
        <v>0</v>
      </c>
      <c r="AH87" s="218">
        <v>0</v>
      </c>
      <c r="AI87" s="218">
        <v>0</v>
      </c>
      <c r="AJ87" s="218">
        <v>0</v>
      </c>
      <c r="AK87" s="218">
        <v>-1.1000000000000001</v>
      </c>
      <c r="AL87" s="218">
        <v>0</v>
      </c>
      <c r="AM87" s="218">
        <v>0</v>
      </c>
      <c r="AN87" s="218">
        <v>0</v>
      </c>
      <c r="AO87" s="218">
        <v>0</v>
      </c>
      <c r="AP87" s="218">
        <v>0</v>
      </c>
    </row>
    <row r="88" spans="1:42">
      <c r="A88" t="s">
        <v>130</v>
      </c>
      <c r="B88" s="218">
        <v>0</v>
      </c>
      <c r="C88" s="218">
        <v>8.75</v>
      </c>
      <c r="D88" s="218">
        <v>1.66</v>
      </c>
      <c r="E88" s="218">
        <v>0</v>
      </c>
      <c r="F88" s="218">
        <v>0</v>
      </c>
      <c r="G88" s="218">
        <v>18.77</v>
      </c>
      <c r="H88" s="218">
        <v>0</v>
      </c>
      <c r="I88" s="218">
        <v>23.96</v>
      </c>
      <c r="J88" s="218">
        <v>1.58</v>
      </c>
      <c r="K88" s="218">
        <v>9.3800000000000008</v>
      </c>
      <c r="L88" s="218">
        <v>471.17</v>
      </c>
      <c r="M88" s="218">
        <v>0.93</v>
      </c>
      <c r="N88" s="218">
        <v>1.2</v>
      </c>
      <c r="O88" s="218">
        <v>0</v>
      </c>
      <c r="P88" s="218">
        <v>2.0299999999999998</v>
      </c>
      <c r="Q88" s="218">
        <v>6.62</v>
      </c>
      <c r="R88" s="218">
        <v>10.85</v>
      </c>
      <c r="S88" s="218">
        <v>7.98</v>
      </c>
      <c r="T88" s="218">
        <v>0</v>
      </c>
      <c r="U88" s="218">
        <v>1.78</v>
      </c>
      <c r="V88" s="218">
        <v>6.36</v>
      </c>
      <c r="W88" s="218">
        <v>10.49</v>
      </c>
      <c r="X88" s="218">
        <v>9.34</v>
      </c>
      <c r="Y88" s="218">
        <v>0</v>
      </c>
      <c r="Z88" s="218">
        <v>2.6</v>
      </c>
      <c r="AA88" s="218">
        <v>12.2</v>
      </c>
      <c r="AB88" s="218">
        <v>0</v>
      </c>
      <c r="AC88" s="218">
        <v>0</v>
      </c>
      <c r="AD88" s="218">
        <v>0</v>
      </c>
      <c r="AE88" s="218">
        <v>0</v>
      </c>
      <c r="AF88" s="218">
        <v>0</v>
      </c>
      <c r="AG88" s="218">
        <v>0</v>
      </c>
      <c r="AH88" s="218">
        <v>0</v>
      </c>
      <c r="AI88" s="218">
        <v>0</v>
      </c>
      <c r="AJ88" s="218">
        <v>0</v>
      </c>
      <c r="AK88" s="218">
        <v>-1.1000000000000001</v>
      </c>
      <c r="AL88" s="218">
        <v>0</v>
      </c>
      <c r="AM88" s="218">
        <v>0</v>
      </c>
      <c r="AN88" s="218">
        <v>0</v>
      </c>
      <c r="AO88" s="218">
        <v>0</v>
      </c>
      <c r="AP88" s="218">
        <v>0</v>
      </c>
    </row>
    <row r="89" spans="1:42">
      <c r="A89" t="s">
        <v>131</v>
      </c>
      <c r="B89" s="218">
        <v>0</v>
      </c>
      <c r="C89" s="218">
        <v>8.75</v>
      </c>
      <c r="D89" s="218">
        <v>1.66</v>
      </c>
      <c r="E89" s="218">
        <v>0</v>
      </c>
      <c r="F89" s="218">
        <v>0</v>
      </c>
      <c r="G89" s="218">
        <v>18.77</v>
      </c>
      <c r="H89" s="218">
        <v>0</v>
      </c>
      <c r="I89" s="218">
        <v>23.96</v>
      </c>
      <c r="J89" s="218">
        <v>1.58</v>
      </c>
      <c r="K89" s="218">
        <v>9.3800000000000008</v>
      </c>
      <c r="L89" s="218">
        <v>471.17</v>
      </c>
      <c r="M89" s="218">
        <v>0.93</v>
      </c>
      <c r="N89" s="218">
        <v>1.2</v>
      </c>
      <c r="O89" s="218">
        <v>0</v>
      </c>
      <c r="P89" s="218">
        <v>2.0299999999999998</v>
      </c>
      <c r="Q89" s="218">
        <v>6.62</v>
      </c>
      <c r="R89" s="218">
        <v>10.85</v>
      </c>
      <c r="S89" s="218">
        <v>7.98</v>
      </c>
      <c r="T89" s="218">
        <v>0</v>
      </c>
      <c r="U89" s="218">
        <v>1.78</v>
      </c>
      <c r="V89" s="218">
        <v>6.36</v>
      </c>
      <c r="W89" s="218">
        <v>11.35</v>
      </c>
      <c r="X89" s="218">
        <v>9.34</v>
      </c>
      <c r="Y89" s="218">
        <v>0</v>
      </c>
      <c r="Z89" s="218">
        <v>2.6</v>
      </c>
      <c r="AA89" s="218">
        <v>12.2</v>
      </c>
      <c r="AB89" s="218">
        <v>0</v>
      </c>
      <c r="AC89" s="218">
        <v>0</v>
      </c>
      <c r="AD89" s="218">
        <v>0</v>
      </c>
      <c r="AE89" s="218">
        <v>0</v>
      </c>
      <c r="AF89" s="218">
        <v>0</v>
      </c>
      <c r="AG89" s="218">
        <v>0</v>
      </c>
      <c r="AH89" s="218">
        <v>0</v>
      </c>
      <c r="AI89" s="218">
        <v>0</v>
      </c>
      <c r="AJ89" s="218">
        <v>0</v>
      </c>
      <c r="AK89" s="218">
        <v>-1.1000000000000001</v>
      </c>
      <c r="AL89" s="218">
        <v>0</v>
      </c>
      <c r="AM89" s="218">
        <v>0</v>
      </c>
      <c r="AN89" s="218">
        <v>0</v>
      </c>
      <c r="AO89" s="218">
        <v>0</v>
      </c>
      <c r="AP89" s="218">
        <v>0</v>
      </c>
    </row>
    <row r="90" spans="1:42">
      <c r="A90" t="s">
        <v>132</v>
      </c>
      <c r="B90" s="218">
        <v>0</v>
      </c>
      <c r="C90" s="218">
        <v>8.75</v>
      </c>
      <c r="D90" s="218">
        <v>1.66</v>
      </c>
      <c r="E90" s="218">
        <v>0</v>
      </c>
      <c r="F90" s="218">
        <v>0</v>
      </c>
      <c r="G90" s="218">
        <v>18.77</v>
      </c>
      <c r="H90" s="218">
        <v>0</v>
      </c>
      <c r="I90" s="218">
        <v>23.96</v>
      </c>
      <c r="J90" s="218">
        <v>1.58</v>
      </c>
      <c r="K90" s="218">
        <v>9.3800000000000008</v>
      </c>
      <c r="L90" s="218">
        <v>471.17</v>
      </c>
      <c r="M90" s="218">
        <v>0.93</v>
      </c>
      <c r="N90" s="218">
        <v>1.2</v>
      </c>
      <c r="O90" s="218">
        <v>0</v>
      </c>
      <c r="P90" s="218">
        <v>2.0299999999999998</v>
      </c>
      <c r="Q90" s="218">
        <v>6.62</v>
      </c>
      <c r="R90" s="218">
        <v>10.85</v>
      </c>
      <c r="S90" s="218">
        <v>7.98</v>
      </c>
      <c r="T90" s="218">
        <v>0</v>
      </c>
      <c r="U90" s="218">
        <v>1.78</v>
      </c>
      <c r="V90" s="218">
        <v>6.36</v>
      </c>
      <c r="W90" s="218">
        <v>12.41</v>
      </c>
      <c r="X90" s="218">
        <v>9.34</v>
      </c>
      <c r="Y90" s="218">
        <v>0</v>
      </c>
      <c r="Z90" s="218">
        <v>2.6</v>
      </c>
      <c r="AA90" s="218">
        <v>12.2</v>
      </c>
      <c r="AB90" s="218">
        <v>0</v>
      </c>
      <c r="AC90" s="218">
        <v>0</v>
      </c>
      <c r="AD90" s="218">
        <v>0</v>
      </c>
      <c r="AE90" s="218">
        <v>0</v>
      </c>
      <c r="AF90" s="218">
        <v>0</v>
      </c>
      <c r="AG90" s="218">
        <v>0</v>
      </c>
      <c r="AH90" s="218">
        <v>0</v>
      </c>
      <c r="AI90" s="218">
        <v>0</v>
      </c>
      <c r="AJ90" s="218">
        <v>0</v>
      </c>
      <c r="AK90" s="218">
        <v>-1.1000000000000001</v>
      </c>
      <c r="AL90" s="218">
        <v>0</v>
      </c>
      <c r="AM90" s="218">
        <v>0</v>
      </c>
      <c r="AN90" s="218">
        <v>0</v>
      </c>
      <c r="AO90" s="218">
        <v>0</v>
      </c>
      <c r="AP90" s="218">
        <v>0</v>
      </c>
    </row>
    <row r="91" spans="1:42">
      <c r="A91" t="s">
        <v>133</v>
      </c>
      <c r="B91" s="218">
        <v>0</v>
      </c>
      <c r="C91" s="218">
        <v>8.9</v>
      </c>
      <c r="D91" s="218">
        <v>1.66</v>
      </c>
      <c r="E91" s="218">
        <v>0</v>
      </c>
      <c r="F91" s="218">
        <v>0</v>
      </c>
      <c r="G91" s="218">
        <v>18.77</v>
      </c>
      <c r="H91" s="218">
        <v>0</v>
      </c>
      <c r="I91" s="218">
        <v>23.96</v>
      </c>
      <c r="J91" s="218">
        <v>1.58</v>
      </c>
      <c r="K91" s="218">
        <v>9.3800000000000008</v>
      </c>
      <c r="L91" s="218">
        <v>471.17</v>
      </c>
      <c r="M91" s="218">
        <v>0.93</v>
      </c>
      <c r="N91" s="218">
        <v>1.2</v>
      </c>
      <c r="O91" s="218">
        <v>0</v>
      </c>
      <c r="P91" s="218">
        <v>2.0299999999999998</v>
      </c>
      <c r="Q91" s="218">
        <v>6.62</v>
      </c>
      <c r="R91" s="218">
        <v>10.85</v>
      </c>
      <c r="S91" s="218">
        <v>7.52</v>
      </c>
      <c r="T91" s="218">
        <v>0</v>
      </c>
      <c r="U91" s="218">
        <v>1.78</v>
      </c>
      <c r="V91" s="218">
        <v>4.43</v>
      </c>
      <c r="W91" s="218">
        <v>12.31</v>
      </c>
      <c r="X91" s="218">
        <v>1.52</v>
      </c>
      <c r="Y91" s="218">
        <v>0</v>
      </c>
      <c r="Z91" s="218">
        <v>2.6</v>
      </c>
      <c r="AA91" s="218">
        <v>12.2</v>
      </c>
      <c r="AB91" s="218">
        <v>0</v>
      </c>
      <c r="AC91" s="218">
        <v>0</v>
      </c>
      <c r="AD91" s="218">
        <v>0</v>
      </c>
      <c r="AE91" s="218">
        <v>0</v>
      </c>
      <c r="AF91" s="218">
        <v>0</v>
      </c>
      <c r="AG91" s="218">
        <v>0</v>
      </c>
      <c r="AH91" s="218">
        <v>0</v>
      </c>
      <c r="AI91" s="218">
        <v>0</v>
      </c>
      <c r="AJ91" s="218">
        <v>0</v>
      </c>
      <c r="AK91" s="218">
        <v>-1.1000000000000001</v>
      </c>
      <c r="AL91" s="218">
        <v>0</v>
      </c>
      <c r="AM91" s="218">
        <v>0</v>
      </c>
      <c r="AN91" s="218">
        <v>0</v>
      </c>
      <c r="AO91" s="218">
        <v>0</v>
      </c>
      <c r="AP91" s="218">
        <v>0</v>
      </c>
    </row>
    <row r="92" spans="1:42">
      <c r="A92" t="s">
        <v>134</v>
      </c>
      <c r="B92" s="218">
        <v>0</v>
      </c>
      <c r="C92" s="218">
        <v>8.9</v>
      </c>
      <c r="D92" s="218">
        <v>1.66</v>
      </c>
      <c r="E92" s="218">
        <v>0</v>
      </c>
      <c r="F92" s="218">
        <v>0</v>
      </c>
      <c r="G92" s="218">
        <v>18.77</v>
      </c>
      <c r="H92" s="218">
        <v>0</v>
      </c>
      <c r="I92" s="218">
        <v>23.96</v>
      </c>
      <c r="J92" s="218">
        <v>1.58</v>
      </c>
      <c r="K92" s="218">
        <v>9.3800000000000008</v>
      </c>
      <c r="L92" s="218">
        <v>471.17</v>
      </c>
      <c r="M92" s="218">
        <v>0.93</v>
      </c>
      <c r="N92" s="218">
        <v>1.2</v>
      </c>
      <c r="O92" s="218">
        <v>0</v>
      </c>
      <c r="P92" s="218">
        <v>2.0299999999999998</v>
      </c>
      <c r="Q92" s="218">
        <v>6.62</v>
      </c>
      <c r="R92" s="218">
        <v>10.28</v>
      </c>
      <c r="S92" s="218">
        <v>7.52</v>
      </c>
      <c r="T92" s="218">
        <v>0</v>
      </c>
      <c r="U92" s="218">
        <v>1.78</v>
      </c>
      <c r="V92" s="218">
        <v>4.43</v>
      </c>
      <c r="W92" s="218">
        <v>12.31</v>
      </c>
      <c r="X92" s="218">
        <v>1.52</v>
      </c>
      <c r="Y92" s="218">
        <v>0</v>
      </c>
      <c r="Z92" s="218">
        <v>2.6</v>
      </c>
      <c r="AA92" s="218">
        <v>12.2</v>
      </c>
      <c r="AB92" s="218">
        <v>0</v>
      </c>
      <c r="AC92" s="218">
        <v>0</v>
      </c>
      <c r="AD92" s="218">
        <v>0</v>
      </c>
      <c r="AE92" s="218">
        <v>0</v>
      </c>
      <c r="AF92" s="218">
        <v>0</v>
      </c>
      <c r="AG92" s="218">
        <v>0</v>
      </c>
      <c r="AH92" s="218">
        <v>0</v>
      </c>
      <c r="AI92" s="218">
        <v>0</v>
      </c>
      <c r="AJ92" s="218">
        <v>0</v>
      </c>
      <c r="AK92" s="218">
        <v>-1.1000000000000001</v>
      </c>
      <c r="AL92" s="218">
        <v>0</v>
      </c>
      <c r="AM92" s="218">
        <v>0</v>
      </c>
      <c r="AN92" s="218">
        <v>0</v>
      </c>
      <c r="AO92" s="218">
        <v>0</v>
      </c>
      <c r="AP92" s="218">
        <v>0</v>
      </c>
    </row>
    <row r="93" spans="1:42">
      <c r="A93" t="s">
        <v>135</v>
      </c>
      <c r="B93" s="218">
        <v>0</v>
      </c>
      <c r="C93" s="218">
        <v>8.9</v>
      </c>
      <c r="D93" s="218">
        <v>1.66</v>
      </c>
      <c r="E93" s="218">
        <v>0</v>
      </c>
      <c r="F93" s="218">
        <v>0</v>
      </c>
      <c r="G93" s="218">
        <v>18.77</v>
      </c>
      <c r="H93" s="218">
        <v>0</v>
      </c>
      <c r="I93" s="218">
        <v>23.96</v>
      </c>
      <c r="J93" s="218">
        <v>1.58</v>
      </c>
      <c r="K93" s="218">
        <v>9.3800000000000008</v>
      </c>
      <c r="L93" s="218">
        <v>471.17</v>
      </c>
      <c r="M93" s="218">
        <v>0.93</v>
      </c>
      <c r="N93" s="218">
        <v>1.2</v>
      </c>
      <c r="O93" s="218">
        <v>0</v>
      </c>
      <c r="P93" s="218">
        <v>2.0299999999999998</v>
      </c>
      <c r="Q93" s="218">
        <v>6.62</v>
      </c>
      <c r="R93" s="218">
        <v>0.43</v>
      </c>
      <c r="S93" s="218">
        <v>7.52</v>
      </c>
      <c r="T93" s="218">
        <v>0</v>
      </c>
      <c r="U93" s="218">
        <v>1.78</v>
      </c>
      <c r="V93" s="218">
        <v>0.21</v>
      </c>
      <c r="W93" s="218">
        <v>0.41</v>
      </c>
      <c r="X93" s="218">
        <v>1.52</v>
      </c>
      <c r="Y93" s="218">
        <v>0</v>
      </c>
      <c r="Z93" s="218">
        <v>2.6</v>
      </c>
      <c r="AA93" s="218">
        <v>12.2</v>
      </c>
      <c r="AB93" s="218">
        <v>0</v>
      </c>
      <c r="AC93" s="218">
        <v>0</v>
      </c>
      <c r="AD93" s="218">
        <v>0</v>
      </c>
      <c r="AE93" s="218">
        <v>0</v>
      </c>
      <c r="AF93" s="218">
        <v>0</v>
      </c>
      <c r="AG93" s="218">
        <v>0</v>
      </c>
      <c r="AH93" s="218">
        <v>0</v>
      </c>
      <c r="AI93" s="218">
        <v>0</v>
      </c>
      <c r="AJ93" s="218">
        <v>0</v>
      </c>
      <c r="AK93" s="218">
        <v>-1.1000000000000001</v>
      </c>
      <c r="AL93" s="218">
        <v>0</v>
      </c>
      <c r="AM93" s="218">
        <v>0</v>
      </c>
      <c r="AN93" s="218">
        <v>0</v>
      </c>
      <c r="AO93" s="218">
        <v>0</v>
      </c>
      <c r="AP93" s="218">
        <v>0</v>
      </c>
    </row>
    <row r="94" spans="1:42">
      <c r="A94" t="s">
        <v>136</v>
      </c>
      <c r="B94" s="218">
        <v>0</v>
      </c>
      <c r="C94" s="218">
        <v>8.9</v>
      </c>
      <c r="D94" s="218">
        <v>1.66</v>
      </c>
      <c r="E94" s="218">
        <v>0</v>
      </c>
      <c r="F94" s="218">
        <v>0</v>
      </c>
      <c r="G94" s="218">
        <v>18.77</v>
      </c>
      <c r="H94" s="218">
        <v>0</v>
      </c>
      <c r="I94" s="218">
        <v>23.96</v>
      </c>
      <c r="J94" s="218">
        <v>1.58</v>
      </c>
      <c r="K94" s="218">
        <v>9.3800000000000008</v>
      </c>
      <c r="L94" s="218">
        <v>471.17</v>
      </c>
      <c r="M94" s="218">
        <v>0.93</v>
      </c>
      <c r="N94" s="218">
        <v>1.2</v>
      </c>
      <c r="O94" s="218">
        <v>0</v>
      </c>
      <c r="P94" s="218">
        <v>2.0299999999999998</v>
      </c>
      <c r="Q94" s="218">
        <v>6.62</v>
      </c>
      <c r="R94" s="218">
        <v>0.43</v>
      </c>
      <c r="S94" s="218">
        <v>7.52</v>
      </c>
      <c r="T94" s="218">
        <v>0</v>
      </c>
      <c r="U94" s="218">
        <v>1.78</v>
      </c>
      <c r="V94" s="218">
        <v>0.21</v>
      </c>
      <c r="W94" s="218">
        <v>0.41</v>
      </c>
      <c r="X94" s="218">
        <v>1.52</v>
      </c>
      <c r="Y94" s="218">
        <v>0</v>
      </c>
      <c r="Z94" s="218">
        <v>2.6</v>
      </c>
      <c r="AA94" s="218">
        <v>12.2</v>
      </c>
      <c r="AB94" s="218">
        <v>0</v>
      </c>
      <c r="AC94" s="218">
        <v>0</v>
      </c>
      <c r="AD94" s="218">
        <v>0</v>
      </c>
      <c r="AE94" s="218">
        <v>0</v>
      </c>
      <c r="AF94" s="218">
        <v>0</v>
      </c>
      <c r="AG94" s="218">
        <v>0</v>
      </c>
      <c r="AH94" s="218">
        <v>0</v>
      </c>
      <c r="AI94" s="218">
        <v>0</v>
      </c>
      <c r="AJ94" s="218">
        <v>0</v>
      </c>
      <c r="AK94" s="218">
        <v>-1.1000000000000001</v>
      </c>
      <c r="AL94" s="218">
        <v>0</v>
      </c>
      <c r="AM94" s="218">
        <v>0</v>
      </c>
      <c r="AN94" s="218">
        <v>0</v>
      </c>
      <c r="AO94" s="218">
        <v>0</v>
      </c>
      <c r="AP94" s="218">
        <v>0</v>
      </c>
    </row>
    <row r="95" spans="1:42">
      <c r="A95" t="s">
        <v>137</v>
      </c>
      <c r="B95" s="218">
        <v>0</v>
      </c>
      <c r="C95" s="218">
        <v>8.9</v>
      </c>
      <c r="D95" s="218">
        <v>1.66</v>
      </c>
      <c r="E95" s="218">
        <v>0</v>
      </c>
      <c r="F95" s="218">
        <v>0</v>
      </c>
      <c r="G95" s="218">
        <v>18.77</v>
      </c>
      <c r="H95" s="218">
        <v>0</v>
      </c>
      <c r="I95" s="218">
        <v>23.96</v>
      </c>
      <c r="J95" s="218">
        <v>1.58</v>
      </c>
      <c r="K95" s="218">
        <v>9.3800000000000008</v>
      </c>
      <c r="L95" s="218">
        <v>471.17</v>
      </c>
      <c r="M95" s="218">
        <v>0.93</v>
      </c>
      <c r="N95" s="218">
        <v>1.2</v>
      </c>
      <c r="O95" s="218">
        <v>0</v>
      </c>
      <c r="P95" s="218">
        <v>2.0299999999999998</v>
      </c>
      <c r="Q95" s="218">
        <v>6.62</v>
      </c>
      <c r="R95" s="218">
        <v>0.43</v>
      </c>
      <c r="S95" s="218">
        <v>6.43</v>
      </c>
      <c r="T95" s="218">
        <v>0</v>
      </c>
      <c r="U95" s="218">
        <v>1.78</v>
      </c>
      <c r="V95" s="218">
        <v>0.21</v>
      </c>
      <c r="W95" s="218">
        <v>1.1100000000000001</v>
      </c>
      <c r="X95" s="218">
        <v>1.52</v>
      </c>
      <c r="Y95" s="218">
        <v>0</v>
      </c>
      <c r="Z95" s="218">
        <v>2.6</v>
      </c>
      <c r="AA95" s="218">
        <v>12.2</v>
      </c>
      <c r="AB95" s="218">
        <v>0</v>
      </c>
      <c r="AC95" s="218">
        <v>0</v>
      </c>
      <c r="AD95" s="218">
        <v>0</v>
      </c>
      <c r="AE95" s="218">
        <v>0</v>
      </c>
      <c r="AF95" s="218">
        <v>0</v>
      </c>
      <c r="AG95" s="218">
        <v>0</v>
      </c>
      <c r="AH95" s="218">
        <v>0</v>
      </c>
      <c r="AI95" s="218">
        <v>0</v>
      </c>
      <c r="AJ95" s="218">
        <v>0</v>
      </c>
      <c r="AK95" s="218">
        <v>-1.1000000000000001</v>
      </c>
      <c r="AL95" s="218">
        <v>0</v>
      </c>
      <c r="AM95" s="218">
        <v>0</v>
      </c>
      <c r="AN95" s="218">
        <v>0</v>
      </c>
      <c r="AO95" s="218">
        <v>0</v>
      </c>
      <c r="AP95" s="218">
        <v>0</v>
      </c>
    </row>
    <row r="96" spans="1:42">
      <c r="A96" t="s">
        <v>138</v>
      </c>
      <c r="B96" s="218">
        <v>0</v>
      </c>
      <c r="C96" s="218">
        <v>8.9</v>
      </c>
      <c r="D96" s="218">
        <v>1.66</v>
      </c>
      <c r="E96" s="218">
        <v>0</v>
      </c>
      <c r="F96" s="218">
        <v>0</v>
      </c>
      <c r="G96" s="218">
        <v>18.77</v>
      </c>
      <c r="H96" s="218">
        <v>0</v>
      </c>
      <c r="I96" s="218">
        <v>23.96</v>
      </c>
      <c r="J96" s="218">
        <v>1.58</v>
      </c>
      <c r="K96" s="218">
        <v>9.3800000000000008</v>
      </c>
      <c r="L96" s="218">
        <v>471.17</v>
      </c>
      <c r="M96" s="218">
        <v>0.93</v>
      </c>
      <c r="N96" s="218">
        <v>1.2</v>
      </c>
      <c r="O96" s="218">
        <v>0</v>
      </c>
      <c r="P96" s="218">
        <v>2.0299999999999998</v>
      </c>
      <c r="Q96" s="218">
        <v>6.62</v>
      </c>
      <c r="R96" s="218">
        <v>0.43</v>
      </c>
      <c r="S96" s="218">
        <v>6.43</v>
      </c>
      <c r="T96" s="218">
        <v>0</v>
      </c>
      <c r="U96" s="218">
        <v>1.78</v>
      </c>
      <c r="V96" s="218">
        <v>0.21</v>
      </c>
      <c r="W96" s="218">
        <v>2.08</v>
      </c>
      <c r="X96" s="218">
        <v>1.52</v>
      </c>
      <c r="Y96" s="218">
        <v>0</v>
      </c>
      <c r="Z96" s="218">
        <v>2.6</v>
      </c>
      <c r="AA96" s="218">
        <v>12.2</v>
      </c>
      <c r="AB96" s="218">
        <v>0</v>
      </c>
      <c r="AC96" s="218">
        <v>0</v>
      </c>
      <c r="AD96" s="218">
        <v>0</v>
      </c>
      <c r="AE96" s="218">
        <v>0</v>
      </c>
      <c r="AF96" s="218">
        <v>0</v>
      </c>
      <c r="AG96" s="218">
        <v>0</v>
      </c>
      <c r="AH96" s="218">
        <v>0</v>
      </c>
      <c r="AI96" s="218">
        <v>0</v>
      </c>
      <c r="AJ96" s="218">
        <v>0</v>
      </c>
      <c r="AK96" s="218">
        <v>-1.1000000000000001</v>
      </c>
      <c r="AL96" s="218">
        <v>0</v>
      </c>
      <c r="AM96" s="218">
        <v>0</v>
      </c>
      <c r="AN96" s="218">
        <v>0</v>
      </c>
      <c r="AO96" s="218">
        <v>0</v>
      </c>
      <c r="AP96" s="218">
        <v>0</v>
      </c>
    </row>
    <row r="97" spans="1:42">
      <c r="A97" t="s">
        <v>139</v>
      </c>
      <c r="B97" s="218">
        <v>0</v>
      </c>
      <c r="C97" s="218">
        <v>8.9</v>
      </c>
      <c r="D97" s="218">
        <v>1.66</v>
      </c>
      <c r="E97" s="218">
        <v>0</v>
      </c>
      <c r="F97" s="218">
        <v>0</v>
      </c>
      <c r="G97" s="218">
        <v>18.77</v>
      </c>
      <c r="H97" s="218">
        <v>0</v>
      </c>
      <c r="I97" s="218">
        <v>23.96</v>
      </c>
      <c r="J97" s="218">
        <v>1.58</v>
      </c>
      <c r="K97" s="218">
        <v>9.3800000000000008</v>
      </c>
      <c r="L97" s="218">
        <v>471.17</v>
      </c>
      <c r="M97" s="218">
        <v>0.93</v>
      </c>
      <c r="N97" s="218">
        <v>1.2</v>
      </c>
      <c r="O97" s="218">
        <v>0</v>
      </c>
      <c r="P97" s="218">
        <v>2.0299999999999998</v>
      </c>
      <c r="Q97" s="218">
        <v>6.62</v>
      </c>
      <c r="R97" s="218">
        <v>0.43</v>
      </c>
      <c r="S97" s="218">
        <v>6.43</v>
      </c>
      <c r="T97" s="218">
        <v>0</v>
      </c>
      <c r="U97" s="218">
        <v>1.78</v>
      </c>
      <c r="V97" s="218">
        <v>0.21</v>
      </c>
      <c r="W97" s="218">
        <v>2.08</v>
      </c>
      <c r="X97" s="218">
        <v>1.52</v>
      </c>
      <c r="Y97" s="218">
        <v>0</v>
      </c>
      <c r="Z97" s="218">
        <v>2.6</v>
      </c>
      <c r="AA97" s="218">
        <v>12.2</v>
      </c>
      <c r="AB97" s="218">
        <v>0</v>
      </c>
      <c r="AC97" s="218">
        <v>0</v>
      </c>
      <c r="AD97" s="218">
        <v>0</v>
      </c>
      <c r="AE97" s="218">
        <v>0</v>
      </c>
      <c r="AF97" s="218">
        <v>0</v>
      </c>
      <c r="AG97" s="218">
        <v>0</v>
      </c>
      <c r="AH97" s="218">
        <v>0</v>
      </c>
      <c r="AI97" s="218">
        <v>0</v>
      </c>
      <c r="AJ97" s="218">
        <v>0</v>
      </c>
      <c r="AK97" s="218">
        <v>-1.1000000000000001</v>
      </c>
      <c r="AL97" s="218">
        <v>0</v>
      </c>
      <c r="AM97" s="218">
        <v>0</v>
      </c>
      <c r="AN97" s="218">
        <v>0</v>
      </c>
      <c r="AO97" s="218">
        <v>0</v>
      </c>
      <c r="AP97" s="218">
        <v>0</v>
      </c>
    </row>
    <row r="98" spans="1:42">
      <c r="A98" t="s">
        <v>140</v>
      </c>
      <c r="B98" s="218">
        <v>0</v>
      </c>
      <c r="C98" s="218">
        <v>8.9</v>
      </c>
      <c r="D98" s="218">
        <v>1.66</v>
      </c>
      <c r="E98" s="218">
        <v>0</v>
      </c>
      <c r="F98" s="218">
        <v>0</v>
      </c>
      <c r="G98" s="218">
        <v>18.77</v>
      </c>
      <c r="H98" s="218">
        <v>0</v>
      </c>
      <c r="I98" s="218">
        <v>23.96</v>
      </c>
      <c r="J98" s="218">
        <v>1.58</v>
      </c>
      <c r="K98" s="218">
        <v>9.3800000000000008</v>
      </c>
      <c r="L98" s="218">
        <v>471.17</v>
      </c>
      <c r="M98" s="218">
        <v>0.93</v>
      </c>
      <c r="N98" s="218">
        <v>1.2</v>
      </c>
      <c r="O98" s="218">
        <v>0</v>
      </c>
      <c r="P98" s="218">
        <v>2.0299999999999998</v>
      </c>
      <c r="Q98" s="218">
        <v>6.62</v>
      </c>
      <c r="R98" s="218">
        <v>0.43</v>
      </c>
      <c r="S98" s="218">
        <v>6.43</v>
      </c>
      <c r="T98" s="218">
        <v>0</v>
      </c>
      <c r="U98" s="218">
        <v>1.78</v>
      </c>
      <c r="V98" s="218">
        <v>0.21</v>
      </c>
      <c r="W98" s="218">
        <v>2.08</v>
      </c>
      <c r="X98" s="218">
        <v>1.52</v>
      </c>
      <c r="Y98" s="218">
        <v>0</v>
      </c>
      <c r="Z98" s="218">
        <v>2.6</v>
      </c>
      <c r="AA98" s="218">
        <v>12.2</v>
      </c>
      <c r="AB98" s="218">
        <v>0</v>
      </c>
      <c r="AC98" s="218">
        <v>0</v>
      </c>
      <c r="AD98" s="218">
        <v>0</v>
      </c>
      <c r="AE98" s="218">
        <v>0</v>
      </c>
      <c r="AF98" s="218">
        <v>0</v>
      </c>
      <c r="AG98" s="218">
        <v>0</v>
      </c>
      <c r="AH98" s="218">
        <v>0</v>
      </c>
      <c r="AI98" s="218">
        <v>0</v>
      </c>
      <c r="AJ98" s="218">
        <v>0</v>
      </c>
      <c r="AK98" s="218">
        <v>-1.1000000000000001</v>
      </c>
      <c r="AL98" s="218">
        <v>0</v>
      </c>
      <c r="AM98" s="218">
        <v>0</v>
      </c>
      <c r="AN98" s="218">
        <v>0</v>
      </c>
      <c r="AO98" s="218">
        <v>0</v>
      </c>
      <c r="AP98" s="21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0.20339999999999997</v>
      </c>
      <c r="D99">
        <f t="shared" si="0"/>
        <v>3.9839999999999938E-2</v>
      </c>
      <c r="E99">
        <f t="shared" si="0"/>
        <v>0</v>
      </c>
      <c r="F99">
        <f t="shared" si="0"/>
        <v>0</v>
      </c>
      <c r="G99">
        <f t="shared" si="0"/>
        <v>0.45271999999999962</v>
      </c>
      <c r="H99">
        <f t="shared" si="0"/>
        <v>0</v>
      </c>
      <c r="I99">
        <f t="shared" si="0"/>
        <v>0.56942000000000015</v>
      </c>
      <c r="J99">
        <f t="shared" si="0"/>
        <v>3.7920000000000016E-2</v>
      </c>
      <c r="K99">
        <f t="shared" si="0"/>
        <v>0.22511999999999993</v>
      </c>
      <c r="L99">
        <f t="shared" si="0"/>
        <v>11.203164999999984</v>
      </c>
      <c r="M99">
        <f t="shared" si="0"/>
        <v>2.2320000000000041E-2</v>
      </c>
      <c r="N99">
        <f t="shared" si="0"/>
        <v>2.8800000000000048E-2</v>
      </c>
      <c r="O99">
        <f t="shared" si="0"/>
        <v>0</v>
      </c>
      <c r="P99">
        <f t="shared" si="0"/>
        <v>4.8870000000000018E-2</v>
      </c>
      <c r="Q99">
        <f t="shared" si="0"/>
        <v>0.15888000000000008</v>
      </c>
      <c r="R99">
        <f t="shared" si="0"/>
        <v>0.15170499999999967</v>
      </c>
      <c r="S99">
        <f t="shared" si="0"/>
        <v>0.12523499999999999</v>
      </c>
      <c r="T99">
        <f t="shared" si="0"/>
        <v>0</v>
      </c>
      <c r="U99">
        <f t="shared" si="0"/>
        <v>3.6770000000000025E-2</v>
      </c>
      <c r="V99">
        <f t="shared" si="0"/>
        <v>8.6049999999999974E-2</v>
      </c>
      <c r="W99">
        <f t="shared" si="0"/>
        <v>0.18306250000000004</v>
      </c>
      <c r="X99">
        <f t="shared" si="0"/>
        <v>0.31694749999999955</v>
      </c>
      <c r="Y99">
        <f t="shared" si="0"/>
        <v>0</v>
      </c>
      <c r="Z99">
        <f t="shared" si="0"/>
        <v>0.48855749999999837</v>
      </c>
      <c r="AA99">
        <f t="shared" si="0"/>
        <v>0.24092250000000023</v>
      </c>
      <c r="AB99">
        <f t="shared" si="0"/>
        <v>0</v>
      </c>
      <c r="AC99">
        <f t="shared" si="0"/>
        <v>3.3775000000000007E-3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-2.6399999999999958E-2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-17.780999999999999</v>
      </c>
      <c r="D28" s="124">
        <v>0</v>
      </c>
      <c r="E28" s="124">
        <v>0</v>
      </c>
      <c r="F28" s="124">
        <v>-24.219000000000001</v>
      </c>
      <c r="G28" s="124">
        <v>-42</v>
      </c>
      <c r="H28" s="118"/>
      <c r="I28" s="33">
        <v>26</v>
      </c>
      <c r="J28" s="124">
        <v>17.780999999999999</v>
      </c>
      <c r="K28" s="124">
        <v>0</v>
      </c>
      <c r="L28" s="124">
        <v>0</v>
      </c>
      <c r="M28" s="124">
        <v>0</v>
      </c>
      <c r="N28" s="124">
        <v>17.780999999999999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24.219000000000001</v>
      </c>
      <c r="AF28" s="124">
        <v>0</v>
      </c>
      <c r="AG28" s="124">
        <v>0</v>
      </c>
      <c r="AH28" s="124">
        <v>0</v>
      </c>
      <c r="AI28" s="124">
        <v>24.219000000000001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17.780999999999999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-17.780999999999999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24.219000000000001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-24.219000000000001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177.81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177.81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242.19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242.19</v>
      </c>
      <c r="DF28" s="123">
        <f t="shared" si="31"/>
        <v>42</v>
      </c>
      <c r="DG28" s="123">
        <f t="shared" si="32"/>
        <v>-17.780999999999999</v>
      </c>
      <c r="DH28" s="123">
        <f t="shared" si="33"/>
        <v>0</v>
      </c>
      <c r="DI28" s="123">
        <f t="shared" si="34"/>
        <v>0</v>
      </c>
      <c r="DJ28" s="123">
        <f t="shared" si="35"/>
        <v>-24.219000000000001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-21.591999999999999</v>
      </c>
      <c r="D29" s="124">
        <v>0</v>
      </c>
      <c r="E29" s="124">
        <v>0</v>
      </c>
      <c r="F29" s="124">
        <v>-29.408000000000001</v>
      </c>
      <c r="G29" s="124">
        <v>-51</v>
      </c>
      <c r="H29" s="118"/>
      <c r="I29" s="33">
        <v>27</v>
      </c>
      <c r="J29" s="124">
        <v>21.591999999999999</v>
      </c>
      <c r="K29" s="124">
        <v>0</v>
      </c>
      <c r="L29" s="124">
        <v>0</v>
      </c>
      <c r="M29" s="124">
        <v>0</v>
      </c>
      <c r="N29" s="124">
        <v>21.591999999999999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29.408000000000001</v>
      </c>
      <c r="AF29" s="124">
        <v>0</v>
      </c>
      <c r="AG29" s="124">
        <v>0</v>
      </c>
      <c r="AH29" s="124">
        <v>0</v>
      </c>
      <c r="AI29" s="124">
        <v>29.408000000000001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21.591999999999999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-21.591999999999999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29.408000000000001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-29.408000000000001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215.92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215.92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294.08000000000004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294.08000000000004</v>
      </c>
      <c r="DF29" s="123">
        <f t="shared" si="31"/>
        <v>51</v>
      </c>
      <c r="DG29" s="123">
        <f t="shared" si="32"/>
        <v>-21.591999999999999</v>
      </c>
      <c r="DH29" s="123">
        <f t="shared" si="33"/>
        <v>0</v>
      </c>
      <c r="DI29" s="123">
        <f t="shared" si="34"/>
        <v>0</v>
      </c>
      <c r="DJ29" s="123">
        <f t="shared" si="35"/>
        <v>-29.408000000000001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-13.548</v>
      </c>
      <c r="D30" s="124">
        <v>0</v>
      </c>
      <c r="E30" s="124">
        <v>0</v>
      </c>
      <c r="F30" s="124">
        <v>-18.452000000000002</v>
      </c>
      <c r="G30" s="124">
        <v>-32</v>
      </c>
      <c r="H30" s="118"/>
      <c r="I30" s="33">
        <v>28</v>
      </c>
      <c r="J30" s="124">
        <v>13.548</v>
      </c>
      <c r="K30" s="124">
        <v>0</v>
      </c>
      <c r="L30" s="124">
        <v>0</v>
      </c>
      <c r="M30" s="124">
        <v>0</v>
      </c>
      <c r="N30" s="124">
        <v>13.548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18.452000000000002</v>
      </c>
      <c r="AF30" s="124">
        <v>0</v>
      </c>
      <c r="AG30" s="124">
        <v>0</v>
      </c>
      <c r="AH30" s="124">
        <v>0</v>
      </c>
      <c r="AI30" s="124">
        <v>18.452000000000002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13.548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-13.548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18.452000000000002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-18.452000000000002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135.47999999999999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135.47999999999999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184.52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184.52</v>
      </c>
      <c r="DF30" s="123">
        <f t="shared" si="31"/>
        <v>32</v>
      </c>
      <c r="DG30" s="123">
        <f t="shared" si="32"/>
        <v>-13.548</v>
      </c>
      <c r="DH30" s="123">
        <f t="shared" si="33"/>
        <v>0</v>
      </c>
      <c r="DI30" s="123">
        <f t="shared" si="34"/>
        <v>0</v>
      </c>
      <c r="DJ30" s="123">
        <f t="shared" si="35"/>
        <v>-18.452000000000002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-39</v>
      </c>
      <c r="D76" s="124">
        <v>0</v>
      </c>
      <c r="E76" s="124">
        <v>0</v>
      </c>
      <c r="F76" s="124">
        <v>0</v>
      </c>
      <c r="G76" s="124">
        <v>-39</v>
      </c>
      <c r="H76" s="118"/>
      <c r="I76" s="33">
        <v>74</v>
      </c>
      <c r="J76" s="124">
        <v>39</v>
      </c>
      <c r="K76" s="124">
        <v>0</v>
      </c>
      <c r="L76" s="124">
        <v>0</v>
      </c>
      <c r="M76" s="124">
        <v>0</v>
      </c>
      <c r="N76" s="124">
        <v>39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39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-39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390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390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39</v>
      </c>
      <c r="DG76" s="123">
        <f t="shared" si="60"/>
        <v>-39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-44</v>
      </c>
      <c r="D77" s="124">
        <v>0</v>
      </c>
      <c r="E77" s="124">
        <v>0</v>
      </c>
      <c r="F77" s="124">
        <v>0</v>
      </c>
      <c r="G77" s="124">
        <v>-44</v>
      </c>
      <c r="H77" s="118"/>
      <c r="I77" s="33">
        <v>75</v>
      </c>
      <c r="J77" s="124">
        <v>44</v>
      </c>
      <c r="K77" s="124">
        <v>0</v>
      </c>
      <c r="L77" s="124">
        <v>0</v>
      </c>
      <c r="M77" s="124">
        <v>0</v>
      </c>
      <c r="N77" s="124">
        <v>44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44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-44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440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440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44</v>
      </c>
      <c r="DG77" s="123">
        <f t="shared" si="60"/>
        <v>-44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-64.924999999999997</v>
      </c>
      <c r="D78" s="124">
        <v>0</v>
      </c>
      <c r="E78" s="124">
        <v>0</v>
      </c>
      <c r="F78" s="124">
        <v>-3.0750000000000002</v>
      </c>
      <c r="G78" s="124">
        <v>-68</v>
      </c>
      <c r="H78" s="118"/>
      <c r="I78" s="33">
        <v>76</v>
      </c>
      <c r="J78" s="124">
        <v>64.924999999999997</v>
      </c>
      <c r="K78" s="124">
        <v>0</v>
      </c>
      <c r="L78" s="124">
        <v>0</v>
      </c>
      <c r="M78" s="124">
        <v>0</v>
      </c>
      <c r="N78" s="124">
        <v>64.924999999999997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3.0750000000000002</v>
      </c>
      <c r="AF78" s="124">
        <v>0</v>
      </c>
      <c r="AG78" s="124">
        <v>0</v>
      </c>
      <c r="AH78" s="124">
        <v>0</v>
      </c>
      <c r="AI78" s="124">
        <v>3.0750000000000002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64.924999999999997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-64.924999999999997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3.0750000000000002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-3.0750000000000002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649.25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649.25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30.75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30.75</v>
      </c>
      <c r="DF78" s="123">
        <f t="shared" si="59"/>
        <v>68</v>
      </c>
      <c r="DG78" s="123">
        <f t="shared" si="60"/>
        <v>-64.924999999999997</v>
      </c>
      <c r="DH78" s="123">
        <f t="shared" si="61"/>
        <v>0</v>
      </c>
      <c r="DI78" s="123">
        <f t="shared" si="62"/>
        <v>0</v>
      </c>
      <c r="DJ78" s="123">
        <f t="shared" si="63"/>
        <v>-3.0750000000000002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-27.518999999999998</v>
      </c>
      <c r="D79" s="124">
        <v>0</v>
      </c>
      <c r="E79" s="124">
        <v>0</v>
      </c>
      <c r="F79" s="124">
        <v>-37.481000000000002</v>
      </c>
      <c r="G79" s="124">
        <v>-65</v>
      </c>
      <c r="H79" s="118"/>
      <c r="I79" s="33">
        <v>77</v>
      </c>
      <c r="J79" s="124">
        <v>27.518999999999998</v>
      </c>
      <c r="K79" s="124">
        <v>0</v>
      </c>
      <c r="L79" s="124">
        <v>0</v>
      </c>
      <c r="M79" s="124">
        <v>0</v>
      </c>
      <c r="N79" s="124">
        <v>27.518999999999998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37.481000000000002</v>
      </c>
      <c r="AF79" s="124">
        <v>0</v>
      </c>
      <c r="AG79" s="124">
        <v>0</v>
      </c>
      <c r="AH79" s="124">
        <v>0</v>
      </c>
      <c r="AI79" s="124">
        <v>37.481000000000002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27.518999999999998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-27.518999999999998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37.481000000000002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-37.481000000000002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275.19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275.19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374.81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374.81</v>
      </c>
      <c r="DF79" s="123">
        <f t="shared" si="59"/>
        <v>65</v>
      </c>
      <c r="DG79" s="123">
        <f t="shared" si="60"/>
        <v>-27.518999999999998</v>
      </c>
      <c r="DH79" s="123">
        <f t="shared" si="61"/>
        <v>0</v>
      </c>
      <c r="DI79" s="123">
        <f t="shared" si="62"/>
        <v>0</v>
      </c>
      <c r="DJ79" s="123">
        <f t="shared" si="63"/>
        <v>-37.481000000000002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-28.789000000000001</v>
      </c>
      <c r="D80" s="124">
        <v>0</v>
      </c>
      <c r="E80" s="124">
        <v>0</v>
      </c>
      <c r="F80" s="124">
        <v>-39.210999999999999</v>
      </c>
      <c r="G80" s="124">
        <v>-68</v>
      </c>
      <c r="H80" s="118"/>
      <c r="I80" s="33">
        <v>78</v>
      </c>
      <c r="J80" s="124">
        <v>28.789000000000001</v>
      </c>
      <c r="K80" s="124">
        <v>0</v>
      </c>
      <c r="L80" s="124">
        <v>0</v>
      </c>
      <c r="M80" s="124">
        <v>0</v>
      </c>
      <c r="N80" s="124">
        <v>28.789000000000001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39.210999999999999</v>
      </c>
      <c r="AF80" s="124">
        <v>0</v>
      </c>
      <c r="AG80" s="124">
        <v>0</v>
      </c>
      <c r="AH80" s="124">
        <v>0</v>
      </c>
      <c r="AI80" s="124">
        <v>39.210999999999999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28.789000000000001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-28.789000000000001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39.210999999999999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-39.210999999999999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287.89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287.89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392.11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392.11</v>
      </c>
      <c r="DF80" s="123">
        <f t="shared" si="59"/>
        <v>68</v>
      </c>
      <c r="DG80" s="123">
        <f t="shared" si="60"/>
        <v>-28.789000000000001</v>
      </c>
      <c r="DH80" s="123">
        <f t="shared" si="61"/>
        <v>0</v>
      </c>
      <c r="DI80" s="123">
        <f t="shared" si="62"/>
        <v>0</v>
      </c>
      <c r="DJ80" s="123">
        <f t="shared" si="63"/>
        <v>-39.210999999999999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-18.628</v>
      </c>
      <c r="D81" s="124">
        <v>0</v>
      </c>
      <c r="E81" s="124">
        <v>0</v>
      </c>
      <c r="F81" s="124">
        <v>-25.372</v>
      </c>
      <c r="G81" s="124">
        <v>-44</v>
      </c>
      <c r="H81" s="118"/>
      <c r="I81" s="33">
        <v>79</v>
      </c>
      <c r="J81" s="124">
        <v>18.628</v>
      </c>
      <c r="K81" s="124">
        <v>0</v>
      </c>
      <c r="L81" s="124">
        <v>0</v>
      </c>
      <c r="M81" s="124">
        <v>0</v>
      </c>
      <c r="N81" s="124">
        <v>18.628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25.372</v>
      </c>
      <c r="AF81" s="124">
        <v>0</v>
      </c>
      <c r="AG81" s="124">
        <v>0</v>
      </c>
      <c r="AH81" s="124">
        <v>0</v>
      </c>
      <c r="AI81" s="124">
        <v>25.372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18.628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-18.628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25.372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-25.372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186.28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186.28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253.72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253.72</v>
      </c>
      <c r="DF81" s="123">
        <f t="shared" si="59"/>
        <v>44</v>
      </c>
      <c r="DG81" s="123">
        <f t="shared" si="60"/>
        <v>-18.628</v>
      </c>
      <c r="DH81" s="123">
        <f t="shared" si="61"/>
        <v>0</v>
      </c>
      <c r="DI81" s="123">
        <f t="shared" si="62"/>
        <v>0</v>
      </c>
      <c r="DJ81" s="123">
        <f t="shared" si="63"/>
        <v>-25.372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-15.664</v>
      </c>
      <c r="D82" s="124">
        <v>0</v>
      </c>
      <c r="E82" s="124">
        <v>0</v>
      </c>
      <c r="F82" s="124">
        <v>-21.335999999999999</v>
      </c>
      <c r="G82" s="124">
        <v>-37</v>
      </c>
      <c r="H82" s="118"/>
      <c r="I82" s="33">
        <v>80</v>
      </c>
      <c r="J82" s="124">
        <v>15.664</v>
      </c>
      <c r="K82" s="124">
        <v>0</v>
      </c>
      <c r="L82" s="124">
        <v>0</v>
      </c>
      <c r="M82" s="124">
        <v>0</v>
      </c>
      <c r="N82" s="124">
        <v>15.664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21.335999999999999</v>
      </c>
      <c r="AF82" s="124">
        <v>0</v>
      </c>
      <c r="AG82" s="124">
        <v>0</v>
      </c>
      <c r="AH82" s="124">
        <v>0</v>
      </c>
      <c r="AI82" s="124">
        <v>21.335999999999999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15.664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-15.664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21.335999999999999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-21.335999999999999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156.63999999999999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156.63999999999999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213.35999999999999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213.35999999999999</v>
      </c>
      <c r="DF82" s="123">
        <f t="shared" si="59"/>
        <v>37</v>
      </c>
      <c r="DG82" s="123">
        <f t="shared" si="60"/>
        <v>-15.664</v>
      </c>
      <c r="DH82" s="123">
        <f t="shared" si="61"/>
        <v>0</v>
      </c>
      <c r="DI82" s="123">
        <f t="shared" si="62"/>
        <v>0</v>
      </c>
      <c r="DJ82" s="123">
        <f t="shared" si="63"/>
        <v>-21.335999999999999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-22.015000000000001</v>
      </c>
      <c r="D83" s="124">
        <v>0</v>
      </c>
      <c r="E83" s="124">
        <v>0</v>
      </c>
      <c r="F83" s="124">
        <v>-29.984999999999999</v>
      </c>
      <c r="G83" s="124">
        <v>-52</v>
      </c>
      <c r="H83" s="118"/>
      <c r="I83" s="33">
        <v>81</v>
      </c>
      <c r="J83" s="124">
        <v>22.015000000000001</v>
      </c>
      <c r="K83" s="124">
        <v>0</v>
      </c>
      <c r="L83" s="124">
        <v>0</v>
      </c>
      <c r="M83" s="124">
        <v>0</v>
      </c>
      <c r="N83" s="124">
        <v>22.015000000000001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29.984999999999999</v>
      </c>
      <c r="AF83" s="124">
        <v>0</v>
      </c>
      <c r="AG83" s="124">
        <v>0</v>
      </c>
      <c r="AH83" s="124">
        <v>0</v>
      </c>
      <c r="AI83" s="124">
        <v>29.984999999999999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22.015000000000001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-22.015000000000001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29.984999999999999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-29.984999999999999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220.15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220.15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299.85000000000002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299.85000000000002</v>
      </c>
      <c r="DF83" s="123">
        <f t="shared" si="59"/>
        <v>52</v>
      </c>
      <c r="DG83" s="123">
        <f t="shared" si="60"/>
        <v>-22.015000000000001</v>
      </c>
      <c r="DH83" s="123">
        <f t="shared" si="61"/>
        <v>0</v>
      </c>
      <c r="DI83" s="123">
        <f t="shared" si="62"/>
        <v>0</v>
      </c>
      <c r="DJ83" s="123">
        <f t="shared" si="63"/>
        <v>-29.984999999999999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-18.628</v>
      </c>
      <c r="D84" s="124">
        <v>0</v>
      </c>
      <c r="E84" s="124">
        <v>0</v>
      </c>
      <c r="F84" s="124">
        <v>-25.372</v>
      </c>
      <c r="G84" s="124">
        <v>-44</v>
      </c>
      <c r="H84" s="118"/>
      <c r="I84" s="33">
        <v>82</v>
      </c>
      <c r="J84" s="124">
        <v>18.628</v>
      </c>
      <c r="K84" s="124">
        <v>0</v>
      </c>
      <c r="L84" s="124">
        <v>0</v>
      </c>
      <c r="M84" s="124">
        <v>0</v>
      </c>
      <c r="N84" s="124">
        <v>18.628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25.372</v>
      </c>
      <c r="AF84" s="124">
        <v>0</v>
      </c>
      <c r="AG84" s="124">
        <v>0</v>
      </c>
      <c r="AH84" s="124">
        <v>0</v>
      </c>
      <c r="AI84" s="124">
        <v>25.372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18.628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-18.628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25.372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-25.372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186.28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186.28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253.72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253.72</v>
      </c>
      <c r="DF84" s="123">
        <f t="shared" si="59"/>
        <v>44</v>
      </c>
      <c r="DG84" s="123">
        <f t="shared" si="60"/>
        <v>-18.628</v>
      </c>
      <c r="DH84" s="123">
        <f t="shared" si="61"/>
        <v>0</v>
      </c>
      <c r="DI84" s="123">
        <f t="shared" si="62"/>
        <v>0</v>
      </c>
      <c r="DJ84" s="123">
        <f t="shared" si="63"/>
        <v>-25.372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-9.7370000000000001</v>
      </c>
      <c r="D85" s="124">
        <v>0</v>
      </c>
      <c r="E85" s="124">
        <v>0</v>
      </c>
      <c r="F85" s="124">
        <v>-13.263</v>
      </c>
      <c r="G85" s="124">
        <v>-23</v>
      </c>
      <c r="H85" s="118"/>
      <c r="I85" s="33">
        <v>83</v>
      </c>
      <c r="J85" s="124">
        <v>9.7370000000000001</v>
      </c>
      <c r="K85" s="124">
        <v>0</v>
      </c>
      <c r="L85" s="124">
        <v>0</v>
      </c>
      <c r="M85" s="124">
        <v>0</v>
      </c>
      <c r="N85" s="124">
        <v>9.7370000000000001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13.263</v>
      </c>
      <c r="AF85" s="124">
        <v>0</v>
      </c>
      <c r="AG85" s="124">
        <v>0</v>
      </c>
      <c r="AH85" s="124">
        <v>0</v>
      </c>
      <c r="AI85" s="124">
        <v>13.263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9.7370000000000001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-9.7370000000000001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13.263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-13.263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97.37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97.37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132.63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132.63</v>
      </c>
      <c r="DF85" s="123">
        <f t="shared" si="59"/>
        <v>23</v>
      </c>
      <c r="DG85" s="123">
        <f t="shared" si="60"/>
        <v>-9.7370000000000001</v>
      </c>
      <c r="DH85" s="123">
        <f t="shared" si="61"/>
        <v>0</v>
      </c>
      <c r="DI85" s="123">
        <f t="shared" si="62"/>
        <v>0</v>
      </c>
      <c r="DJ85" s="123">
        <f t="shared" si="63"/>
        <v>-13.263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-9.7370000000000001</v>
      </c>
      <c r="D86" s="124">
        <v>0</v>
      </c>
      <c r="E86" s="124">
        <v>0</v>
      </c>
      <c r="F86" s="124">
        <v>-13.263</v>
      </c>
      <c r="G86" s="124">
        <v>-23</v>
      </c>
      <c r="H86" s="118"/>
      <c r="I86" s="33">
        <v>84</v>
      </c>
      <c r="J86" s="124">
        <v>9.7370000000000001</v>
      </c>
      <c r="K86" s="124">
        <v>0</v>
      </c>
      <c r="L86" s="124">
        <v>0</v>
      </c>
      <c r="M86" s="124">
        <v>0</v>
      </c>
      <c r="N86" s="124">
        <v>9.7370000000000001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13.263</v>
      </c>
      <c r="AF86" s="124">
        <v>0</v>
      </c>
      <c r="AG86" s="124">
        <v>0</v>
      </c>
      <c r="AH86" s="124">
        <v>0</v>
      </c>
      <c r="AI86" s="124">
        <v>13.263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9.7370000000000001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-9.7370000000000001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13.263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-13.263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97.37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97.37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132.63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132.63</v>
      </c>
      <c r="DF86" s="123">
        <f t="shared" si="59"/>
        <v>23</v>
      </c>
      <c r="DG86" s="123">
        <f t="shared" si="60"/>
        <v>-9.7370000000000001</v>
      </c>
      <c r="DH86" s="123">
        <f t="shared" si="61"/>
        <v>0</v>
      </c>
      <c r="DI86" s="123">
        <f t="shared" si="62"/>
        <v>0</v>
      </c>
      <c r="DJ86" s="123">
        <f t="shared" si="63"/>
        <v>-13.263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-17.780999999999999</v>
      </c>
      <c r="D87" s="124">
        <v>0</v>
      </c>
      <c r="E87" s="124">
        <v>0</v>
      </c>
      <c r="F87" s="124">
        <v>-24.219000000000001</v>
      </c>
      <c r="G87" s="124">
        <v>-42</v>
      </c>
      <c r="H87" s="118"/>
      <c r="I87" s="33">
        <v>85</v>
      </c>
      <c r="J87" s="124">
        <v>17.780999999999999</v>
      </c>
      <c r="K87" s="124">
        <v>0</v>
      </c>
      <c r="L87" s="124">
        <v>0</v>
      </c>
      <c r="M87" s="124">
        <v>0</v>
      </c>
      <c r="N87" s="124">
        <v>17.780999999999999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24.219000000000001</v>
      </c>
      <c r="AF87" s="124">
        <v>0</v>
      </c>
      <c r="AG87" s="124">
        <v>0</v>
      </c>
      <c r="AH87" s="124">
        <v>0</v>
      </c>
      <c r="AI87" s="124">
        <v>24.219000000000001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17.780999999999999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-17.780999999999999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24.219000000000001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-24.219000000000001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177.81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177.81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242.19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242.19</v>
      </c>
      <c r="DF87" s="123">
        <f t="shared" si="59"/>
        <v>42</v>
      </c>
      <c r="DG87" s="123">
        <f t="shared" si="60"/>
        <v>-17.780999999999999</v>
      </c>
      <c r="DH87" s="123">
        <f t="shared" si="61"/>
        <v>0</v>
      </c>
      <c r="DI87" s="123">
        <f t="shared" si="62"/>
        <v>0</v>
      </c>
      <c r="DJ87" s="123">
        <f t="shared" si="63"/>
        <v>-24.219000000000001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-10.161</v>
      </c>
      <c r="D88" s="124">
        <v>0</v>
      </c>
      <c r="E88" s="124">
        <v>0</v>
      </c>
      <c r="F88" s="124">
        <v>-13.839</v>
      </c>
      <c r="G88" s="124">
        <v>-24</v>
      </c>
      <c r="H88" s="118"/>
      <c r="I88" s="33">
        <v>86</v>
      </c>
      <c r="J88" s="124">
        <v>10.161</v>
      </c>
      <c r="K88" s="124">
        <v>0</v>
      </c>
      <c r="L88" s="124">
        <v>0</v>
      </c>
      <c r="M88" s="124">
        <v>0</v>
      </c>
      <c r="N88" s="124">
        <v>10.161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13.839</v>
      </c>
      <c r="AF88" s="124">
        <v>0</v>
      </c>
      <c r="AG88" s="124">
        <v>0</v>
      </c>
      <c r="AH88" s="124">
        <v>0</v>
      </c>
      <c r="AI88" s="124">
        <v>13.839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10.161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-10.161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13.839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-13.839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101.61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101.61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138.39000000000001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138.39000000000001</v>
      </c>
      <c r="DF88" s="123">
        <f t="shared" si="59"/>
        <v>24</v>
      </c>
      <c r="DG88" s="123">
        <f t="shared" si="60"/>
        <v>-10.161</v>
      </c>
      <c r="DH88" s="123">
        <f t="shared" si="61"/>
        <v>0</v>
      </c>
      <c r="DI88" s="123">
        <f t="shared" si="62"/>
        <v>0</v>
      </c>
      <c r="DJ88" s="123">
        <f t="shared" si="63"/>
        <v>-13.839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9.4876249999999995E-2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-9.4876249999999995E-2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7.9623750000000007E-2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-7.9623750000000007E-2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9.4876250000000009E-2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9.4876250000000009E-2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7.9623749999999993E-2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7.9623749999999993E-2</v>
      </c>
      <c r="DE99" s="128"/>
      <c r="DF99" s="123">
        <f t="shared" si="59"/>
        <v>0.17449999999999999</v>
      </c>
      <c r="DG99" s="123">
        <f t="shared" si="60"/>
        <v>-9.4876249999999995E-2</v>
      </c>
      <c r="DH99" s="123">
        <f t="shared" si="61"/>
        <v>0</v>
      </c>
      <c r="DI99" s="123">
        <f t="shared" si="62"/>
        <v>0</v>
      </c>
      <c r="DJ99" s="123">
        <f t="shared" si="63"/>
        <v>-7.9623750000000007E-2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45050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45050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45050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19">
        <v>26</v>
      </c>
      <c r="C3" s="219">
        <v>26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10.847200000000001</v>
      </c>
      <c r="J3" s="23">
        <f>C3*E3/100</f>
        <v>6.0657999999999994</v>
      </c>
      <c r="K3" s="23">
        <f>C3*F3/100</f>
        <v>7.8234000000000004</v>
      </c>
      <c r="L3" s="23">
        <f>C3*G3/100</f>
        <v>1.2636000000000001</v>
      </c>
      <c r="M3" s="203">
        <f>SUM(I3:L3)</f>
        <v>26</v>
      </c>
      <c r="N3" s="24"/>
      <c r="P3" s="78">
        <f t="shared" ref="P3:P34" si="1">I3</f>
        <v>10.847200000000001</v>
      </c>
      <c r="Q3" s="78">
        <f t="shared" ref="Q3:Q34" si="2">J3</f>
        <v>6.0657999999999994</v>
      </c>
      <c r="R3" s="78">
        <f t="shared" ref="R3:R34" si="3">K3</f>
        <v>7.8234000000000004</v>
      </c>
      <c r="S3" s="78">
        <f t="shared" ref="S3:S34" si="4">L3</f>
        <v>1.2636000000000001</v>
      </c>
      <c r="T3" s="78">
        <f>SUM(P3:S3)</f>
        <v>26</v>
      </c>
    </row>
    <row r="4" spans="1:20">
      <c r="A4" s="8" t="s">
        <v>46</v>
      </c>
      <c r="B4" s="219">
        <v>26</v>
      </c>
      <c r="C4" s="219">
        <v>26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10.847200000000001</v>
      </c>
      <c r="J4" s="23">
        <f t="shared" ref="J4:J67" si="6">C4*E4/100</f>
        <v>6.0657999999999994</v>
      </c>
      <c r="K4" s="23">
        <f t="shared" ref="K4:K67" si="7">C4*F4/100</f>
        <v>7.8234000000000004</v>
      </c>
      <c r="L4" s="23">
        <f t="shared" ref="L4:L67" si="8">C4*G4/100</f>
        <v>1.2636000000000001</v>
      </c>
      <c r="M4" s="204">
        <f t="shared" ref="M4:M67" si="9">SUM(I4:L4)</f>
        <v>26</v>
      </c>
      <c r="N4" s="24"/>
      <c r="P4" s="78">
        <f t="shared" si="1"/>
        <v>10.847200000000001</v>
      </c>
      <c r="Q4" s="78">
        <f t="shared" si="2"/>
        <v>6.0657999999999994</v>
      </c>
      <c r="R4" s="78">
        <f t="shared" si="3"/>
        <v>7.8234000000000004</v>
      </c>
      <c r="S4" s="78">
        <f t="shared" si="4"/>
        <v>1.2636000000000001</v>
      </c>
      <c r="T4" s="78">
        <f t="shared" ref="T4:T67" si="10">SUM(P4:S4)</f>
        <v>26</v>
      </c>
    </row>
    <row r="5" spans="1:20">
      <c r="A5" s="8" t="s">
        <v>47</v>
      </c>
      <c r="B5" s="219">
        <v>26</v>
      </c>
      <c r="C5" s="219">
        <v>26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10.847200000000001</v>
      </c>
      <c r="J5" s="23">
        <f t="shared" si="6"/>
        <v>6.0657999999999994</v>
      </c>
      <c r="K5" s="23">
        <f t="shared" si="7"/>
        <v>7.8234000000000004</v>
      </c>
      <c r="L5" s="23">
        <f t="shared" si="8"/>
        <v>1.2636000000000001</v>
      </c>
      <c r="M5" s="204">
        <f t="shared" si="9"/>
        <v>26</v>
      </c>
      <c r="N5" s="24"/>
      <c r="P5" s="78">
        <f t="shared" si="1"/>
        <v>10.847200000000001</v>
      </c>
      <c r="Q5" s="78">
        <f t="shared" si="2"/>
        <v>6.0657999999999994</v>
      </c>
      <c r="R5" s="78">
        <f t="shared" si="3"/>
        <v>7.8234000000000004</v>
      </c>
      <c r="S5" s="78">
        <f t="shared" si="4"/>
        <v>1.2636000000000001</v>
      </c>
      <c r="T5" s="78">
        <f t="shared" si="10"/>
        <v>26</v>
      </c>
    </row>
    <row r="6" spans="1:20">
      <c r="A6" s="8" t="s">
        <v>48</v>
      </c>
      <c r="B6" s="219">
        <v>26</v>
      </c>
      <c r="C6" s="219">
        <v>26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10.847200000000001</v>
      </c>
      <c r="J6" s="23">
        <f t="shared" si="6"/>
        <v>6.0657999999999994</v>
      </c>
      <c r="K6" s="23">
        <f t="shared" si="7"/>
        <v>7.8234000000000004</v>
      </c>
      <c r="L6" s="23">
        <f t="shared" si="8"/>
        <v>1.2636000000000001</v>
      </c>
      <c r="M6" s="204">
        <f t="shared" si="9"/>
        <v>26</v>
      </c>
      <c r="N6" s="24"/>
      <c r="P6" s="78">
        <f t="shared" si="1"/>
        <v>10.847200000000001</v>
      </c>
      <c r="Q6" s="78">
        <f t="shared" si="2"/>
        <v>6.0657999999999994</v>
      </c>
      <c r="R6" s="78">
        <f t="shared" si="3"/>
        <v>7.8234000000000004</v>
      </c>
      <c r="S6" s="78">
        <f t="shared" si="4"/>
        <v>1.2636000000000001</v>
      </c>
      <c r="T6" s="78">
        <f t="shared" si="10"/>
        <v>26</v>
      </c>
    </row>
    <row r="7" spans="1:20">
      <c r="A7" s="8" t="s">
        <v>49</v>
      </c>
      <c r="B7" s="219">
        <v>26</v>
      </c>
      <c r="C7" s="219">
        <v>26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10.847200000000001</v>
      </c>
      <c r="J7" s="23">
        <f t="shared" si="6"/>
        <v>6.0657999999999994</v>
      </c>
      <c r="K7" s="23">
        <f t="shared" si="7"/>
        <v>7.8234000000000004</v>
      </c>
      <c r="L7" s="23">
        <f t="shared" si="8"/>
        <v>1.2636000000000001</v>
      </c>
      <c r="M7" s="204">
        <f t="shared" si="9"/>
        <v>26</v>
      </c>
      <c r="N7" s="24"/>
      <c r="P7" s="78">
        <f t="shared" si="1"/>
        <v>10.847200000000001</v>
      </c>
      <c r="Q7" s="78">
        <f t="shared" si="2"/>
        <v>6.0657999999999994</v>
      </c>
      <c r="R7" s="78">
        <f t="shared" si="3"/>
        <v>7.8234000000000004</v>
      </c>
      <c r="S7" s="78">
        <f t="shared" si="4"/>
        <v>1.2636000000000001</v>
      </c>
      <c r="T7" s="78">
        <f t="shared" si="10"/>
        <v>26</v>
      </c>
    </row>
    <row r="8" spans="1:20">
      <c r="A8" s="8" t="s">
        <v>50</v>
      </c>
      <c r="B8" s="219">
        <v>26</v>
      </c>
      <c r="C8" s="219">
        <v>26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10.847200000000001</v>
      </c>
      <c r="J8" s="23">
        <f t="shared" si="6"/>
        <v>6.0657999999999994</v>
      </c>
      <c r="K8" s="23">
        <f t="shared" si="7"/>
        <v>7.8234000000000004</v>
      </c>
      <c r="L8" s="23">
        <f t="shared" si="8"/>
        <v>1.2636000000000001</v>
      </c>
      <c r="M8" s="204">
        <f t="shared" si="9"/>
        <v>26</v>
      </c>
      <c r="N8" s="24"/>
      <c r="P8" s="78">
        <f t="shared" si="1"/>
        <v>10.847200000000001</v>
      </c>
      <c r="Q8" s="78">
        <f t="shared" si="2"/>
        <v>6.0657999999999994</v>
      </c>
      <c r="R8" s="78">
        <f t="shared" si="3"/>
        <v>7.8234000000000004</v>
      </c>
      <c r="S8" s="78">
        <f t="shared" si="4"/>
        <v>1.2636000000000001</v>
      </c>
      <c r="T8" s="78">
        <f t="shared" si="10"/>
        <v>26</v>
      </c>
    </row>
    <row r="9" spans="1:20">
      <c r="A9" s="8" t="s">
        <v>51</v>
      </c>
      <c r="B9" s="219">
        <v>26</v>
      </c>
      <c r="C9" s="219">
        <v>26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10.847200000000001</v>
      </c>
      <c r="J9" s="23">
        <f t="shared" si="6"/>
        <v>6.0657999999999994</v>
      </c>
      <c r="K9" s="23">
        <f t="shared" si="7"/>
        <v>7.8234000000000004</v>
      </c>
      <c r="L9" s="23">
        <f t="shared" si="8"/>
        <v>1.2636000000000001</v>
      </c>
      <c r="M9" s="204">
        <f t="shared" si="9"/>
        <v>26</v>
      </c>
      <c r="N9" s="24"/>
      <c r="P9" s="78">
        <f t="shared" si="1"/>
        <v>10.847200000000001</v>
      </c>
      <c r="Q9" s="78">
        <f t="shared" si="2"/>
        <v>6.0657999999999994</v>
      </c>
      <c r="R9" s="78">
        <f t="shared" si="3"/>
        <v>7.8234000000000004</v>
      </c>
      <c r="S9" s="78">
        <f t="shared" si="4"/>
        <v>1.2636000000000001</v>
      </c>
      <c r="T9" s="78">
        <f t="shared" si="10"/>
        <v>26</v>
      </c>
    </row>
    <row r="10" spans="1:20">
      <c r="A10" s="8" t="s">
        <v>52</v>
      </c>
      <c r="B10" s="219">
        <v>26</v>
      </c>
      <c r="C10" s="219">
        <v>26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10.847200000000001</v>
      </c>
      <c r="J10" s="23">
        <f t="shared" si="6"/>
        <v>6.0657999999999994</v>
      </c>
      <c r="K10" s="23">
        <f t="shared" si="7"/>
        <v>7.8234000000000004</v>
      </c>
      <c r="L10" s="23">
        <f t="shared" si="8"/>
        <v>1.2636000000000001</v>
      </c>
      <c r="M10" s="204">
        <f t="shared" si="9"/>
        <v>26</v>
      </c>
      <c r="N10" s="24"/>
      <c r="P10" s="78">
        <f t="shared" si="1"/>
        <v>10.847200000000001</v>
      </c>
      <c r="Q10" s="78">
        <f t="shared" si="2"/>
        <v>6.0657999999999994</v>
      </c>
      <c r="R10" s="78">
        <f t="shared" si="3"/>
        <v>7.8234000000000004</v>
      </c>
      <c r="S10" s="78">
        <f t="shared" si="4"/>
        <v>1.2636000000000001</v>
      </c>
      <c r="T10" s="78">
        <f t="shared" si="10"/>
        <v>26</v>
      </c>
    </row>
    <row r="11" spans="1:20">
      <c r="A11" s="8" t="s">
        <v>53</v>
      </c>
      <c r="B11" s="219">
        <v>26</v>
      </c>
      <c r="C11" s="219">
        <v>26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10.847200000000001</v>
      </c>
      <c r="J11" s="23">
        <f t="shared" si="6"/>
        <v>6.0657999999999994</v>
      </c>
      <c r="K11" s="23">
        <f t="shared" si="7"/>
        <v>7.8234000000000004</v>
      </c>
      <c r="L11" s="23">
        <f t="shared" si="8"/>
        <v>1.2636000000000001</v>
      </c>
      <c r="M11" s="204">
        <f t="shared" si="9"/>
        <v>26</v>
      </c>
      <c r="N11" s="24"/>
      <c r="P11" s="78">
        <f t="shared" si="1"/>
        <v>10.847200000000001</v>
      </c>
      <c r="Q11" s="78">
        <f t="shared" si="2"/>
        <v>6.0657999999999994</v>
      </c>
      <c r="R11" s="78">
        <f t="shared" si="3"/>
        <v>7.8234000000000004</v>
      </c>
      <c r="S11" s="78">
        <f t="shared" si="4"/>
        <v>1.2636000000000001</v>
      </c>
      <c r="T11" s="78">
        <f t="shared" si="10"/>
        <v>26</v>
      </c>
    </row>
    <row r="12" spans="1:20">
      <c r="A12" s="8" t="s">
        <v>54</v>
      </c>
      <c r="B12" s="219">
        <v>26</v>
      </c>
      <c r="C12" s="219">
        <v>26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10.847200000000001</v>
      </c>
      <c r="J12" s="23">
        <f t="shared" si="6"/>
        <v>6.0657999999999994</v>
      </c>
      <c r="K12" s="23">
        <f t="shared" si="7"/>
        <v>7.8234000000000004</v>
      </c>
      <c r="L12" s="23">
        <f t="shared" si="8"/>
        <v>1.2636000000000001</v>
      </c>
      <c r="M12" s="204">
        <f t="shared" si="9"/>
        <v>26</v>
      </c>
      <c r="N12" s="24"/>
      <c r="P12" s="78">
        <f t="shared" si="1"/>
        <v>10.847200000000001</v>
      </c>
      <c r="Q12" s="78">
        <f t="shared" si="2"/>
        <v>6.0657999999999994</v>
      </c>
      <c r="R12" s="78">
        <f t="shared" si="3"/>
        <v>7.8234000000000004</v>
      </c>
      <c r="S12" s="78">
        <f t="shared" si="4"/>
        <v>1.2636000000000001</v>
      </c>
      <c r="T12" s="78">
        <f t="shared" si="10"/>
        <v>26</v>
      </c>
    </row>
    <row r="13" spans="1:20">
      <c r="A13" s="8" t="s">
        <v>55</v>
      </c>
      <c r="B13" s="219">
        <v>26</v>
      </c>
      <c r="C13" s="219">
        <v>26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10.847200000000001</v>
      </c>
      <c r="J13" s="23">
        <f t="shared" si="6"/>
        <v>6.0657999999999994</v>
      </c>
      <c r="K13" s="23">
        <f t="shared" si="7"/>
        <v>7.8234000000000004</v>
      </c>
      <c r="L13" s="23">
        <f t="shared" si="8"/>
        <v>1.2636000000000001</v>
      </c>
      <c r="M13" s="204">
        <f t="shared" si="9"/>
        <v>26</v>
      </c>
      <c r="N13" s="24"/>
      <c r="P13" s="78">
        <f t="shared" si="1"/>
        <v>10.847200000000001</v>
      </c>
      <c r="Q13" s="78">
        <f t="shared" si="2"/>
        <v>6.0657999999999994</v>
      </c>
      <c r="R13" s="78">
        <f t="shared" si="3"/>
        <v>7.8234000000000004</v>
      </c>
      <c r="S13" s="78">
        <f t="shared" si="4"/>
        <v>1.2636000000000001</v>
      </c>
      <c r="T13" s="78">
        <f t="shared" si="10"/>
        <v>26</v>
      </c>
    </row>
    <row r="14" spans="1:20">
      <c r="A14" s="8" t="s">
        <v>56</v>
      </c>
      <c r="B14" s="219">
        <v>26</v>
      </c>
      <c r="C14" s="219">
        <v>26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10.847200000000001</v>
      </c>
      <c r="J14" s="23">
        <f t="shared" si="6"/>
        <v>6.0657999999999994</v>
      </c>
      <c r="K14" s="23">
        <f t="shared" si="7"/>
        <v>7.8234000000000004</v>
      </c>
      <c r="L14" s="23">
        <f t="shared" si="8"/>
        <v>1.2636000000000001</v>
      </c>
      <c r="M14" s="204">
        <f t="shared" si="9"/>
        <v>26</v>
      </c>
      <c r="N14" s="24"/>
      <c r="P14" s="78">
        <f t="shared" si="1"/>
        <v>10.847200000000001</v>
      </c>
      <c r="Q14" s="78">
        <f t="shared" si="2"/>
        <v>6.0657999999999994</v>
      </c>
      <c r="R14" s="78">
        <f t="shared" si="3"/>
        <v>7.8234000000000004</v>
      </c>
      <c r="S14" s="78">
        <f t="shared" si="4"/>
        <v>1.2636000000000001</v>
      </c>
      <c r="T14" s="78">
        <f t="shared" si="10"/>
        <v>26</v>
      </c>
    </row>
    <row r="15" spans="1:20">
      <c r="A15" s="8" t="s">
        <v>57</v>
      </c>
      <c r="B15" s="219">
        <v>26</v>
      </c>
      <c r="C15" s="219">
        <v>26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10.847200000000001</v>
      </c>
      <c r="J15" s="23">
        <f t="shared" si="6"/>
        <v>6.0657999999999994</v>
      </c>
      <c r="K15" s="23">
        <f t="shared" si="7"/>
        <v>7.8234000000000004</v>
      </c>
      <c r="L15" s="23">
        <f t="shared" si="8"/>
        <v>1.2636000000000001</v>
      </c>
      <c r="M15" s="204">
        <f t="shared" si="9"/>
        <v>26</v>
      </c>
      <c r="N15" s="24"/>
      <c r="P15" s="78">
        <f t="shared" si="1"/>
        <v>10.847200000000001</v>
      </c>
      <c r="Q15" s="78">
        <f t="shared" si="2"/>
        <v>6.0657999999999994</v>
      </c>
      <c r="R15" s="78">
        <f t="shared" si="3"/>
        <v>7.8234000000000004</v>
      </c>
      <c r="S15" s="78">
        <f t="shared" si="4"/>
        <v>1.2636000000000001</v>
      </c>
      <c r="T15" s="78">
        <f t="shared" si="10"/>
        <v>26</v>
      </c>
    </row>
    <row r="16" spans="1:20">
      <c r="A16" s="8" t="s">
        <v>58</v>
      </c>
      <c r="B16" s="219">
        <v>26</v>
      </c>
      <c r="C16" s="219">
        <v>26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10.847200000000001</v>
      </c>
      <c r="J16" s="23">
        <f t="shared" si="6"/>
        <v>6.0657999999999994</v>
      </c>
      <c r="K16" s="23">
        <f t="shared" si="7"/>
        <v>7.8234000000000004</v>
      </c>
      <c r="L16" s="23">
        <f t="shared" si="8"/>
        <v>1.2636000000000001</v>
      </c>
      <c r="M16" s="204">
        <f t="shared" si="9"/>
        <v>26</v>
      </c>
      <c r="N16" s="24"/>
      <c r="P16" s="78">
        <f t="shared" si="1"/>
        <v>10.847200000000001</v>
      </c>
      <c r="Q16" s="78">
        <f t="shared" si="2"/>
        <v>6.0657999999999994</v>
      </c>
      <c r="R16" s="78">
        <f t="shared" si="3"/>
        <v>7.8234000000000004</v>
      </c>
      <c r="S16" s="78">
        <f t="shared" si="4"/>
        <v>1.2636000000000001</v>
      </c>
      <c r="T16" s="78">
        <f t="shared" si="10"/>
        <v>26</v>
      </c>
    </row>
    <row r="17" spans="1:20">
      <c r="A17" s="8" t="s">
        <v>59</v>
      </c>
      <c r="B17" s="219">
        <v>26</v>
      </c>
      <c r="C17" s="219">
        <v>26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10.847200000000001</v>
      </c>
      <c r="J17" s="23">
        <f t="shared" si="6"/>
        <v>6.0657999999999994</v>
      </c>
      <c r="K17" s="23">
        <f t="shared" si="7"/>
        <v>7.8234000000000004</v>
      </c>
      <c r="L17" s="23">
        <f t="shared" si="8"/>
        <v>1.2636000000000001</v>
      </c>
      <c r="M17" s="204">
        <f t="shared" si="9"/>
        <v>26</v>
      </c>
      <c r="N17" s="24"/>
      <c r="P17" s="78">
        <f t="shared" si="1"/>
        <v>10.847200000000001</v>
      </c>
      <c r="Q17" s="78">
        <f t="shared" si="2"/>
        <v>6.0657999999999994</v>
      </c>
      <c r="R17" s="78">
        <f t="shared" si="3"/>
        <v>7.8234000000000004</v>
      </c>
      <c r="S17" s="78">
        <f t="shared" si="4"/>
        <v>1.2636000000000001</v>
      </c>
      <c r="T17" s="78">
        <f t="shared" si="10"/>
        <v>26</v>
      </c>
    </row>
    <row r="18" spans="1:20">
      <c r="A18" s="8" t="s">
        <v>60</v>
      </c>
      <c r="B18" s="219">
        <v>26</v>
      </c>
      <c r="C18" s="219">
        <v>26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10.847200000000001</v>
      </c>
      <c r="J18" s="23">
        <f t="shared" si="6"/>
        <v>6.0657999999999994</v>
      </c>
      <c r="K18" s="23">
        <f t="shared" si="7"/>
        <v>7.8234000000000004</v>
      </c>
      <c r="L18" s="23">
        <f t="shared" si="8"/>
        <v>1.2636000000000001</v>
      </c>
      <c r="M18" s="204">
        <f t="shared" si="9"/>
        <v>26</v>
      </c>
      <c r="N18" s="24"/>
      <c r="P18" s="78">
        <f t="shared" si="1"/>
        <v>10.847200000000001</v>
      </c>
      <c r="Q18" s="78">
        <f t="shared" si="2"/>
        <v>6.0657999999999994</v>
      </c>
      <c r="R18" s="78">
        <f t="shared" si="3"/>
        <v>7.8234000000000004</v>
      </c>
      <c r="S18" s="78">
        <f t="shared" si="4"/>
        <v>1.2636000000000001</v>
      </c>
      <c r="T18" s="78">
        <f t="shared" si="10"/>
        <v>26</v>
      </c>
    </row>
    <row r="19" spans="1:20">
      <c r="A19" s="8" t="s">
        <v>61</v>
      </c>
      <c r="B19" s="219">
        <v>26</v>
      </c>
      <c r="C19" s="219">
        <v>26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10.847200000000001</v>
      </c>
      <c r="J19" s="23">
        <f t="shared" si="6"/>
        <v>6.0657999999999994</v>
      </c>
      <c r="K19" s="23">
        <f t="shared" si="7"/>
        <v>7.8234000000000004</v>
      </c>
      <c r="L19" s="23">
        <f t="shared" si="8"/>
        <v>1.2636000000000001</v>
      </c>
      <c r="M19" s="204">
        <f t="shared" si="9"/>
        <v>26</v>
      </c>
      <c r="N19" s="24"/>
      <c r="P19" s="78">
        <f t="shared" si="1"/>
        <v>10.847200000000001</v>
      </c>
      <c r="Q19" s="78">
        <f t="shared" si="2"/>
        <v>6.0657999999999994</v>
      </c>
      <c r="R19" s="78">
        <f t="shared" si="3"/>
        <v>7.8234000000000004</v>
      </c>
      <c r="S19" s="78">
        <f t="shared" si="4"/>
        <v>1.2636000000000001</v>
      </c>
      <c r="T19" s="78">
        <f t="shared" si="10"/>
        <v>26</v>
      </c>
    </row>
    <row r="20" spans="1:20">
      <c r="A20" s="8" t="s">
        <v>62</v>
      </c>
      <c r="B20" s="219">
        <v>26</v>
      </c>
      <c r="C20" s="219">
        <v>26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10.847200000000001</v>
      </c>
      <c r="J20" s="23">
        <f t="shared" si="6"/>
        <v>6.0657999999999994</v>
      </c>
      <c r="K20" s="23">
        <f t="shared" si="7"/>
        <v>7.8234000000000004</v>
      </c>
      <c r="L20" s="23">
        <f t="shared" si="8"/>
        <v>1.2636000000000001</v>
      </c>
      <c r="M20" s="204">
        <f t="shared" si="9"/>
        <v>26</v>
      </c>
      <c r="N20" s="24"/>
      <c r="P20" s="78">
        <f t="shared" si="1"/>
        <v>10.847200000000001</v>
      </c>
      <c r="Q20" s="78">
        <f t="shared" si="2"/>
        <v>6.0657999999999994</v>
      </c>
      <c r="R20" s="78">
        <f t="shared" si="3"/>
        <v>7.8234000000000004</v>
      </c>
      <c r="S20" s="78">
        <f t="shared" si="4"/>
        <v>1.2636000000000001</v>
      </c>
      <c r="T20" s="78">
        <f t="shared" si="10"/>
        <v>26</v>
      </c>
    </row>
    <row r="21" spans="1:20">
      <c r="A21" s="8" t="s">
        <v>63</v>
      </c>
      <c r="B21" s="219">
        <v>26</v>
      </c>
      <c r="C21" s="219">
        <v>26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10.847200000000001</v>
      </c>
      <c r="J21" s="23">
        <f t="shared" si="6"/>
        <v>6.0657999999999994</v>
      </c>
      <c r="K21" s="23">
        <f t="shared" si="7"/>
        <v>7.8234000000000004</v>
      </c>
      <c r="L21" s="23">
        <f t="shared" si="8"/>
        <v>1.2636000000000001</v>
      </c>
      <c r="M21" s="204">
        <f t="shared" si="9"/>
        <v>26</v>
      </c>
      <c r="N21" s="24"/>
      <c r="P21" s="78">
        <f t="shared" si="1"/>
        <v>10.847200000000001</v>
      </c>
      <c r="Q21" s="78">
        <f t="shared" si="2"/>
        <v>6.0657999999999994</v>
      </c>
      <c r="R21" s="78">
        <f t="shared" si="3"/>
        <v>7.8234000000000004</v>
      </c>
      <c r="S21" s="78">
        <f t="shared" si="4"/>
        <v>1.2636000000000001</v>
      </c>
      <c r="T21" s="78">
        <f t="shared" si="10"/>
        <v>26</v>
      </c>
    </row>
    <row r="22" spans="1:20">
      <c r="A22" s="8" t="s">
        <v>64</v>
      </c>
      <c r="B22" s="219">
        <v>26</v>
      </c>
      <c r="C22" s="219">
        <v>26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10.847200000000001</v>
      </c>
      <c r="J22" s="23">
        <f t="shared" si="6"/>
        <v>6.0657999999999994</v>
      </c>
      <c r="K22" s="23">
        <f t="shared" si="7"/>
        <v>7.8234000000000004</v>
      </c>
      <c r="L22" s="23">
        <f t="shared" si="8"/>
        <v>1.2636000000000001</v>
      </c>
      <c r="M22" s="204">
        <f t="shared" si="9"/>
        <v>26</v>
      </c>
      <c r="N22" s="24"/>
      <c r="P22" s="78">
        <f t="shared" si="1"/>
        <v>10.847200000000001</v>
      </c>
      <c r="Q22" s="78">
        <f t="shared" si="2"/>
        <v>6.0657999999999994</v>
      </c>
      <c r="R22" s="78">
        <f t="shared" si="3"/>
        <v>7.8234000000000004</v>
      </c>
      <c r="S22" s="78">
        <f t="shared" si="4"/>
        <v>1.2636000000000001</v>
      </c>
      <c r="T22" s="78">
        <f t="shared" si="10"/>
        <v>26</v>
      </c>
    </row>
    <row r="23" spans="1:20">
      <c r="A23" s="8" t="s">
        <v>65</v>
      </c>
      <c r="B23" s="219">
        <v>26</v>
      </c>
      <c r="C23" s="219">
        <v>26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10.847200000000001</v>
      </c>
      <c r="J23" s="23">
        <f t="shared" si="6"/>
        <v>6.0657999999999994</v>
      </c>
      <c r="K23" s="23">
        <f t="shared" si="7"/>
        <v>7.8234000000000004</v>
      </c>
      <c r="L23" s="23">
        <f t="shared" si="8"/>
        <v>1.2636000000000001</v>
      </c>
      <c r="M23" s="204">
        <f t="shared" si="9"/>
        <v>26</v>
      </c>
      <c r="N23" s="24"/>
      <c r="P23" s="78">
        <f t="shared" si="1"/>
        <v>10.847200000000001</v>
      </c>
      <c r="Q23" s="78">
        <f t="shared" si="2"/>
        <v>6.0657999999999994</v>
      </c>
      <c r="R23" s="78">
        <f t="shared" si="3"/>
        <v>7.8234000000000004</v>
      </c>
      <c r="S23" s="78">
        <f t="shared" si="4"/>
        <v>1.2636000000000001</v>
      </c>
      <c r="T23" s="78">
        <f t="shared" si="10"/>
        <v>26</v>
      </c>
    </row>
    <row r="24" spans="1:20">
      <c r="A24" s="8" t="s">
        <v>66</v>
      </c>
      <c r="B24" s="219">
        <v>26</v>
      </c>
      <c r="C24" s="219">
        <v>26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10.847200000000001</v>
      </c>
      <c r="J24" s="23">
        <f t="shared" si="6"/>
        <v>6.0657999999999994</v>
      </c>
      <c r="K24" s="23">
        <f t="shared" si="7"/>
        <v>7.8234000000000004</v>
      </c>
      <c r="L24" s="23">
        <f t="shared" si="8"/>
        <v>1.2636000000000001</v>
      </c>
      <c r="M24" s="204">
        <f t="shared" si="9"/>
        <v>26</v>
      </c>
      <c r="N24" s="24"/>
      <c r="P24" s="78">
        <f t="shared" si="1"/>
        <v>10.847200000000001</v>
      </c>
      <c r="Q24" s="78">
        <f t="shared" si="2"/>
        <v>6.0657999999999994</v>
      </c>
      <c r="R24" s="78">
        <f t="shared" si="3"/>
        <v>7.8234000000000004</v>
      </c>
      <c r="S24" s="78">
        <f t="shared" si="4"/>
        <v>1.2636000000000001</v>
      </c>
      <c r="T24" s="78">
        <f t="shared" si="10"/>
        <v>26</v>
      </c>
    </row>
    <row r="25" spans="1:20">
      <c r="A25" s="8" t="s">
        <v>67</v>
      </c>
      <c r="B25" s="219">
        <v>26</v>
      </c>
      <c r="C25" s="219">
        <v>26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10.847200000000001</v>
      </c>
      <c r="J25" s="23">
        <f t="shared" si="6"/>
        <v>6.0657999999999994</v>
      </c>
      <c r="K25" s="23">
        <f t="shared" si="7"/>
        <v>7.8234000000000004</v>
      </c>
      <c r="L25" s="23">
        <f t="shared" si="8"/>
        <v>1.2636000000000001</v>
      </c>
      <c r="M25" s="204">
        <f t="shared" si="9"/>
        <v>26</v>
      </c>
      <c r="N25" s="24"/>
      <c r="P25" s="78">
        <f t="shared" si="1"/>
        <v>10.847200000000001</v>
      </c>
      <c r="Q25" s="78">
        <f t="shared" si="2"/>
        <v>6.0657999999999994</v>
      </c>
      <c r="R25" s="78">
        <f t="shared" si="3"/>
        <v>7.8234000000000004</v>
      </c>
      <c r="S25" s="78">
        <f t="shared" si="4"/>
        <v>1.2636000000000001</v>
      </c>
      <c r="T25" s="78">
        <f t="shared" si="10"/>
        <v>26</v>
      </c>
    </row>
    <row r="26" spans="1:20">
      <c r="A26" s="8" t="s">
        <v>68</v>
      </c>
      <c r="B26" s="219">
        <v>26</v>
      </c>
      <c r="C26" s="219">
        <v>26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10.847200000000001</v>
      </c>
      <c r="J26" s="23">
        <f t="shared" si="6"/>
        <v>6.0657999999999994</v>
      </c>
      <c r="K26" s="23">
        <f t="shared" si="7"/>
        <v>7.8234000000000004</v>
      </c>
      <c r="L26" s="23">
        <f t="shared" si="8"/>
        <v>1.2636000000000001</v>
      </c>
      <c r="M26" s="204">
        <f t="shared" si="9"/>
        <v>26</v>
      </c>
      <c r="N26" s="24"/>
      <c r="P26" s="78">
        <f t="shared" si="1"/>
        <v>10.847200000000001</v>
      </c>
      <c r="Q26" s="78">
        <f t="shared" si="2"/>
        <v>6.0657999999999994</v>
      </c>
      <c r="R26" s="78">
        <f t="shared" si="3"/>
        <v>7.8234000000000004</v>
      </c>
      <c r="S26" s="78">
        <f t="shared" si="4"/>
        <v>1.2636000000000001</v>
      </c>
      <c r="T26" s="78">
        <f t="shared" si="10"/>
        <v>26</v>
      </c>
    </row>
    <row r="27" spans="1:20">
      <c r="A27" s="8" t="s">
        <v>69</v>
      </c>
      <c r="B27" s="219">
        <v>26</v>
      </c>
      <c r="C27" s="219">
        <v>26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10.847200000000001</v>
      </c>
      <c r="J27" s="23">
        <f t="shared" si="6"/>
        <v>6.0657999999999994</v>
      </c>
      <c r="K27" s="23">
        <f t="shared" si="7"/>
        <v>7.8234000000000004</v>
      </c>
      <c r="L27" s="23">
        <f t="shared" si="8"/>
        <v>1.2636000000000001</v>
      </c>
      <c r="M27" s="204">
        <f t="shared" si="9"/>
        <v>26</v>
      </c>
      <c r="N27" s="24"/>
      <c r="P27" s="78">
        <f t="shared" si="1"/>
        <v>10.847200000000001</v>
      </c>
      <c r="Q27" s="78">
        <f t="shared" si="2"/>
        <v>6.0657999999999994</v>
      </c>
      <c r="R27" s="78">
        <f t="shared" si="3"/>
        <v>7.8234000000000004</v>
      </c>
      <c r="S27" s="78">
        <f t="shared" si="4"/>
        <v>1.2636000000000001</v>
      </c>
      <c r="T27" s="78">
        <f t="shared" si="10"/>
        <v>26</v>
      </c>
    </row>
    <row r="28" spans="1:20">
      <c r="A28" s="8" t="s">
        <v>70</v>
      </c>
      <c r="B28" s="219">
        <v>26</v>
      </c>
      <c r="C28" s="219">
        <v>26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10.847200000000001</v>
      </c>
      <c r="J28" s="23">
        <f t="shared" si="6"/>
        <v>6.0657999999999994</v>
      </c>
      <c r="K28" s="23">
        <f t="shared" si="7"/>
        <v>7.8234000000000004</v>
      </c>
      <c r="L28" s="23">
        <f t="shared" si="8"/>
        <v>1.2636000000000001</v>
      </c>
      <c r="M28" s="204">
        <f t="shared" si="9"/>
        <v>26</v>
      </c>
      <c r="N28" s="24"/>
      <c r="P28" s="78">
        <f t="shared" si="1"/>
        <v>10.847200000000001</v>
      </c>
      <c r="Q28" s="78">
        <f t="shared" si="2"/>
        <v>6.0657999999999994</v>
      </c>
      <c r="R28" s="78">
        <f t="shared" si="3"/>
        <v>7.8234000000000004</v>
      </c>
      <c r="S28" s="78">
        <f t="shared" si="4"/>
        <v>1.2636000000000001</v>
      </c>
      <c r="T28" s="78">
        <f t="shared" si="10"/>
        <v>26</v>
      </c>
    </row>
    <row r="29" spans="1:20">
      <c r="A29" s="8" t="s">
        <v>71</v>
      </c>
      <c r="B29" s="219">
        <v>26</v>
      </c>
      <c r="C29" s="219">
        <v>26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10.847200000000001</v>
      </c>
      <c r="J29" s="23">
        <f t="shared" si="6"/>
        <v>6.0657999999999994</v>
      </c>
      <c r="K29" s="23">
        <f t="shared" si="7"/>
        <v>7.8234000000000004</v>
      </c>
      <c r="L29" s="23">
        <f t="shared" si="8"/>
        <v>1.2636000000000001</v>
      </c>
      <c r="M29" s="204">
        <f t="shared" si="9"/>
        <v>26</v>
      </c>
      <c r="N29" s="24"/>
      <c r="P29" s="78">
        <f t="shared" si="1"/>
        <v>10.847200000000001</v>
      </c>
      <c r="Q29" s="78">
        <f t="shared" si="2"/>
        <v>6.0657999999999994</v>
      </c>
      <c r="R29" s="78">
        <f t="shared" si="3"/>
        <v>7.8234000000000004</v>
      </c>
      <c r="S29" s="78">
        <f t="shared" si="4"/>
        <v>1.2636000000000001</v>
      </c>
      <c r="T29" s="78">
        <f t="shared" si="10"/>
        <v>26</v>
      </c>
    </row>
    <row r="30" spans="1:20">
      <c r="A30" s="8" t="s">
        <v>72</v>
      </c>
      <c r="B30" s="219">
        <v>26</v>
      </c>
      <c r="C30" s="219">
        <v>26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10.847200000000001</v>
      </c>
      <c r="J30" s="23">
        <f t="shared" si="6"/>
        <v>6.0657999999999994</v>
      </c>
      <c r="K30" s="23">
        <f t="shared" si="7"/>
        <v>7.8234000000000004</v>
      </c>
      <c r="L30" s="23">
        <f t="shared" si="8"/>
        <v>1.2636000000000001</v>
      </c>
      <c r="M30" s="204">
        <f t="shared" si="9"/>
        <v>26</v>
      </c>
      <c r="N30" s="24"/>
      <c r="P30" s="78">
        <f t="shared" si="1"/>
        <v>10.847200000000001</v>
      </c>
      <c r="Q30" s="78">
        <f t="shared" si="2"/>
        <v>6.0657999999999994</v>
      </c>
      <c r="R30" s="78">
        <f t="shared" si="3"/>
        <v>7.8234000000000004</v>
      </c>
      <c r="S30" s="78">
        <f t="shared" si="4"/>
        <v>1.2636000000000001</v>
      </c>
      <c r="T30" s="78">
        <f t="shared" si="10"/>
        <v>26</v>
      </c>
    </row>
    <row r="31" spans="1:20">
      <c r="A31" s="8" t="s">
        <v>73</v>
      </c>
      <c r="B31" s="219">
        <v>26</v>
      </c>
      <c r="C31" s="219">
        <v>26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10.847200000000001</v>
      </c>
      <c r="J31" s="23">
        <f t="shared" si="6"/>
        <v>6.0657999999999994</v>
      </c>
      <c r="K31" s="23">
        <f t="shared" si="7"/>
        <v>7.8234000000000004</v>
      </c>
      <c r="L31" s="23">
        <f t="shared" si="8"/>
        <v>1.2636000000000001</v>
      </c>
      <c r="M31" s="204">
        <f t="shared" si="9"/>
        <v>26</v>
      </c>
      <c r="N31" s="24"/>
      <c r="P31" s="78">
        <f t="shared" si="1"/>
        <v>10.847200000000001</v>
      </c>
      <c r="Q31" s="78">
        <f t="shared" si="2"/>
        <v>6.0657999999999994</v>
      </c>
      <c r="R31" s="78">
        <f t="shared" si="3"/>
        <v>7.8234000000000004</v>
      </c>
      <c r="S31" s="78">
        <f t="shared" si="4"/>
        <v>1.2636000000000001</v>
      </c>
      <c r="T31" s="78">
        <f t="shared" si="10"/>
        <v>26</v>
      </c>
    </row>
    <row r="32" spans="1:20">
      <c r="A32" s="8" t="s">
        <v>74</v>
      </c>
      <c r="B32" s="219">
        <v>26</v>
      </c>
      <c r="C32" s="219">
        <v>25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10.43</v>
      </c>
      <c r="J32" s="23">
        <f t="shared" si="6"/>
        <v>5.8324999999999996</v>
      </c>
      <c r="K32" s="23">
        <f t="shared" si="7"/>
        <v>7.5225</v>
      </c>
      <c r="L32" s="23">
        <f t="shared" si="8"/>
        <v>1.2150000000000001</v>
      </c>
      <c r="M32" s="204">
        <f t="shared" si="9"/>
        <v>25</v>
      </c>
      <c r="N32" s="24"/>
      <c r="P32" s="78">
        <f t="shared" si="1"/>
        <v>10.43</v>
      </c>
      <c r="Q32" s="78">
        <f t="shared" si="2"/>
        <v>5.8324999999999996</v>
      </c>
      <c r="R32" s="78">
        <f t="shared" si="3"/>
        <v>7.5225</v>
      </c>
      <c r="S32" s="78">
        <f t="shared" si="4"/>
        <v>1.2150000000000001</v>
      </c>
      <c r="T32" s="78">
        <f t="shared" si="10"/>
        <v>25</v>
      </c>
    </row>
    <row r="33" spans="1:20">
      <c r="A33" s="8" t="s">
        <v>75</v>
      </c>
      <c r="B33" s="219">
        <v>26</v>
      </c>
      <c r="C33" s="219">
        <v>25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10.43</v>
      </c>
      <c r="J33" s="23">
        <f t="shared" si="6"/>
        <v>5.8324999999999996</v>
      </c>
      <c r="K33" s="23">
        <f t="shared" si="7"/>
        <v>7.5225</v>
      </c>
      <c r="L33" s="23">
        <f t="shared" si="8"/>
        <v>1.2150000000000001</v>
      </c>
      <c r="M33" s="204">
        <f t="shared" si="9"/>
        <v>25</v>
      </c>
      <c r="N33" s="24"/>
      <c r="P33" s="78">
        <f t="shared" si="1"/>
        <v>10.43</v>
      </c>
      <c r="Q33" s="78">
        <f t="shared" si="2"/>
        <v>5.8324999999999996</v>
      </c>
      <c r="R33" s="78">
        <f t="shared" si="3"/>
        <v>7.5225</v>
      </c>
      <c r="S33" s="78">
        <f t="shared" si="4"/>
        <v>1.2150000000000001</v>
      </c>
      <c r="T33" s="78">
        <f t="shared" si="10"/>
        <v>25</v>
      </c>
    </row>
    <row r="34" spans="1:20">
      <c r="A34" s="8" t="s">
        <v>76</v>
      </c>
      <c r="B34" s="219">
        <v>25</v>
      </c>
      <c r="C34" s="219">
        <v>25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10.43</v>
      </c>
      <c r="J34" s="23">
        <f t="shared" si="6"/>
        <v>5.8324999999999996</v>
      </c>
      <c r="K34" s="23">
        <f t="shared" si="7"/>
        <v>7.5225</v>
      </c>
      <c r="L34" s="23">
        <f t="shared" si="8"/>
        <v>1.2150000000000001</v>
      </c>
      <c r="M34" s="204">
        <f t="shared" si="9"/>
        <v>25</v>
      </c>
      <c r="N34" s="24"/>
      <c r="P34" s="78">
        <f t="shared" si="1"/>
        <v>10.43</v>
      </c>
      <c r="Q34" s="78">
        <f t="shared" si="2"/>
        <v>5.8324999999999996</v>
      </c>
      <c r="R34" s="78">
        <f t="shared" si="3"/>
        <v>7.5225</v>
      </c>
      <c r="S34" s="78">
        <f t="shared" si="4"/>
        <v>1.2150000000000001</v>
      </c>
      <c r="T34" s="78">
        <f t="shared" si="10"/>
        <v>25</v>
      </c>
    </row>
    <row r="35" spans="1:20">
      <c r="A35" s="8" t="s">
        <v>77</v>
      </c>
      <c r="B35" s="219">
        <v>25</v>
      </c>
      <c r="C35" s="219">
        <v>25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10.43</v>
      </c>
      <c r="J35" s="23">
        <f t="shared" si="6"/>
        <v>5.8324999999999996</v>
      </c>
      <c r="K35" s="23">
        <f t="shared" si="7"/>
        <v>7.5225</v>
      </c>
      <c r="L35" s="23">
        <f t="shared" si="8"/>
        <v>1.2150000000000001</v>
      </c>
      <c r="M35" s="204">
        <f t="shared" si="9"/>
        <v>25</v>
      </c>
      <c r="N35" s="24"/>
      <c r="P35" s="78">
        <f t="shared" ref="P35:P66" si="12">I35</f>
        <v>10.43</v>
      </c>
      <c r="Q35" s="78">
        <f t="shared" ref="Q35:Q66" si="13">J35</f>
        <v>5.8324999999999996</v>
      </c>
      <c r="R35" s="78">
        <f t="shared" ref="R35:R66" si="14">K35</f>
        <v>7.5225</v>
      </c>
      <c r="S35" s="78">
        <f t="shared" ref="S35:S66" si="15">L35</f>
        <v>1.2150000000000001</v>
      </c>
      <c r="T35" s="78">
        <f t="shared" si="10"/>
        <v>25</v>
      </c>
    </row>
    <row r="36" spans="1:20">
      <c r="A36" s="8" t="s">
        <v>78</v>
      </c>
      <c r="B36" s="219">
        <v>25</v>
      </c>
      <c r="C36" s="219">
        <v>25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10.43</v>
      </c>
      <c r="J36" s="23">
        <f t="shared" si="6"/>
        <v>5.8324999999999996</v>
      </c>
      <c r="K36" s="23">
        <f t="shared" si="7"/>
        <v>7.5225</v>
      </c>
      <c r="L36" s="23">
        <f t="shared" si="8"/>
        <v>1.2150000000000001</v>
      </c>
      <c r="M36" s="204">
        <f t="shared" si="9"/>
        <v>25</v>
      </c>
      <c r="N36" s="24"/>
      <c r="P36" s="78">
        <f t="shared" si="12"/>
        <v>10.43</v>
      </c>
      <c r="Q36" s="78">
        <f t="shared" si="13"/>
        <v>5.8324999999999996</v>
      </c>
      <c r="R36" s="78">
        <f t="shared" si="14"/>
        <v>7.5225</v>
      </c>
      <c r="S36" s="78">
        <f t="shared" si="15"/>
        <v>1.2150000000000001</v>
      </c>
      <c r="T36" s="78">
        <f t="shared" si="10"/>
        <v>25</v>
      </c>
    </row>
    <row r="37" spans="1:20">
      <c r="A37" s="8" t="s">
        <v>79</v>
      </c>
      <c r="B37" s="219">
        <v>25</v>
      </c>
      <c r="C37" s="219">
        <v>25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10.43</v>
      </c>
      <c r="J37" s="23">
        <f t="shared" si="6"/>
        <v>5.8324999999999996</v>
      </c>
      <c r="K37" s="23">
        <f t="shared" si="7"/>
        <v>7.5225</v>
      </c>
      <c r="L37" s="23">
        <f t="shared" si="8"/>
        <v>1.2150000000000001</v>
      </c>
      <c r="M37" s="204">
        <f t="shared" si="9"/>
        <v>25</v>
      </c>
      <c r="N37" s="24"/>
      <c r="P37" s="78">
        <f t="shared" si="12"/>
        <v>10.43</v>
      </c>
      <c r="Q37" s="78">
        <f t="shared" si="13"/>
        <v>5.8324999999999996</v>
      </c>
      <c r="R37" s="78">
        <f t="shared" si="14"/>
        <v>7.5225</v>
      </c>
      <c r="S37" s="78">
        <f t="shared" si="15"/>
        <v>1.2150000000000001</v>
      </c>
      <c r="T37" s="78">
        <f t="shared" si="10"/>
        <v>25</v>
      </c>
    </row>
    <row r="38" spans="1:20">
      <c r="A38" s="8" t="s">
        <v>80</v>
      </c>
      <c r="B38" s="219">
        <v>25</v>
      </c>
      <c r="C38" s="219">
        <v>25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10.43</v>
      </c>
      <c r="J38" s="23">
        <f t="shared" si="6"/>
        <v>5.8324999999999996</v>
      </c>
      <c r="K38" s="23">
        <f t="shared" si="7"/>
        <v>7.5225</v>
      </c>
      <c r="L38" s="23">
        <f t="shared" si="8"/>
        <v>1.2150000000000001</v>
      </c>
      <c r="M38" s="204">
        <f t="shared" si="9"/>
        <v>25</v>
      </c>
      <c r="N38" s="24"/>
      <c r="P38" s="78">
        <f t="shared" si="12"/>
        <v>10.43</v>
      </c>
      <c r="Q38" s="78">
        <f t="shared" si="13"/>
        <v>5.8324999999999996</v>
      </c>
      <c r="R38" s="78">
        <f t="shared" si="14"/>
        <v>7.5225</v>
      </c>
      <c r="S38" s="78">
        <f t="shared" si="15"/>
        <v>1.2150000000000001</v>
      </c>
      <c r="T38" s="78">
        <f t="shared" si="10"/>
        <v>25</v>
      </c>
    </row>
    <row r="39" spans="1:20">
      <c r="A39" s="8" t="s">
        <v>81</v>
      </c>
      <c r="B39" s="219">
        <v>25</v>
      </c>
      <c r="C39" s="219">
        <v>25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10.43</v>
      </c>
      <c r="J39" s="23">
        <f t="shared" si="6"/>
        <v>5.8324999999999996</v>
      </c>
      <c r="K39" s="23">
        <f t="shared" si="7"/>
        <v>7.5225</v>
      </c>
      <c r="L39" s="23">
        <f t="shared" si="8"/>
        <v>1.2150000000000001</v>
      </c>
      <c r="M39" s="204">
        <f t="shared" si="9"/>
        <v>25</v>
      </c>
      <c r="N39" s="24"/>
      <c r="P39" s="78">
        <f t="shared" si="12"/>
        <v>10.43</v>
      </c>
      <c r="Q39" s="78">
        <f t="shared" si="13"/>
        <v>5.8324999999999996</v>
      </c>
      <c r="R39" s="78">
        <f t="shared" si="14"/>
        <v>7.5225</v>
      </c>
      <c r="S39" s="78">
        <f t="shared" si="15"/>
        <v>1.2150000000000001</v>
      </c>
      <c r="T39" s="78">
        <f t="shared" si="10"/>
        <v>25</v>
      </c>
    </row>
    <row r="40" spans="1:20">
      <c r="A40" s="8" t="s">
        <v>82</v>
      </c>
      <c r="B40" s="219">
        <v>25</v>
      </c>
      <c r="C40" s="219">
        <v>25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10.43</v>
      </c>
      <c r="J40" s="23">
        <f t="shared" si="6"/>
        <v>5.8324999999999996</v>
      </c>
      <c r="K40" s="23">
        <f t="shared" si="7"/>
        <v>7.5225</v>
      </c>
      <c r="L40" s="23">
        <f t="shared" si="8"/>
        <v>1.2150000000000001</v>
      </c>
      <c r="M40" s="204">
        <f t="shared" si="9"/>
        <v>25</v>
      </c>
      <c r="N40" s="24"/>
      <c r="P40" s="78">
        <f t="shared" si="12"/>
        <v>10.43</v>
      </c>
      <c r="Q40" s="78">
        <f t="shared" si="13"/>
        <v>5.8324999999999996</v>
      </c>
      <c r="R40" s="78">
        <f t="shared" si="14"/>
        <v>7.5225</v>
      </c>
      <c r="S40" s="78">
        <f t="shared" si="15"/>
        <v>1.2150000000000001</v>
      </c>
      <c r="T40" s="78">
        <f t="shared" si="10"/>
        <v>25</v>
      </c>
    </row>
    <row r="41" spans="1:20">
      <c r="A41" s="8" t="s">
        <v>83</v>
      </c>
      <c r="B41" s="219">
        <v>25</v>
      </c>
      <c r="C41" s="219">
        <v>25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10.43</v>
      </c>
      <c r="J41" s="23">
        <f t="shared" si="6"/>
        <v>5.8324999999999996</v>
      </c>
      <c r="K41" s="23">
        <f t="shared" si="7"/>
        <v>7.5225</v>
      </c>
      <c r="L41" s="23">
        <f t="shared" si="8"/>
        <v>1.2150000000000001</v>
      </c>
      <c r="M41" s="204">
        <f t="shared" si="9"/>
        <v>25</v>
      </c>
      <c r="N41" s="24"/>
      <c r="P41" s="78">
        <f t="shared" si="12"/>
        <v>10.43</v>
      </c>
      <c r="Q41" s="78">
        <f t="shared" si="13"/>
        <v>5.8324999999999996</v>
      </c>
      <c r="R41" s="78">
        <f t="shared" si="14"/>
        <v>7.5225</v>
      </c>
      <c r="S41" s="78">
        <f t="shared" si="15"/>
        <v>1.2150000000000001</v>
      </c>
      <c r="T41" s="78">
        <f t="shared" si="10"/>
        <v>25</v>
      </c>
    </row>
    <row r="42" spans="1:20">
      <c r="A42" s="8" t="s">
        <v>84</v>
      </c>
      <c r="B42" s="219">
        <v>25</v>
      </c>
      <c r="C42" s="219">
        <v>25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10.43</v>
      </c>
      <c r="J42" s="23">
        <f t="shared" si="6"/>
        <v>5.8324999999999996</v>
      </c>
      <c r="K42" s="23">
        <f t="shared" si="7"/>
        <v>7.5225</v>
      </c>
      <c r="L42" s="23">
        <f t="shared" si="8"/>
        <v>1.2150000000000001</v>
      </c>
      <c r="M42" s="204">
        <f t="shared" si="9"/>
        <v>25</v>
      </c>
      <c r="N42" s="24"/>
      <c r="P42" s="78">
        <f t="shared" si="12"/>
        <v>10.43</v>
      </c>
      <c r="Q42" s="78">
        <f t="shared" si="13"/>
        <v>5.8324999999999996</v>
      </c>
      <c r="R42" s="78">
        <f t="shared" si="14"/>
        <v>7.5225</v>
      </c>
      <c r="S42" s="78">
        <f t="shared" si="15"/>
        <v>1.2150000000000001</v>
      </c>
      <c r="T42" s="78">
        <f t="shared" si="10"/>
        <v>25</v>
      </c>
    </row>
    <row r="43" spans="1:20">
      <c r="A43" s="8" t="s">
        <v>85</v>
      </c>
      <c r="B43" s="219">
        <v>25</v>
      </c>
      <c r="C43" s="219">
        <v>25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10.43</v>
      </c>
      <c r="J43" s="23">
        <f t="shared" si="6"/>
        <v>5.8324999999999996</v>
      </c>
      <c r="K43" s="23">
        <f t="shared" si="7"/>
        <v>7.5225</v>
      </c>
      <c r="L43" s="23">
        <f t="shared" si="8"/>
        <v>1.2150000000000001</v>
      </c>
      <c r="M43" s="204">
        <f t="shared" si="9"/>
        <v>25</v>
      </c>
      <c r="N43" s="24"/>
      <c r="P43" s="78">
        <f t="shared" si="12"/>
        <v>10.43</v>
      </c>
      <c r="Q43" s="78">
        <f t="shared" si="13"/>
        <v>5.8324999999999996</v>
      </c>
      <c r="R43" s="78">
        <f t="shared" si="14"/>
        <v>7.5225</v>
      </c>
      <c r="S43" s="78">
        <f t="shared" si="15"/>
        <v>1.2150000000000001</v>
      </c>
      <c r="T43" s="78">
        <f t="shared" si="10"/>
        <v>25</v>
      </c>
    </row>
    <row r="44" spans="1:20">
      <c r="A44" s="8" t="s">
        <v>86</v>
      </c>
      <c r="B44" s="219">
        <v>25</v>
      </c>
      <c r="C44" s="219">
        <v>25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10.43</v>
      </c>
      <c r="J44" s="23">
        <f t="shared" si="6"/>
        <v>5.8324999999999996</v>
      </c>
      <c r="K44" s="23">
        <f t="shared" si="7"/>
        <v>7.5225</v>
      </c>
      <c r="L44" s="23">
        <f t="shared" si="8"/>
        <v>1.2150000000000001</v>
      </c>
      <c r="M44" s="204">
        <f t="shared" si="9"/>
        <v>25</v>
      </c>
      <c r="N44" s="24"/>
      <c r="P44" s="78">
        <f t="shared" si="12"/>
        <v>10.43</v>
      </c>
      <c r="Q44" s="78">
        <f t="shared" si="13"/>
        <v>5.8324999999999996</v>
      </c>
      <c r="R44" s="78">
        <f t="shared" si="14"/>
        <v>7.5225</v>
      </c>
      <c r="S44" s="78">
        <f t="shared" si="15"/>
        <v>1.2150000000000001</v>
      </c>
      <c r="T44" s="78">
        <f t="shared" si="10"/>
        <v>25</v>
      </c>
    </row>
    <row r="45" spans="1:20">
      <c r="A45" s="8" t="s">
        <v>87</v>
      </c>
      <c r="B45" s="219">
        <v>25</v>
      </c>
      <c r="C45" s="219">
        <v>25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10.43</v>
      </c>
      <c r="J45" s="23">
        <f t="shared" si="6"/>
        <v>5.8324999999999996</v>
      </c>
      <c r="K45" s="23">
        <f t="shared" si="7"/>
        <v>7.5225</v>
      </c>
      <c r="L45" s="23">
        <f t="shared" si="8"/>
        <v>1.2150000000000001</v>
      </c>
      <c r="M45" s="204">
        <f t="shared" si="9"/>
        <v>25</v>
      </c>
      <c r="N45" s="24"/>
      <c r="P45" s="78">
        <f t="shared" si="12"/>
        <v>10.43</v>
      </c>
      <c r="Q45" s="78">
        <f t="shared" si="13"/>
        <v>5.8324999999999996</v>
      </c>
      <c r="R45" s="78">
        <f t="shared" si="14"/>
        <v>7.5225</v>
      </c>
      <c r="S45" s="78">
        <f t="shared" si="15"/>
        <v>1.2150000000000001</v>
      </c>
      <c r="T45" s="78">
        <f t="shared" si="10"/>
        <v>25</v>
      </c>
    </row>
    <row r="46" spans="1:20">
      <c r="A46" s="8" t="s">
        <v>88</v>
      </c>
      <c r="B46" s="219">
        <v>25</v>
      </c>
      <c r="C46" s="219">
        <v>25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10.43</v>
      </c>
      <c r="J46" s="23">
        <f t="shared" si="6"/>
        <v>5.8324999999999996</v>
      </c>
      <c r="K46" s="23">
        <f t="shared" si="7"/>
        <v>7.5225</v>
      </c>
      <c r="L46" s="23">
        <f t="shared" si="8"/>
        <v>1.2150000000000001</v>
      </c>
      <c r="M46" s="204">
        <f t="shared" si="9"/>
        <v>25</v>
      </c>
      <c r="N46" s="24"/>
      <c r="P46" s="78">
        <f t="shared" si="12"/>
        <v>10.43</v>
      </c>
      <c r="Q46" s="78">
        <f t="shared" si="13"/>
        <v>5.8324999999999996</v>
      </c>
      <c r="R46" s="78">
        <f t="shared" si="14"/>
        <v>7.5225</v>
      </c>
      <c r="S46" s="78">
        <f t="shared" si="15"/>
        <v>1.2150000000000001</v>
      </c>
      <c r="T46" s="78">
        <f t="shared" si="10"/>
        <v>25</v>
      </c>
    </row>
    <row r="47" spans="1:20">
      <c r="A47" s="8" t="s">
        <v>89</v>
      </c>
      <c r="B47" s="219">
        <v>25</v>
      </c>
      <c r="C47" s="219">
        <v>25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10.43</v>
      </c>
      <c r="J47" s="23">
        <f t="shared" si="6"/>
        <v>5.8324999999999996</v>
      </c>
      <c r="K47" s="23">
        <f t="shared" si="7"/>
        <v>7.5225</v>
      </c>
      <c r="L47" s="23">
        <f t="shared" si="8"/>
        <v>1.2150000000000001</v>
      </c>
      <c r="M47" s="204">
        <f t="shared" si="9"/>
        <v>25</v>
      </c>
      <c r="N47" s="24"/>
      <c r="P47" s="78">
        <f t="shared" si="12"/>
        <v>10.43</v>
      </c>
      <c r="Q47" s="78">
        <f t="shared" si="13"/>
        <v>5.8324999999999996</v>
      </c>
      <c r="R47" s="78">
        <f t="shared" si="14"/>
        <v>7.5225</v>
      </c>
      <c r="S47" s="78">
        <f t="shared" si="15"/>
        <v>1.2150000000000001</v>
      </c>
      <c r="T47" s="78">
        <f t="shared" si="10"/>
        <v>25</v>
      </c>
    </row>
    <row r="48" spans="1:20">
      <c r="A48" s="8" t="s">
        <v>90</v>
      </c>
      <c r="B48" s="219">
        <v>25</v>
      </c>
      <c r="C48" s="219">
        <v>25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10.43</v>
      </c>
      <c r="J48" s="23">
        <f t="shared" si="6"/>
        <v>5.8324999999999996</v>
      </c>
      <c r="K48" s="23">
        <f t="shared" si="7"/>
        <v>7.5225</v>
      </c>
      <c r="L48" s="23">
        <f t="shared" si="8"/>
        <v>1.2150000000000001</v>
      </c>
      <c r="M48" s="204">
        <f t="shared" si="9"/>
        <v>25</v>
      </c>
      <c r="N48" s="24"/>
      <c r="P48" s="78">
        <f t="shared" si="12"/>
        <v>10.43</v>
      </c>
      <c r="Q48" s="78">
        <f t="shared" si="13"/>
        <v>5.8324999999999996</v>
      </c>
      <c r="R48" s="78">
        <f t="shared" si="14"/>
        <v>7.5225</v>
      </c>
      <c r="S48" s="78">
        <f t="shared" si="15"/>
        <v>1.2150000000000001</v>
      </c>
      <c r="T48" s="78">
        <f t="shared" si="10"/>
        <v>25</v>
      </c>
    </row>
    <row r="49" spans="1:20">
      <c r="A49" s="8" t="s">
        <v>91</v>
      </c>
      <c r="B49" s="219">
        <v>25</v>
      </c>
      <c r="C49" s="219">
        <v>25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10.43</v>
      </c>
      <c r="J49" s="23">
        <f t="shared" si="6"/>
        <v>5.8324999999999996</v>
      </c>
      <c r="K49" s="23">
        <f t="shared" si="7"/>
        <v>7.5225</v>
      </c>
      <c r="L49" s="23">
        <f t="shared" si="8"/>
        <v>1.2150000000000001</v>
      </c>
      <c r="M49" s="204">
        <f t="shared" si="9"/>
        <v>25</v>
      </c>
      <c r="N49" s="24"/>
      <c r="P49" s="78">
        <f t="shared" si="12"/>
        <v>10.43</v>
      </c>
      <c r="Q49" s="78">
        <f t="shared" si="13"/>
        <v>5.8324999999999996</v>
      </c>
      <c r="R49" s="78">
        <f t="shared" si="14"/>
        <v>7.5225</v>
      </c>
      <c r="S49" s="78">
        <f t="shared" si="15"/>
        <v>1.2150000000000001</v>
      </c>
      <c r="T49" s="78">
        <f t="shared" si="10"/>
        <v>25</v>
      </c>
    </row>
    <row r="50" spans="1:20">
      <c r="A50" s="8" t="s">
        <v>92</v>
      </c>
      <c r="B50" s="219">
        <v>25</v>
      </c>
      <c r="C50" s="219">
        <v>25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10.43</v>
      </c>
      <c r="J50" s="23">
        <f t="shared" si="6"/>
        <v>5.8324999999999996</v>
      </c>
      <c r="K50" s="23">
        <f t="shared" si="7"/>
        <v>7.5225</v>
      </c>
      <c r="L50" s="23">
        <f t="shared" si="8"/>
        <v>1.2150000000000001</v>
      </c>
      <c r="M50" s="204">
        <f t="shared" si="9"/>
        <v>25</v>
      </c>
      <c r="N50" s="24"/>
      <c r="P50" s="78">
        <f t="shared" si="12"/>
        <v>10.43</v>
      </c>
      <c r="Q50" s="78">
        <f t="shared" si="13"/>
        <v>5.8324999999999996</v>
      </c>
      <c r="R50" s="78">
        <f t="shared" si="14"/>
        <v>7.5225</v>
      </c>
      <c r="S50" s="78">
        <f t="shared" si="15"/>
        <v>1.2150000000000001</v>
      </c>
      <c r="T50" s="78">
        <f t="shared" si="10"/>
        <v>25</v>
      </c>
    </row>
    <row r="51" spans="1:20">
      <c r="A51" s="8" t="s">
        <v>93</v>
      </c>
      <c r="B51" s="219">
        <v>25</v>
      </c>
      <c r="C51" s="219">
        <v>25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10.43</v>
      </c>
      <c r="J51" s="23">
        <f t="shared" si="6"/>
        <v>5.8324999999999996</v>
      </c>
      <c r="K51" s="23">
        <f t="shared" si="7"/>
        <v>7.5225</v>
      </c>
      <c r="L51" s="23">
        <f t="shared" si="8"/>
        <v>1.2150000000000001</v>
      </c>
      <c r="M51" s="204">
        <f t="shared" si="9"/>
        <v>25</v>
      </c>
      <c r="N51" s="24"/>
      <c r="P51" s="78">
        <f t="shared" si="12"/>
        <v>10.43</v>
      </c>
      <c r="Q51" s="78">
        <f t="shared" si="13"/>
        <v>5.8324999999999996</v>
      </c>
      <c r="R51" s="78">
        <f t="shared" si="14"/>
        <v>7.5225</v>
      </c>
      <c r="S51" s="78">
        <f t="shared" si="15"/>
        <v>1.2150000000000001</v>
      </c>
      <c r="T51" s="78">
        <f t="shared" si="10"/>
        <v>25</v>
      </c>
    </row>
    <row r="52" spans="1:20">
      <c r="A52" s="8" t="s">
        <v>94</v>
      </c>
      <c r="B52" s="219">
        <v>25</v>
      </c>
      <c r="C52" s="219">
        <v>25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10.43</v>
      </c>
      <c r="J52" s="23">
        <f t="shared" si="6"/>
        <v>5.8324999999999996</v>
      </c>
      <c r="K52" s="23">
        <f t="shared" si="7"/>
        <v>7.5225</v>
      </c>
      <c r="L52" s="23">
        <f t="shared" si="8"/>
        <v>1.2150000000000001</v>
      </c>
      <c r="M52" s="204">
        <f t="shared" si="9"/>
        <v>25</v>
      </c>
      <c r="N52" s="24"/>
      <c r="P52" s="78">
        <f t="shared" si="12"/>
        <v>10.43</v>
      </c>
      <c r="Q52" s="78">
        <f t="shared" si="13"/>
        <v>5.8324999999999996</v>
      </c>
      <c r="R52" s="78">
        <f t="shared" si="14"/>
        <v>7.5225</v>
      </c>
      <c r="S52" s="78">
        <f t="shared" si="15"/>
        <v>1.2150000000000001</v>
      </c>
      <c r="T52" s="78">
        <f t="shared" si="10"/>
        <v>25</v>
      </c>
    </row>
    <row r="53" spans="1:20">
      <c r="A53" s="8" t="s">
        <v>95</v>
      </c>
      <c r="B53" s="219">
        <v>25</v>
      </c>
      <c r="C53" s="219">
        <v>25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10.43</v>
      </c>
      <c r="J53" s="23">
        <f t="shared" si="6"/>
        <v>5.8324999999999996</v>
      </c>
      <c r="K53" s="23">
        <f t="shared" si="7"/>
        <v>7.5225</v>
      </c>
      <c r="L53" s="23">
        <f t="shared" si="8"/>
        <v>1.2150000000000001</v>
      </c>
      <c r="M53" s="204">
        <f t="shared" si="9"/>
        <v>25</v>
      </c>
      <c r="N53" s="24"/>
      <c r="P53" s="78">
        <f t="shared" si="12"/>
        <v>10.43</v>
      </c>
      <c r="Q53" s="78">
        <f t="shared" si="13"/>
        <v>5.8324999999999996</v>
      </c>
      <c r="R53" s="78">
        <f t="shared" si="14"/>
        <v>7.5225</v>
      </c>
      <c r="S53" s="78">
        <f t="shared" si="15"/>
        <v>1.2150000000000001</v>
      </c>
      <c r="T53" s="78">
        <f t="shared" si="10"/>
        <v>25</v>
      </c>
    </row>
    <row r="54" spans="1:20">
      <c r="A54" s="8" t="s">
        <v>96</v>
      </c>
      <c r="B54" s="219">
        <v>25</v>
      </c>
      <c r="C54" s="219">
        <v>25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10.43</v>
      </c>
      <c r="J54" s="23">
        <f t="shared" si="6"/>
        <v>5.8324999999999996</v>
      </c>
      <c r="K54" s="23">
        <f t="shared" si="7"/>
        <v>7.5225</v>
      </c>
      <c r="L54" s="23">
        <f t="shared" si="8"/>
        <v>1.2150000000000001</v>
      </c>
      <c r="M54" s="204">
        <f t="shared" si="9"/>
        <v>25</v>
      </c>
      <c r="N54" s="24"/>
      <c r="P54" s="78">
        <f t="shared" si="12"/>
        <v>10.43</v>
      </c>
      <c r="Q54" s="78">
        <f t="shared" si="13"/>
        <v>5.8324999999999996</v>
      </c>
      <c r="R54" s="78">
        <f t="shared" si="14"/>
        <v>7.5225</v>
      </c>
      <c r="S54" s="78">
        <f t="shared" si="15"/>
        <v>1.2150000000000001</v>
      </c>
      <c r="T54" s="78">
        <f t="shared" si="10"/>
        <v>25</v>
      </c>
    </row>
    <row r="55" spans="1:20">
      <c r="A55" s="8" t="s">
        <v>97</v>
      </c>
      <c r="B55" s="219">
        <v>25</v>
      </c>
      <c r="C55" s="219">
        <v>25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10.43</v>
      </c>
      <c r="J55" s="23">
        <f t="shared" si="6"/>
        <v>5.8324999999999996</v>
      </c>
      <c r="K55" s="23">
        <f t="shared" si="7"/>
        <v>7.5225</v>
      </c>
      <c r="L55" s="23">
        <f t="shared" si="8"/>
        <v>1.2150000000000001</v>
      </c>
      <c r="M55" s="204">
        <f t="shared" si="9"/>
        <v>25</v>
      </c>
      <c r="N55" s="24"/>
      <c r="P55" s="78">
        <f t="shared" si="12"/>
        <v>10.43</v>
      </c>
      <c r="Q55" s="78">
        <f t="shared" si="13"/>
        <v>5.8324999999999996</v>
      </c>
      <c r="R55" s="78">
        <f t="shared" si="14"/>
        <v>7.5225</v>
      </c>
      <c r="S55" s="78">
        <f t="shared" si="15"/>
        <v>1.2150000000000001</v>
      </c>
      <c r="T55" s="78">
        <f t="shared" si="10"/>
        <v>25</v>
      </c>
    </row>
    <row r="56" spans="1:20">
      <c r="A56" s="8" t="s">
        <v>98</v>
      </c>
      <c r="B56" s="219">
        <v>25</v>
      </c>
      <c r="C56" s="219">
        <v>25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10.43</v>
      </c>
      <c r="J56" s="23">
        <f t="shared" si="6"/>
        <v>5.8324999999999996</v>
      </c>
      <c r="K56" s="23">
        <f t="shared" si="7"/>
        <v>7.5225</v>
      </c>
      <c r="L56" s="23">
        <f t="shared" si="8"/>
        <v>1.2150000000000001</v>
      </c>
      <c r="M56" s="204">
        <f t="shared" si="9"/>
        <v>25</v>
      </c>
      <c r="N56" s="24"/>
      <c r="P56" s="78">
        <f t="shared" si="12"/>
        <v>10.43</v>
      </c>
      <c r="Q56" s="78">
        <f t="shared" si="13"/>
        <v>5.8324999999999996</v>
      </c>
      <c r="R56" s="78">
        <f t="shared" si="14"/>
        <v>7.5225</v>
      </c>
      <c r="S56" s="78">
        <f t="shared" si="15"/>
        <v>1.2150000000000001</v>
      </c>
      <c r="T56" s="78">
        <f t="shared" si="10"/>
        <v>25</v>
      </c>
    </row>
    <row r="57" spans="1:20">
      <c r="A57" s="8" t="s">
        <v>99</v>
      </c>
      <c r="B57" s="219">
        <v>25</v>
      </c>
      <c r="C57" s="219">
        <v>25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10.43</v>
      </c>
      <c r="J57" s="23">
        <f t="shared" si="6"/>
        <v>5.8324999999999996</v>
      </c>
      <c r="K57" s="23">
        <f t="shared" si="7"/>
        <v>7.5225</v>
      </c>
      <c r="L57" s="23">
        <f t="shared" si="8"/>
        <v>1.2150000000000001</v>
      </c>
      <c r="M57" s="204">
        <f t="shared" si="9"/>
        <v>25</v>
      </c>
      <c r="N57" s="24"/>
      <c r="P57" s="78">
        <f t="shared" si="12"/>
        <v>10.43</v>
      </c>
      <c r="Q57" s="78">
        <f t="shared" si="13"/>
        <v>5.8324999999999996</v>
      </c>
      <c r="R57" s="78">
        <f t="shared" si="14"/>
        <v>7.5225</v>
      </c>
      <c r="S57" s="78">
        <f t="shared" si="15"/>
        <v>1.2150000000000001</v>
      </c>
      <c r="T57" s="78">
        <f t="shared" si="10"/>
        <v>25</v>
      </c>
    </row>
    <row r="58" spans="1:20">
      <c r="A58" s="8" t="s">
        <v>100</v>
      </c>
      <c r="B58" s="219">
        <v>25</v>
      </c>
      <c r="C58" s="219">
        <v>25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10.43</v>
      </c>
      <c r="J58" s="23">
        <f t="shared" si="6"/>
        <v>5.8324999999999996</v>
      </c>
      <c r="K58" s="23">
        <f t="shared" si="7"/>
        <v>7.5225</v>
      </c>
      <c r="L58" s="23">
        <f t="shared" si="8"/>
        <v>1.2150000000000001</v>
      </c>
      <c r="M58" s="204">
        <f t="shared" si="9"/>
        <v>25</v>
      </c>
      <c r="N58" s="24"/>
      <c r="P58" s="78">
        <f t="shared" si="12"/>
        <v>10.43</v>
      </c>
      <c r="Q58" s="78">
        <f t="shared" si="13"/>
        <v>5.8324999999999996</v>
      </c>
      <c r="R58" s="78">
        <f t="shared" si="14"/>
        <v>7.5225</v>
      </c>
      <c r="S58" s="78">
        <f t="shared" si="15"/>
        <v>1.2150000000000001</v>
      </c>
      <c r="T58" s="78">
        <f t="shared" si="10"/>
        <v>25</v>
      </c>
    </row>
    <row r="59" spans="1:20">
      <c r="A59" s="8" t="s">
        <v>101</v>
      </c>
      <c r="B59" s="219">
        <v>25</v>
      </c>
      <c r="C59" s="219">
        <v>25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10.43</v>
      </c>
      <c r="J59" s="23">
        <f t="shared" si="6"/>
        <v>5.8324999999999996</v>
      </c>
      <c r="K59" s="23">
        <f t="shared" si="7"/>
        <v>7.5225</v>
      </c>
      <c r="L59" s="23">
        <f t="shared" si="8"/>
        <v>1.2150000000000001</v>
      </c>
      <c r="M59" s="204">
        <f t="shared" si="9"/>
        <v>25</v>
      </c>
      <c r="N59" s="24"/>
      <c r="P59" s="78">
        <f t="shared" si="12"/>
        <v>10.43</v>
      </c>
      <c r="Q59" s="78">
        <f t="shared" si="13"/>
        <v>5.8324999999999996</v>
      </c>
      <c r="R59" s="78">
        <f t="shared" si="14"/>
        <v>7.5225</v>
      </c>
      <c r="S59" s="78">
        <f t="shared" si="15"/>
        <v>1.2150000000000001</v>
      </c>
      <c r="T59" s="78">
        <f t="shared" si="10"/>
        <v>25</v>
      </c>
    </row>
    <row r="60" spans="1:20">
      <c r="A60" s="8" t="s">
        <v>102</v>
      </c>
      <c r="B60" s="219">
        <v>25</v>
      </c>
      <c r="C60" s="219">
        <v>25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10.43</v>
      </c>
      <c r="J60" s="23">
        <f t="shared" si="6"/>
        <v>5.8324999999999996</v>
      </c>
      <c r="K60" s="23">
        <f t="shared" si="7"/>
        <v>7.5225</v>
      </c>
      <c r="L60" s="23">
        <f t="shared" si="8"/>
        <v>1.2150000000000001</v>
      </c>
      <c r="M60" s="204">
        <f t="shared" si="9"/>
        <v>25</v>
      </c>
      <c r="N60" s="24"/>
      <c r="P60" s="78">
        <f t="shared" si="12"/>
        <v>10.43</v>
      </c>
      <c r="Q60" s="78">
        <f t="shared" si="13"/>
        <v>5.8324999999999996</v>
      </c>
      <c r="R60" s="78">
        <f t="shared" si="14"/>
        <v>7.5225</v>
      </c>
      <c r="S60" s="78">
        <f t="shared" si="15"/>
        <v>1.2150000000000001</v>
      </c>
      <c r="T60" s="78">
        <f t="shared" si="10"/>
        <v>25</v>
      </c>
    </row>
    <row r="61" spans="1:20">
      <c r="A61" s="8" t="s">
        <v>103</v>
      </c>
      <c r="B61" s="219">
        <v>25</v>
      </c>
      <c r="C61" s="219">
        <v>25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10.43</v>
      </c>
      <c r="J61" s="23">
        <f t="shared" si="6"/>
        <v>5.8324999999999996</v>
      </c>
      <c r="K61" s="23">
        <f t="shared" si="7"/>
        <v>7.5225</v>
      </c>
      <c r="L61" s="23">
        <f t="shared" si="8"/>
        <v>1.2150000000000001</v>
      </c>
      <c r="M61" s="204">
        <f t="shared" si="9"/>
        <v>25</v>
      </c>
      <c r="N61" s="24"/>
      <c r="P61" s="78">
        <f t="shared" si="12"/>
        <v>10.43</v>
      </c>
      <c r="Q61" s="78">
        <f t="shared" si="13"/>
        <v>5.8324999999999996</v>
      </c>
      <c r="R61" s="78">
        <f t="shared" si="14"/>
        <v>7.5225</v>
      </c>
      <c r="S61" s="78">
        <f t="shared" si="15"/>
        <v>1.2150000000000001</v>
      </c>
      <c r="T61" s="78">
        <f t="shared" si="10"/>
        <v>25</v>
      </c>
    </row>
    <row r="62" spans="1:20">
      <c r="A62" s="8" t="s">
        <v>104</v>
      </c>
      <c r="B62" s="219">
        <v>25</v>
      </c>
      <c r="C62" s="219">
        <v>25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10.43</v>
      </c>
      <c r="J62" s="23">
        <f t="shared" si="6"/>
        <v>5.8324999999999996</v>
      </c>
      <c r="K62" s="23">
        <f t="shared" si="7"/>
        <v>7.5225</v>
      </c>
      <c r="L62" s="23">
        <f t="shared" si="8"/>
        <v>1.2150000000000001</v>
      </c>
      <c r="M62" s="204">
        <f t="shared" si="9"/>
        <v>25</v>
      </c>
      <c r="N62" s="24"/>
      <c r="P62" s="78">
        <f t="shared" si="12"/>
        <v>10.43</v>
      </c>
      <c r="Q62" s="78">
        <f t="shared" si="13"/>
        <v>5.8324999999999996</v>
      </c>
      <c r="R62" s="78">
        <f t="shared" si="14"/>
        <v>7.5225</v>
      </c>
      <c r="S62" s="78">
        <f t="shared" si="15"/>
        <v>1.2150000000000001</v>
      </c>
      <c r="T62" s="78">
        <f t="shared" si="10"/>
        <v>25</v>
      </c>
    </row>
    <row r="63" spans="1:20">
      <c r="A63" s="8" t="s">
        <v>105</v>
      </c>
      <c r="B63" s="219">
        <v>25</v>
      </c>
      <c r="C63" s="219">
        <v>25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10.43</v>
      </c>
      <c r="J63" s="23">
        <f t="shared" si="6"/>
        <v>5.8324999999999996</v>
      </c>
      <c r="K63" s="23">
        <f t="shared" si="7"/>
        <v>7.5225</v>
      </c>
      <c r="L63" s="23">
        <f t="shared" si="8"/>
        <v>1.2150000000000001</v>
      </c>
      <c r="M63" s="204">
        <f t="shared" si="9"/>
        <v>25</v>
      </c>
      <c r="N63" s="24"/>
      <c r="P63" s="78">
        <f t="shared" si="12"/>
        <v>10.43</v>
      </c>
      <c r="Q63" s="78">
        <f t="shared" si="13"/>
        <v>5.8324999999999996</v>
      </c>
      <c r="R63" s="78">
        <f t="shared" si="14"/>
        <v>7.5225</v>
      </c>
      <c r="S63" s="78">
        <f t="shared" si="15"/>
        <v>1.2150000000000001</v>
      </c>
      <c r="T63" s="78">
        <f t="shared" si="10"/>
        <v>25</v>
      </c>
    </row>
    <row r="64" spans="1:20">
      <c r="A64" s="8" t="s">
        <v>106</v>
      </c>
      <c r="B64" s="219">
        <v>25</v>
      </c>
      <c r="C64" s="219">
        <v>25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10.43</v>
      </c>
      <c r="J64" s="23">
        <f t="shared" si="6"/>
        <v>5.8324999999999996</v>
      </c>
      <c r="K64" s="23">
        <f t="shared" si="7"/>
        <v>7.5225</v>
      </c>
      <c r="L64" s="23">
        <f t="shared" si="8"/>
        <v>1.2150000000000001</v>
      </c>
      <c r="M64" s="204">
        <f t="shared" si="9"/>
        <v>25</v>
      </c>
      <c r="N64" s="24"/>
      <c r="P64" s="78">
        <f t="shared" si="12"/>
        <v>10.43</v>
      </c>
      <c r="Q64" s="78">
        <f t="shared" si="13"/>
        <v>5.8324999999999996</v>
      </c>
      <c r="R64" s="78">
        <f t="shared" si="14"/>
        <v>7.5225</v>
      </c>
      <c r="S64" s="78">
        <f t="shared" si="15"/>
        <v>1.2150000000000001</v>
      </c>
      <c r="T64" s="78">
        <f t="shared" si="10"/>
        <v>25</v>
      </c>
    </row>
    <row r="65" spans="1:20">
      <c r="A65" s="8" t="s">
        <v>107</v>
      </c>
      <c r="B65" s="219">
        <v>25</v>
      </c>
      <c r="C65" s="219">
        <v>25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10.43</v>
      </c>
      <c r="J65" s="23">
        <f t="shared" si="6"/>
        <v>5.8324999999999996</v>
      </c>
      <c r="K65" s="23">
        <f t="shared" si="7"/>
        <v>7.5225</v>
      </c>
      <c r="L65" s="23">
        <f t="shared" si="8"/>
        <v>1.2150000000000001</v>
      </c>
      <c r="M65" s="204">
        <f t="shared" si="9"/>
        <v>25</v>
      </c>
      <c r="N65" s="24"/>
      <c r="P65" s="78">
        <f t="shared" si="12"/>
        <v>10.43</v>
      </c>
      <c r="Q65" s="78">
        <f t="shared" si="13"/>
        <v>5.8324999999999996</v>
      </c>
      <c r="R65" s="78">
        <f t="shared" si="14"/>
        <v>7.5225</v>
      </c>
      <c r="S65" s="78">
        <f t="shared" si="15"/>
        <v>1.2150000000000001</v>
      </c>
      <c r="T65" s="78">
        <f t="shared" si="10"/>
        <v>25</v>
      </c>
    </row>
    <row r="66" spans="1:20">
      <c r="A66" s="8" t="s">
        <v>108</v>
      </c>
      <c r="B66" s="219">
        <v>25</v>
      </c>
      <c r="C66" s="219">
        <v>25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10.43</v>
      </c>
      <c r="J66" s="23">
        <f t="shared" si="6"/>
        <v>5.8324999999999996</v>
      </c>
      <c r="K66" s="23">
        <f t="shared" si="7"/>
        <v>7.5225</v>
      </c>
      <c r="L66" s="23">
        <f t="shared" si="8"/>
        <v>1.2150000000000001</v>
      </c>
      <c r="M66" s="204">
        <f t="shared" si="9"/>
        <v>25</v>
      </c>
      <c r="N66" s="24"/>
      <c r="P66" s="78">
        <f t="shared" si="12"/>
        <v>10.43</v>
      </c>
      <c r="Q66" s="78">
        <f t="shared" si="13"/>
        <v>5.8324999999999996</v>
      </c>
      <c r="R66" s="78">
        <f t="shared" si="14"/>
        <v>7.5225</v>
      </c>
      <c r="S66" s="78">
        <f t="shared" si="15"/>
        <v>1.2150000000000001</v>
      </c>
      <c r="T66" s="78">
        <f t="shared" si="10"/>
        <v>25</v>
      </c>
    </row>
    <row r="67" spans="1:20">
      <c r="A67" s="8" t="s">
        <v>109</v>
      </c>
      <c r="B67" s="219">
        <v>25</v>
      </c>
      <c r="C67" s="219">
        <v>25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10.43</v>
      </c>
      <c r="J67" s="23">
        <f t="shared" si="6"/>
        <v>5.8324999999999996</v>
      </c>
      <c r="K67" s="23">
        <f t="shared" si="7"/>
        <v>7.5225</v>
      </c>
      <c r="L67" s="23">
        <f t="shared" si="8"/>
        <v>1.2150000000000001</v>
      </c>
      <c r="M67" s="204">
        <f t="shared" si="9"/>
        <v>25</v>
      </c>
      <c r="N67" s="24"/>
      <c r="P67" s="78">
        <f t="shared" ref="P67:P98" si="17">I67</f>
        <v>10.43</v>
      </c>
      <c r="Q67" s="78">
        <f t="shared" ref="Q67:Q98" si="18">J67</f>
        <v>5.8324999999999996</v>
      </c>
      <c r="R67" s="78">
        <f t="shared" ref="R67:R98" si="19">K67</f>
        <v>7.5225</v>
      </c>
      <c r="S67" s="78">
        <f t="shared" ref="S67:S98" si="20">L67</f>
        <v>1.2150000000000001</v>
      </c>
      <c r="T67" s="78">
        <f t="shared" si="10"/>
        <v>25</v>
      </c>
    </row>
    <row r="68" spans="1:20">
      <c r="A68" s="8" t="s">
        <v>110</v>
      </c>
      <c r="B68" s="219">
        <v>25</v>
      </c>
      <c r="C68" s="219">
        <v>25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10.43</v>
      </c>
      <c r="J68" s="23">
        <f t="shared" ref="J68:J98" si="22">C68*E68/100</f>
        <v>5.8324999999999996</v>
      </c>
      <c r="K68" s="23">
        <f t="shared" ref="K68:K98" si="23">C68*F68/100</f>
        <v>7.5225</v>
      </c>
      <c r="L68" s="23">
        <f t="shared" ref="L68:L98" si="24">C68*G68/100</f>
        <v>1.2150000000000001</v>
      </c>
      <c r="M68" s="204">
        <f t="shared" ref="M68:M98" si="25">SUM(I68:L68)</f>
        <v>25</v>
      </c>
      <c r="N68" s="24"/>
      <c r="P68" s="78">
        <f t="shared" si="17"/>
        <v>10.43</v>
      </c>
      <c r="Q68" s="78">
        <f t="shared" si="18"/>
        <v>5.8324999999999996</v>
      </c>
      <c r="R68" s="78">
        <f t="shared" si="19"/>
        <v>7.5225</v>
      </c>
      <c r="S68" s="78">
        <f t="shared" si="20"/>
        <v>1.2150000000000001</v>
      </c>
      <c r="T68" s="78">
        <f t="shared" ref="T68:T99" si="26">SUM(P68:S68)</f>
        <v>25</v>
      </c>
    </row>
    <row r="69" spans="1:20">
      <c r="A69" s="8" t="s">
        <v>111</v>
      </c>
      <c r="B69" s="219">
        <v>25</v>
      </c>
      <c r="C69" s="219">
        <v>25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10.43</v>
      </c>
      <c r="J69" s="23">
        <f t="shared" si="22"/>
        <v>5.8324999999999996</v>
      </c>
      <c r="K69" s="23">
        <f t="shared" si="23"/>
        <v>7.5225</v>
      </c>
      <c r="L69" s="23">
        <f t="shared" si="24"/>
        <v>1.2150000000000001</v>
      </c>
      <c r="M69" s="204">
        <f t="shared" si="25"/>
        <v>25</v>
      </c>
      <c r="N69" s="24"/>
      <c r="P69" s="78">
        <f t="shared" si="17"/>
        <v>10.43</v>
      </c>
      <c r="Q69" s="78">
        <f t="shared" si="18"/>
        <v>5.8324999999999996</v>
      </c>
      <c r="R69" s="78">
        <f t="shared" si="19"/>
        <v>7.5225</v>
      </c>
      <c r="S69" s="78">
        <f t="shared" si="20"/>
        <v>1.2150000000000001</v>
      </c>
      <c r="T69" s="78">
        <f t="shared" si="26"/>
        <v>25</v>
      </c>
    </row>
    <row r="70" spans="1:20">
      <c r="A70" s="8" t="s">
        <v>112</v>
      </c>
      <c r="B70" s="219">
        <v>25</v>
      </c>
      <c r="C70" s="219">
        <v>25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10.43</v>
      </c>
      <c r="J70" s="23">
        <f t="shared" si="22"/>
        <v>5.8324999999999996</v>
      </c>
      <c r="K70" s="23">
        <f t="shared" si="23"/>
        <v>7.5225</v>
      </c>
      <c r="L70" s="23">
        <f t="shared" si="24"/>
        <v>1.2150000000000001</v>
      </c>
      <c r="M70" s="204">
        <f t="shared" si="25"/>
        <v>25</v>
      </c>
      <c r="N70" s="24"/>
      <c r="P70" s="78">
        <f t="shared" si="17"/>
        <v>10.43</v>
      </c>
      <c r="Q70" s="78">
        <f t="shared" si="18"/>
        <v>5.8324999999999996</v>
      </c>
      <c r="R70" s="78">
        <f t="shared" si="19"/>
        <v>7.5225</v>
      </c>
      <c r="S70" s="78">
        <f t="shared" si="20"/>
        <v>1.2150000000000001</v>
      </c>
      <c r="T70" s="78">
        <f t="shared" si="26"/>
        <v>25</v>
      </c>
    </row>
    <row r="71" spans="1:20">
      <c r="A71" s="8" t="s">
        <v>113</v>
      </c>
      <c r="B71" s="219">
        <v>25</v>
      </c>
      <c r="C71" s="219">
        <v>25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10.43</v>
      </c>
      <c r="J71" s="23">
        <f t="shared" si="22"/>
        <v>5.8324999999999996</v>
      </c>
      <c r="K71" s="23">
        <f t="shared" si="23"/>
        <v>7.5225</v>
      </c>
      <c r="L71" s="23">
        <f t="shared" si="24"/>
        <v>1.2150000000000001</v>
      </c>
      <c r="M71" s="204">
        <f t="shared" si="25"/>
        <v>25</v>
      </c>
      <c r="N71" s="24"/>
      <c r="P71" s="78">
        <f t="shared" si="17"/>
        <v>10.43</v>
      </c>
      <c r="Q71" s="78">
        <f t="shared" si="18"/>
        <v>5.8324999999999996</v>
      </c>
      <c r="R71" s="78">
        <f t="shared" si="19"/>
        <v>7.5225</v>
      </c>
      <c r="S71" s="78">
        <f t="shared" si="20"/>
        <v>1.2150000000000001</v>
      </c>
      <c r="T71" s="78">
        <f t="shared" si="26"/>
        <v>25</v>
      </c>
    </row>
    <row r="72" spans="1:20">
      <c r="A72" s="8" t="s">
        <v>114</v>
      </c>
      <c r="B72" s="219">
        <v>25</v>
      </c>
      <c r="C72" s="219">
        <v>25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10.43</v>
      </c>
      <c r="J72" s="23">
        <f t="shared" si="22"/>
        <v>5.8324999999999996</v>
      </c>
      <c r="K72" s="23">
        <f t="shared" si="23"/>
        <v>7.5225</v>
      </c>
      <c r="L72" s="23">
        <f t="shared" si="24"/>
        <v>1.2150000000000001</v>
      </c>
      <c r="M72" s="204">
        <f t="shared" si="25"/>
        <v>25</v>
      </c>
      <c r="N72" s="24"/>
      <c r="P72" s="78">
        <f t="shared" si="17"/>
        <v>10.43</v>
      </c>
      <c r="Q72" s="78">
        <f t="shared" si="18"/>
        <v>5.8324999999999996</v>
      </c>
      <c r="R72" s="78">
        <f t="shared" si="19"/>
        <v>7.5225</v>
      </c>
      <c r="S72" s="78">
        <f t="shared" si="20"/>
        <v>1.2150000000000001</v>
      </c>
      <c r="T72" s="78">
        <f t="shared" si="26"/>
        <v>25</v>
      </c>
    </row>
    <row r="73" spans="1:20">
      <c r="A73" s="8" t="s">
        <v>115</v>
      </c>
      <c r="B73" s="219">
        <v>25</v>
      </c>
      <c r="C73" s="219">
        <v>25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10.43</v>
      </c>
      <c r="J73" s="23">
        <f t="shared" si="22"/>
        <v>5.8324999999999996</v>
      </c>
      <c r="K73" s="23">
        <f t="shared" si="23"/>
        <v>7.5225</v>
      </c>
      <c r="L73" s="23">
        <f t="shared" si="24"/>
        <v>1.2150000000000001</v>
      </c>
      <c r="M73" s="204">
        <f t="shared" si="25"/>
        <v>25</v>
      </c>
      <c r="N73" s="24"/>
      <c r="P73" s="78">
        <f t="shared" si="17"/>
        <v>10.43</v>
      </c>
      <c r="Q73" s="78">
        <f t="shared" si="18"/>
        <v>5.8324999999999996</v>
      </c>
      <c r="R73" s="78">
        <f t="shared" si="19"/>
        <v>7.5225</v>
      </c>
      <c r="S73" s="78">
        <f t="shared" si="20"/>
        <v>1.2150000000000001</v>
      </c>
      <c r="T73" s="78">
        <f t="shared" si="26"/>
        <v>25</v>
      </c>
    </row>
    <row r="74" spans="1:20">
      <c r="A74" s="8" t="s">
        <v>116</v>
      </c>
      <c r="B74" s="219">
        <v>25</v>
      </c>
      <c r="C74" s="219">
        <v>25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10.43</v>
      </c>
      <c r="J74" s="23">
        <f t="shared" si="22"/>
        <v>5.8324999999999996</v>
      </c>
      <c r="K74" s="23">
        <f t="shared" si="23"/>
        <v>7.5225</v>
      </c>
      <c r="L74" s="23">
        <f t="shared" si="24"/>
        <v>1.2150000000000001</v>
      </c>
      <c r="M74" s="204">
        <f t="shared" si="25"/>
        <v>25</v>
      </c>
      <c r="N74" s="24"/>
      <c r="P74" s="78">
        <f t="shared" si="17"/>
        <v>10.43</v>
      </c>
      <c r="Q74" s="78">
        <f t="shared" si="18"/>
        <v>5.8324999999999996</v>
      </c>
      <c r="R74" s="78">
        <f t="shared" si="19"/>
        <v>7.5225</v>
      </c>
      <c r="S74" s="78">
        <f t="shared" si="20"/>
        <v>1.2150000000000001</v>
      </c>
      <c r="T74" s="78">
        <f t="shared" si="26"/>
        <v>25</v>
      </c>
    </row>
    <row r="75" spans="1:20">
      <c r="A75" s="8" t="s">
        <v>117</v>
      </c>
      <c r="B75" s="219">
        <v>25</v>
      </c>
      <c r="C75" s="219">
        <v>25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10.43</v>
      </c>
      <c r="J75" s="23">
        <f t="shared" si="22"/>
        <v>5.8324999999999996</v>
      </c>
      <c r="K75" s="23">
        <f t="shared" si="23"/>
        <v>7.5225</v>
      </c>
      <c r="L75" s="23">
        <f t="shared" si="24"/>
        <v>1.2150000000000001</v>
      </c>
      <c r="M75" s="204">
        <f t="shared" si="25"/>
        <v>25</v>
      </c>
      <c r="N75" s="24"/>
      <c r="P75" s="78">
        <f t="shared" si="17"/>
        <v>10.43</v>
      </c>
      <c r="Q75" s="78">
        <f t="shared" si="18"/>
        <v>5.8324999999999996</v>
      </c>
      <c r="R75" s="78">
        <f t="shared" si="19"/>
        <v>7.5225</v>
      </c>
      <c r="S75" s="78">
        <f t="shared" si="20"/>
        <v>1.2150000000000001</v>
      </c>
      <c r="T75" s="78">
        <f t="shared" si="26"/>
        <v>25</v>
      </c>
    </row>
    <row r="76" spans="1:20">
      <c r="A76" s="8" t="s">
        <v>118</v>
      </c>
      <c r="B76" s="219">
        <v>25</v>
      </c>
      <c r="C76" s="219">
        <v>25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10.43</v>
      </c>
      <c r="J76" s="23">
        <f t="shared" si="22"/>
        <v>5.8324999999999996</v>
      </c>
      <c r="K76" s="23">
        <f t="shared" si="23"/>
        <v>7.5225</v>
      </c>
      <c r="L76" s="23">
        <f t="shared" si="24"/>
        <v>1.2150000000000001</v>
      </c>
      <c r="M76" s="204">
        <f t="shared" si="25"/>
        <v>25</v>
      </c>
      <c r="N76" s="24"/>
      <c r="P76" s="78">
        <f t="shared" si="17"/>
        <v>10.43</v>
      </c>
      <c r="Q76" s="78">
        <f t="shared" si="18"/>
        <v>5.8324999999999996</v>
      </c>
      <c r="R76" s="78">
        <f t="shared" si="19"/>
        <v>7.5225</v>
      </c>
      <c r="S76" s="78">
        <f t="shared" si="20"/>
        <v>1.2150000000000001</v>
      </c>
      <c r="T76" s="78">
        <f t="shared" si="26"/>
        <v>25</v>
      </c>
    </row>
    <row r="77" spans="1:20">
      <c r="A77" s="8" t="s">
        <v>119</v>
      </c>
      <c r="B77" s="219">
        <v>25</v>
      </c>
      <c r="C77" s="219">
        <v>25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10.43</v>
      </c>
      <c r="J77" s="23">
        <f t="shared" si="22"/>
        <v>5.8324999999999996</v>
      </c>
      <c r="K77" s="23">
        <f t="shared" si="23"/>
        <v>7.5225</v>
      </c>
      <c r="L77" s="23">
        <f t="shared" si="24"/>
        <v>1.2150000000000001</v>
      </c>
      <c r="M77" s="204">
        <f t="shared" si="25"/>
        <v>25</v>
      </c>
      <c r="N77" s="24"/>
      <c r="P77" s="78">
        <f t="shared" si="17"/>
        <v>10.43</v>
      </c>
      <c r="Q77" s="78">
        <f t="shared" si="18"/>
        <v>5.8324999999999996</v>
      </c>
      <c r="R77" s="78">
        <f t="shared" si="19"/>
        <v>7.5225</v>
      </c>
      <c r="S77" s="78">
        <f t="shared" si="20"/>
        <v>1.2150000000000001</v>
      </c>
      <c r="T77" s="78">
        <f t="shared" si="26"/>
        <v>25</v>
      </c>
    </row>
    <row r="78" spans="1:20">
      <c r="A78" s="8" t="s">
        <v>120</v>
      </c>
      <c r="B78" s="219">
        <v>25</v>
      </c>
      <c r="C78" s="219">
        <v>25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10.43</v>
      </c>
      <c r="J78" s="23">
        <f t="shared" si="22"/>
        <v>5.8324999999999996</v>
      </c>
      <c r="K78" s="23">
        <f t="shared" si="23"/>
        <v>7.5225</v>
      </c>
      <c r="L78" s="23">
        <f t="shared" si="24"/>
        <v>1.2150000000000001</v>
      </c>
      <c r="M78" s="204">
        <f t="shared" si="25"/>
        <v>25</v>
      </c>
      <c r="N78" s="24"/>
      <c r="P78" s="78">
        <f t="shared" si="17"/>
        <v>10.43</v>
      </c>
      <c r="Q78" s="78">
        <f t="shared" si="18"/>
        <v>5.8324999999999996</v>
      </c>
      <c r="R78" s="78">
        <f t="shared" si="19"/>
        <v>7.5225</v>
      </c>
      <c r="S78" s="78">
        <f t="shared" si="20"/>
        <v>1.2150000000000001</v>
      </c>
      <c r="T78" s="78">
        <f t="shared" si="26"/>
        <v>25</v>
      </c>
    </row>
    <row r="79" spans="1:20">
      <c r="A79" s="8" t="s">
        <v>121</v>
      </c>
      <c r="B79" s="219">
        <v>25</v>
      </c>
      <c r="C79" s="219">
        <v>25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10.43</v>
      </c>
      <c r="J79" s="23">
        <f t="shared" si="22"/>
        <v>5.8324999999999996</v>
      </c>
      <c r="K79" s="23">
        <f t="shared" si="23"/>
        <v>7.5225</v>
      </c>
      <c r="L79" s="23">
        <f t="shared" si="24"/>
        <v>1.2150000000000001</v>
      </c>
      <c r="M79" s="204">
        <f t="shared" si="25"/>
        <v>25</v>
      </c>
      <c r="N79" s="24"/>
      <c r="P79" s="78">
        <f t="shared" si="17"/>
        <v>10.43</v>
      </c>
      <c r="Q79" s="78">
        <f t="shared" si="18"/>
        <v>5.8324999999999996</v>
      </c>
      <c r="R79" s="78">
        <f t="shared" si="19"/>
        <v>7.5225</v>
      </c>
      <c r="S79" s="78">
        <f t="shared" si="20"/>
        <v>1.2150000000000001</v>
      </c>
      <c r="T79" s="78">
        <f t="shared" si="26"/>
        <v>25</v>
      </c>
    </row>
    <row r="80" spans="1:20">
      <c r="A80" s="8" t="s">
        <v>122</v>
      </c>
      <c r="B80" s="219">
        <v>25</v>
      </c>
      <c r="C80" s="219">
        <v>25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10.43</v>
      </c>
      <c r="J80" s="23">
        <f t="shared" si="22"/>
        <v>5.8324999999999996</v>
      </c>
      <c r="K80" s="23">
        <f t="shared" si="23"/>
        <v>7.5225</v>
      </c>
      <c r="L80" s="23">
        <f t="shared" si="24"/>
        <v>1.2150000000000001</v>
      </c>
      <c r="M80" s="204">
        <f t="shared" si="25"/>
        <v>25</v>
      </c>
      <c r="N80" s="24"/>
      <c r="P80" s="78">
        <f t="shared" si="17"/>
        <v>10.43</v>
      </c>
      <c r="Q80" s="78">
        <f t="shared" si="18"/>
        <v>5.8324999999999996</v>
      </c>
      <c r="R80" s="78">
        <f t="shared" si="19"/>
        <v>7.5225</v>
      </c>
      <c r="S80" s="78">
        <f t="shared" si="20"/>
        <v>1.2150000000000001</v>
      </c>
      <c r="T80" s="78">
        <f t="shared" si="26"/>
        <v>25</v>
      </c>
    </row>
    <row r="81" spans="1:20">
      <c r="A81" s="8" t="s">
        <v>123</v>
      </c>
      <c r="B81" s="219">
        <v>25</v>
      </c>
      <c r="C81" s="219">
        <v>25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10.43</v>
      </c>
      <c r="J81" s="23">
        <f t="shared" si="22"/>
        <v>5.8324999999999996</v>
      </c>
      <c r="K81" s="23">
        <f t="shared" si="23"/>
        <v>7.5225</v>
      </c>
      <c r="L81" s="23">
        <f t="shared" si="24"/>
        <v>1.2150000000000001</v>
      </c>
      <c r="M81" s="204">
        <f t="shared" si="25"/>
        <v>25</v>
      </c>
      <c r="N81" s="24"/>
      <c r="P81" s="78">
        <f t="shared" si="17"/>
        <v>10.43</v>
      </c>
      <c r="Q81" s="78">
        <f t="shared" si="18"/>
        <v>5.8324999999999996</v>
      </c>
      <c r="R81" s="78">
        <f t="shared" si="19"/>
        <v>7.5225</v>
      </c>
      <c r="S81" s="78">
        <f t="shared" si="20"/>
        <v>1.2150000000000001</v>
      </c>
      <c r="T81" s="78">
        <f t="shared" si="26"/>
        <v>25</v>
      </c>
    </row>
    <row r="82" spans="1:20">
      <c r="A82" s="8" t="s">
        <v>124</v>
      </c>
      <c r="B82" s="219">
        <v>25</v>
      </c>
      <c r="C82" s="219">
        <v>25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10.43</v>
      </c>
      <c r="J82" s="23">
        <f t="shared" si="22"/>
        <v>5.8324999999999996</v>
      </c>
      <c r="K82" s="23">
        <f t="shared" si="23"/>
        <v>7.5225</v>
      </c>
      <c r="L82" s="23">
        <f t="shared" si="24"/>
        <v>1.2150000000000001</v>
      </c>
      <c r="M82" s="204">
        <f t="shared" si="25"/>
        <v>25</v>
      </c>
      <c r="N82" s="24"/>
      <c r="P82" s="78">
        <f t="shared" si="17"/>
        <v>10.43</v>
      </c>
      <c r="Q82" s="78">
        <f t="shared" si="18"/>
        <v>5.8324999999999996</v>
      </c>
      <c r="R82" s="78">
        <f t="shared" si="19"/>
        <v>7.5225</v>
      </c>
      <c r="S82" s="78">
        <f t="shared" si="20"/>
        <v>1.2150000000000001</v>
      </c>
      <c r="T82" s="78">
        <f t="shared" si="26"/>
        <v>25</v>
      </c>
    </row>
    <row r="83" spans="1:20">
      <c r="A83" s="8" t="s">
        <v>125</v>
      </c>
      <c r="B83" s="219">
        <v>25</v>
      </c>
      <c r="C83" s="219">
        <v>25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10.43</v>
      </c>
      <c r="J83" s="23">
        <f t="shared" si="22"/>
        <v>5.8324999999999996</v>
      </c>
      <c r="K83" s="23">
        <f t="shared" si="23"/>
        <v>7.5225</v>
      </c>
      <c r="L83" s="23">
        <f t="shared" si="24"/>
        <v>1.2150000000000001</v>
      </c>
      <c r="M83" s="204">
        <f t="shared" si="25"/>
        <v>25</v>
      </c>
      <c r="N83" s="24"/>
      <c r="P83" s="78">
        <f t="shared" si="17"/>
        <v>10.43</v>
      </c>
      <c r="Q83" s="78">
        <f t="shared" si="18"/>
        <v>5.8324999999999996</v>
      </c>
      <c r="R83" s="78">
        <f t="shared" si="19"/>
        <v>7.5225</v>
      </c>
      <c r="S83" s="78">
        <f t="shared" si="20"/>
        <v>1.2150000000000001</v>
      </c>
      <c r="T83" s="78">
        <f t="shared" si="26"/>
        <v>25</v>
      </c>
    </row>
    <row r="84" spans="1:20">
      <c r="A84" s="8" t="s">
        <v>126</v>
      </c>
      <c r="B84" s="219">
        <v>25</v>
      </c>
      <c r="C84" s="219">
        <v>25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10.43</v>
      </c>
      <c r="J84" s="23">
        <f t="shared" si="22"/>
        <v>5.8324999999999996</v>
      </c>
      <c r="K84" s="23">
        <f t="shared" si="23"/>
        <v>7.5225</v>
      </c>
      <c r="L84" s="23">
        <f t="shared" si="24"/>
        <v>1.2150000000000001</v>
      </c>
      <c r="M84" s="204">
        <f t="shared" si="25"/>
        <v>25</v>
      </c>
      <c r="N84" s="24"/>
      <c r="P84" s="78">
        <f t="shared" si="17"/>
        <v>10.43</v>
      </c>
      <c r="Q84" s="78">
        <f t="shared" si="18"/>
        <v>5.8324999999999996</v>
      </c>
      <c r="R84" s="78">
        <f t="shared" si="19"/>
        <v>7.5225</v>
      </c>
      <c r="S84" s="78">
        <f t="shared" si="20"/>
        <v>1.2150000000000001</v>
      </c>
      <c r="T84" s="78">
        <f t="shared" si="26"/>
        <v>25</v>
      </c>
    </row>
    <row r="85" spans="1:20">
      <c r="A85" s="8" t="s">
        <v>127</v>
      </c>
      <c r="B85" s="219">
        <v>25</v>
      </c>
      <c r="C85" s="219">
        <v>25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10.43</v>
      </c>
      <c r="J85" s="23">
        <f t="shared" si="22"/>
        <v>5.8324999999999996</v>
      </c>
      <c r="K85" s="23">
        <f t="shared" si="23"/>
        <v>7.5225</v>
      </c>
      <c r="L85" s="23">
        <f t="shared" si="24"/>
        <v>1.2150000000000001</v>
      </c>
      <c r="M85" s="204">
        <f t="shared" si="25"/>
        <v>25</v>
      </c>
      <c r="N85" s="24"/>
      <c r="P85" s="78">
        <f t="shared" si="17"/>
        <v>10.43</v>
      </c>
      <c r="Q85" s="78">
        <f t="shared" si="18"/>
        <v>5.8324999999999996</v>
      </c>
      <c r="R85" s="78">
        <f t="shared" si="19"/>
        <v>7.5225</v>
      </c>
      <c r="S85" s="78">
        <f t="shared" si="20"/>
        <v>1.2150000000000001</v>
      </c>
      <c r="T85" s="78">
        <f t="shared" si="26"/>
        <v>25</v>
      </c>
    </row>
    <row r="86" spans="1:20">
      <c r="A86" s="8" t="s">
        <v>128</v>
      </c>
      <c r="B86" s="219">
        <v>25</v>
      </c>
      <c r="C86" s="219">
        <v>25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10.43</v>
      </c>
      <c r="J86" s="23">
        <f t="shared" si="22"/>
        <v>5.8324999999999996</v>
      </c>
      <c r="K86" s="23">
        <f t="shared" si="23"/>
        <v>7.5225</v>
      </c>
      <c r="L86" s="23">
        <f t="shared" si="24"/>
        <v>1.2150000000000001</v>
      </c>
      <c r="M86" s="204">
        <f t="shared" si="25"/>
        <v>25</v>
      </c>
      <c r="N86" s="24"/>
      <c r="P86" s="78">
        <f t="shared" si="17"/>
        <v>10.43</v>
      </c>
      <c r="Q86" s="78">
        <f t="shared" si="18"/>
        <v>5.8324999999999996</v>
      </c>
      <c r="R86" s="78">
        <f t="shared" si="19"/>
        <v>7.5225</v>
      </c>
      <c r="S86" s="78">
        <f t="shared" si="20"/>
        <v>1.2150000000000001</v>
      </c>
      <c r="T86" s="78">
        <f t="shared" si="26"/>
        <v>25</v>
      </c>
    </row>
    <row r="87" spans="1:20">
      <c r="A87" s="8" t="s">
        <v>129</v>
      </c>
      <c r="B87" s="219">
        <v>25</v>
      </c>
      <c r="C87" s="219">
        <v>25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10.43</v>
      </c>
      <c r="J87" s="23">
        <f t="shared" si="22"/>
        <v>5.8324999999999996</v>
      </c>
      <c r="K87" s="23">
        <f t="shared" si="23"/>
        <v>7.5225</v>
      </c>
      <c r="L87" s="23">
        <f t="shared" si="24"/>
        <v>1.2150000000000001</v>
      </c>
      <c r="M87" s="204">
        <f t="shared" si="25"/>
        <v>25</v>
      </c>
      <c r="N87" s="24"/>
      <c r="P87" s="78">
        <f t="shared" si="17"/>
        <v>10.43</v>
      </c>
      <c r="Q87" s="78">
        <f t="shared" si="18"/>
        <v>5.8324999999999996</v>
      </c>
      <c r="R87" s="78">
        <f t="shared" si="19"/>
        <v>7.5225</v>
      </c>
      <c r="S87" s="78">
        <f t="shared" si="20"/>
        <v>1.2150000000000001</v>
      </c>
      <c r="T87" s="78">
        <f t="shared" si="26"/>
        <v>25</v>
      </c>
    </row>
    <row r="88" spans="1:20">
      <c r="A88" s="8" t="s">
        <v>130</v>
      </c>
      <c r="B88" s="219">
        <v>25</v>
      </c>
      <c r="C88" s="219">
        <v>25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10.43</v>
      </c>
      <c r="J88" s="23">
        <f t="shared" si="22"/>
        <v>5.8324999999999996</v>
      </c>
      <c r="K88" s="23">
        <f t="shared" si="23"/>
        <v>7.5225</v>
      </c>
      <c r="L88" s="23">
        <f t="shared" si="24"/>
        <v>1.2150000000000001</v>
      </c>
      <c r="M88" s="204">
        <f t="shared" si="25"/>
        <v>25</v>
      </c>
      <c r="N88" s="24"/>
      <c r="P88" s="78">
        <f t="shared" si="17"/>
        <v>10.43</v>
      </c>
      <c r="Q88" s="78">
        <f t="shared" si="18"/>
        <v>5.8324999999999996</v>
      </c>
      <c r="R88" s="78">
        <f t="shared" si="19"/>
        <v>7.5225</v>
      </c>
      <c r="S88" s="78">
        <f t="shared" si="20"/>
        <v>1.2150000000000001</v>
      </c>
      <c r="T88" s="78">
        <f t="shared" si="26"/>
        <v>25</v>
      </c>
    </row>
    <row r="89" spans="1:20">
      <c r="A89" s="8" t="s">
        <v>131</v>
      </c>
      <c r="B89" s="219">
        <v>25</v>
      </c>
      <c r="C89" s="219">
        <v>25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10.43</v>
      </c>
      <c r="J89" s="23">
        <f t="shared" si="22"/>
        <v>5.8324999999999996</v>
      </c>
      <c r="K89" s="23">
        <f t="shared" si="23"/>
        <v>7.5225</v>
      </c>
      <c r="L89" s="23">
        <f t="shared" si="24"/>
        <v>1.2150000000000001</v>
      </c>
      <c r="M89" s="204">
        <f t="shared" si="25"/>
        <v>25</v>
      </c>
      <c r="N89" s="24"/>
      <c r="P89" s="78">
        <f t="shared" si="17"/>
        <v>10.43</v>
      </c>
      <c r="Q89" s="78">
        <f t="shared" si="18"/>
        <v>5.8324999999999996</v>
      </c>
      <c r="R89" s="78">
        <f t="shared" si="19"/>
        <v>7.5225</v>
      </c>
      <c r="S89" s="78">
        <f t="shared" si="20"/>
        <v>1.2150000000000001</v>
      </c>
      <c r="T89" s="78">
        <f t="shared" si="26"/>
        <v>25</v>
      </c>
    </row>
    <row r="90" spans="1:20">
      <c r="A90" s="8" t="s">
        <v>132</v>
      </c>
      <c r="B90" s="219">
        <v>25</v>
      </c>
      <c r="C90" s="219">
        <v>25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10.43</v>
      </c>
      <c r="J90" s="23">
        <f t="shared" si="22"/>
        <v>5.8324999999999996</v>
      </c>
      <c r="K90" s="23">
        <f t="shared" si="23"/>
        <v>7.5225</v>
      </c>
      <c r="L90" s="23">
        <f t="shared" si="24"/>
        <v>1.2150000000000001</v>
      </c>
      <c r="M90" s="204">
        <f t="shared" si="25"/>
        <v>25</v>
      </c>
      <c r="N90" s="24"/>
      <c r="P90" s="78">
        <f t="shared" si="17"/>
        <v>10.43</v>
      </c>
      <c r="Q90" s="78">
        <f t="shared" si="18"/>
        <v>5.8324999999999996</v>
      </c>
      <c r="R90" s="78">
        <f t="shared" si="19"/>
        <v>7.5225</v>
      </c>
      <c r="S90" s="78">
        <f t="shared" si="20"/>
        <v>1.2150000000000001</v>
      </c>
      <c r="T90" s="78">
        <f t="shared" si="26"/>
        <v>25</v>
      </c>
    </row>
    <row r="91" spans="1:20">
      <c r="A91" s="8" t="s">
        <v>133</v>
      </c>
      <c r="B91" s="219">
        <v>25</v>
      </c>
      <c r="C91" s="219">
        <v>25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10.43</v>
      </c>
      <c r="J91" s="23">
        <f t="shared" si="22"/>
        <v>5.8324999999999996</v>
      </c>
      <c r="K91" s="23">
        <f t="shared" si="23"/>
        <v>7.5225</v>
      </c>
      <c r="L91" s="23">
        <f t="shared" si="24"/>
        <v>1.2150000000000001</v>
      </c>
      <c r="M91" s="204">
        <f t="shared" si="25"/>
        <v>25</v>
      </c>
      <c r="N91" s="24"/>
      <c r="P91" s="78">
        <f t="shared" si="17"/>
        <v>10.43</v>
      </c>
      <c r="Q91" s="78">
        <f t="shared" si="18"/>
        <v>5.8324999999999996</v>
      </c>
      <c r="R91" s="78">
        <f t="shared" si="19"/>
        <v>7.5225</v>
      </c>
      <c r="S91" s="78">
        <f t="shared" si="20"/>
        <v>1.2150000000000001</v>
      </c>
      <c r="T91" s="78">
        <f t="shared" si="26"/>
        <v>25</v>
      </c>
    </row>
    <row r="92" spans="1:20">
      <c r="A92" s="8" t="s">
        <v>134</v>
      </c>
      <c r="B92" s="219">
        <v>25</v>
      </c>
      <c r="C92" s="219">
        <v>25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10.43</v>
      </c>
      <c r="J92" s="23">
        <f t="shared" si="22"/>
        <v>5.8324999999999996</v>
      </c>
      <c r="K92" s="23">
        <f t="shared" si="23"/>
        <v>7.5225</v>
      </c>
      <c r="L92" s="23">
        <f t="shared" si="24"/>
        <v>1.2150000000000001</v>
      </c>
      <c r="M92" s="204">
        <f t="shared" si="25"/>
        <v>25</v>
      </c>
      <c r="N92" s="24"/>
      <c r="P92" s="78">
        <f t="shared" si="17"/>
        <v>10.43</v>
      </c>
      <c r="Q92" s="78">
        <f t="shared" si="18"/>
        <v>5.8324999999999996</v>
      </c>
      <c r="R92" s="78">
        <f t="shared" si="19"/>
        <v>7.5225</v>
      </c>
      <c r="S92" s="78">
        <f t="shared" si="20"/>
        <v>1.2150000000000001</v>
      </c>
      <c r="T92" s="78">
        <f t="shared" si="26"/>
        <v>25</v>
      </c>
    </row>
    <row r="93" spans="1:20">
      <c r="A93" s="8" t="s">
        <v>135</v>
      </c>
      <c r="B93" s="219">
        <v>25</v>
      </c>
      <c r="C93" s="219">
        <v>25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10.43</v>
      </c>
      <c r="J93" s="23">
        <f t="shared" si="22"/>
        <v>5.8324999999999996</v>
      </c>
      <c r="K93" s="23">
        <f t="shared" si="23"/>
        <v>7.5225</v>
      </c>
      <c r="L93" s="23">
        <f t="shared" si="24"/>
        <v>1.2150000000000001</v>
      </c>
      <c r="M93" s="204">
        <f t="shared" si="25"/>
        <v>25</v>
      </c>
      <c r="N93" s="24"/>
      <c r="P93" s="78">
        <f t="shared" si="17"/>
        <v>10.43</v>
      </c>
      <c r="Q93" s="78">
        <f t="shared" si="18"/>
        <v>5.8324999999999996</v>
      </c>
      <c r="R93" s="78">
        <f t="shared" si="19"/>
        <v>7.5225</v>
      </c>
      <c r="S93" s="78">
        <f t="shared" si="20"/>
        <v>1.2150000000000001</v>
      </c>
      <c r="T93" s="78">
        <f t="shared" si="26"/>
        <v>25</v>
      </c>
    </row>
    <row r="94" spans="1:20">
      <c r="A94" s="8" t="s">
        <v>136</v>
      </c>
      <c r="B94" s="219">
        <v>25</v>
      </c>
      <c r="C94" s="219">
        <v>25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10.43</v>
      </c>
      <c r="J94" s="23">
        <f t="shared" si="22"/>
        <v>5.8324999999999996</v>
      </c>
      <c r="K94" s="23">
        <f t="shared" si="23"/>
        <v>7.5225</v>
      </c>
      <c r="L94" s="23">
        <f t="shared" si="24"/>
        <v>1.2150000000000001</v>
      </c>
      <c r="M94" s="204">
        <f t="shared" si="25"/>
        <v>25</v>
      </c>
      <c r="N94" s="24"/>
      <c r="P94" s="78">
        <f t="shared" si="17"/>
        <v>10.43</v>
      </c>
      <c r="Q94" s="78">
        <f t="shared" si="18"/>
        <v>5.8324999999999996</v>
      </c>
      <c r="R94" s="78">
        <f t="shared" si="19"/>
        <v>7.5225</v>
      </c>
      <c r="S94" s="78">
        <f t="shared" si="20"/>
        <v>1.2150000000000001</v>
      </c>
      <c r="T94" s="78">
        <f t="shared" si="26"/>
        <v>25</v>
      </c>
    </row>
    <row r="95" spans="1:20">
      <c r="A95" s="8" t="s">
        <v>137</v>
      </c>
      <c r="B95" s="219">
        <v>25</v>
      </c>
      <c r="C95" s="219">
        <v>25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10.43</v>
      </c>
      <c r="J95" s="23">
        <f t="shared" si="22"/>
        <v>5.8324999999999996</v>
      </c>
      <c r="K95" s="23">
        <f t="shared" si="23"/>
        <v>7.5225</v>
      </c>
      <c r="L95" s="23">
        <f t="shared" si="24"/>
        <v>1.2150000000000001</v>
      </c>
      <c r="M95" s="204">
        <f t="shared" si="25"/>
        <v>25</v>
      </c>
      <c r="N95" s="24"/>
      <c r="P95" s="78">
        <f t="shared" si="17"/>
        <v>10.43</v>
      </c>
      <c r="Q95" s="78">
        <f t="shared" si="18"/>
        <v>5.8324999999999996</v>
      </c>
      <c r="R95" s="78">
        <f t="shared" si="19"/>
        <v>7.5225</v>
      </c>
      <c r="S95" s="78">
        <f t="shared" si="20"/>
        <v>1.2150000000000001</v>
      </c>
      <c r="T95" s="78">
        <f t="shared" si="26"/>
        <v>25</v>
      </c>
    </row>
    <row r="96" spans="1:20">
      <c r="A96" s="8" t="s">
        <v>138</v>
      </c>
      <c r="B96" s="219">
        <v>25</v>
      </c>
      <c r="C96" s="219">
        <v>25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10.43</v>
      </c>
      <c r="J96" s="23">
        <f t="shared" si="22"/>
        <v>5.8324999999999996</v>
      </c>
      <c r="K96" s="23">
        <f t="shared" si="23"/>
        <v>7.5225</v>
      </c>
      <c r="L96" s="23">
        <f t="shared" si="24"/>
        <v>1.2150000000000001</v>
      </c>
      <c r="M96" s="204">
        <f t="shared" si="25"/>
        <v>25</v>
      </c>
      <c r="N96" s="24"/>
      <c r="P96" s="78">
        <f t="shared" si="17"/>
        <v>10.43</v>
      </c>
      <c r="Q96" s="78">
        <f t="shared" si="18"/>
        <v>5.8324999999999996</v>
      </c>
      <c r="R96" s="78">
        <f t="shared" si="19"/>
        <v>7.5225</v>
      </c>
      <c r="S96" s="78">
        <f t="shared" si="20"/>
        <v>1.2150000000000001</v>
      </c>
      <c r="T96" s="78">
        <f t="shared" si="26"/>
        <v>25</v>
      </c>
    </row>
    <row r="97" spans="1:23">
      <c r="A97" s="8" t="s">
        <v>139</v>
      </c>
      <c r="B97" s="219">
        <v>25</v>
      </c>
      <c r="C97" s="219">
        <v>25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10.43</v>
      </c>
      <c r="J97" s="23">
        <f t="shared" si="22"/>
        <v>5.8324999999999996</v>
      </c>
      <c r="K97" s="23">
        <f t="shared" si="23"/>
        <v>7.5225</v>
      </c>
      <c r="L97" s="23">
        <f t="shared" si="24"/>
        <v>1.2150000000000001</v>
      </c>
      <c r="M97" s="204">
        <f t="shared" si="25"/>
        <v>25</v>
      </c>
      <c r="N97" s="24"/>
      <c r="P97" s="78">
        <f t="shared" si="17"/>
        <v>10.43</v>
      </c>
      <c r="Q97" s="78">
        <f t="shared" si="18"/>
        <v>5.8324999999999996</v>
      </c>
      <c r="R97" s="78">
        <f t="shared" si="19"/>
        <v>7.5225</v>
      </c>
      <c r="S97" s="78">
        <f t="shared" si="20"/>
        <v>1.2150000000000001</v>
      </c>
      <c r="T97" s="78">
        <f t="shared" si="26"/>
        <v>25</v>
      </c>
    </row>
    <row r="98" spans="1:23" ht="15.75" thickBot="1">
      <c r="A98" s="8" t="s">
        <v>140</v>
      </c>
      <c r="B98" s="219">
        <v>25</v>
      </c>
      <c r="C98" s="219">
        <v>25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10.43</v>
      </c>
      <c r="J98" s="23">
        <f t="shared" si="22"/>
        <v>5.8324999999999996</v>
      </c>
      <c r="K98" s="23">
        <f t="shared" si="23"/>
        <v>7.5225</v>
      </c>
      <c r="L98" s="23">
        <f t="shared" si="24"/>
        <v>1.2150000000000001</v>
      </c>
      <c r="M98" s="204">
        <f t="shared" si="25"/>
        <v>25</v>
      </c>
      <c r="N98" s="24"/>
      <c r="P98" s="78">
        <f t="shared" si="17"/>
        <v>10.43</v>
      </c>
      <c r="Q98" s="78">
        <f t="shared" si="18"/>
        <v>5.8324999999999996</v>
      </c>
      <c r="R98" s="78">
        <f t="shared" si="19"/>
        <v>7.5225</v>
      </c>
      <c r="S98" s="78">
        <f t="shared" si="20"/>
        <v>1.2150000000000001</v>
      </c>
      <c r="T98" s="78">
        <f t="shared" si="26"/>
        <v>25</v>
      </c>
    </row>
    <row r="99" spans="1:23" ht="15.75" thickBot="1">
      <c r="A99" s="8" t="s">
        <v>175</v>
      </c>
      <c r="B99" s="22">
        <f t="shared" ref="B99:H99" si="27">SUM(B3:B98)/4000</f>
        <v>0.60775000000000001</v>
      </c>
      <c r="C99" s="22">
        <f t="shared" si="27"/>
        <v>0.60724999999999996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0.25334469999999937</v>
      </c>
      <c r="J99" s="205">
        <f t="shared" ref="J99:M99" si="28">SUM(J3:J98)/4000</f>
        <v>0.14167142499999977</v>
      </c>
      <c r="K99" s="205">
        <f t="shared" si="28"/>
        <v>0.18272152500000011</v>
      </c>
      <c r="L99" s="205">
        <f t="shared" si="28"/>
        <v>2.9512350000000055E-2</v>
      </c>
      <c r="M99" s="206">
        <f t="shared" si="28"/>
        <v>0.60724999999999996</v>
      </c>
      <c r="N99" s="25"/>
      <c r="P99" s="78">
        <f>SUM(P3:P98)/4000</f>
        <v>0.25334469999999937</v>
      </c>
      <c r="Q99" s="78">
        <f t="shared" ref="Q99:S99" si="29">SUM(Q3:Q98)/4000</f>
        <v>0.14167142499999977</v>
      </c>
      <c r="R99" s="78">
        <f t="shared" si="29"/>
        <v>0.18272152500000011</v>
      </c>
      <c r="S99" s="78">
        <f t="shared" si="29"/>
        <v>2.9512350000000055E-2</v>
      </c>
      <c r="T99" s="78">
        <f t="shared" si="26"/>
        <v>0.6072499999999994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X3" sqref="X3:Z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-176</v>
      </c>
      <c r="P3" s="95">
        <v>-137</v>
      </c>
      <c r="Q3" s="95">
        <v>0</v>
      </c>
      <c r="R3" s="95">
        <v>0</v>
      </c>
      <c r="S3" s="114">
        <v>0</v>
      </c>
      <c r="U3" s="115">
        <v>-313</v>
      </c>
      <c r="V3" s="116">
        <v>0</v>
      </c>
      <c r="W3">
        <v>0</v>
      </c>
      <c r="X3">
        <v>-176</v>
      </c>
      <c r="Y3">
        <v>0</v>
      </c>
      <c r="Z3">
        <v>-137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-181</v>
      </c>
      <c r="P4" s="88">
        <v>-139</v>
      </c>
      <c r="Q4" s="88">
        <v>0</v>
      </c>
      <c r="R4" s="88">
        <v>0</v>
      </c>
      <c r="S4" s="116">
        <v>0</v>
      </c>
      <c r="U4" s="115">
        <v>-320</v>
      </c>
      <c r="V4" s="116">
        <v>0</v>
      </c>
      <c r="W4">
        <v>0</v>
      </c>
      <c r="X4">
        <v>-181</v>
      </c>
      <c r="Y4">
        <v>0</v>
      </c>
      <c r="Z4">
        <v>-139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-191</v>
      </c>
      <c r="P5" s="88">
        <v>-154</v>
      </c>
      <c r="Q5" s="88">
        <v>0</v>
      </c>
      <c r="R5" s="88">
        <v>0</v>
      </c>
      <c r="S5" s="116">
        <v>0</v>
      </c>
      <c r="U5" s="115">
        <v>-345</v>
      </c>
      <c r="V5" s="116">
        <v>0</v>
      </c>
      <c r="W5">
        <v>0</v>
      </c>
      <c r="X5">
        <v>-191</v>
      </c>
      <c r="Y5">
        <v>0</v>
      </c>
      <c r="Z5">
        <v>-154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-201</v>
      </c>
      <c r="P6" s="88">
        <v>-167</v>
      </c>
      <c r="Q6" s="88">
        <v>0</v>
      </c>
      <c r="R6" s="88">
        <v>0</v>
      </c>
      <c r="S6" s="116">
        <v>0</v>
      </c>
      <c r="U6" s="115">
        <v>-368</v>
      </c>
      <c r="V6" s="116">
        <v>0</v>
      </c>
      <c r="W6">
        <v>0</v>
      </c>
      <c r="X6">
        <v>-201</v>
      </c>
      <c r="Y6">
        <v>0</v>
      </c>
      <c r="Z6">
        <v>-167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-211</v>
      </c>
      <c r="P7" s="88">
        <v>-179</v>
      </c>
      <c r="Q7" s="88">
        <v>0</v>
      </c>
      <c r="R7" s="88">
        <v>0</v>
      </c>
      <c r="S7" s="116">
        <v>0</v>
      </c>
      <c r="U7" s="115">
        <v>-390</v>
      </c>
      <c r="V7" s="116">
        <v>0</v>
      </c>
      <c r="W7">
        <v>0</v>
      </c>
      <c r="X7">
        <v>-211</v>
      </c>
      <c r="Y7">
        <v>0</v>
      </c>
      <c r="Z7">
        <v>-179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-209</v>
      </c>
      <c r="P8" s="88">
        <v>-179</v>
      </c>
      <c r="Q8" s="88">
        <v>0</v>
      </c>
      <c r="R8" s="88">
        <v>0</v>
      </c>
      <c r="S8" s="116">
        <v>0</v>
      </c>
      <c r="U8" s="115">
        <v>-388</v>
      </c>
      <c r="V8" s="116">
        <v>0</v>
      </c>
      <c r="W8">
        <v>0</v>
      </c>
      <c r="X8">
        <v>-209</v>
      </c>
      <c r="Y8">
        <v>0</v>
      </c>
      <c r="Z8">
        <v>-179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-214</v>
      </c>
      <c r="P9" s="88">
        <v>-60</v>
      </c>
      <c r="Q9" s="88">
        <v>0</v>
      </c>
      <c r="R9" s="88">
        <v>0</v>
      </c>
      <c r="S9" s="116">
        <v>0</v>
      </c>
      <c r="U9" s="115">
        <v>-274</v>
      </c>
      <c r="V9" s="116">
        <v>0</v>
      </c>
      <c r="W9">
        <v>0</v>
      </c>
      <c r="X9">
        <v>-214</v>
      </c>
      <c r="Y9">
        <v>0</v>
      </c>
      <c r="Z9">
        <v>-60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-224</v>
      </c>
      <c r="P10" s="88">
        <v>-65</v>
      </c>
      <c r="Q10" s="88">
        <v>0</v>
      </c>
      <c r="R10" s="88">
        <v>0</v>
      </c>
      <c r="S10" s="116">
        <v>0</v>
      </c>
      <c r="U10" s="115">
        <v>-289</v>
      </c>
      <c r="V10" s="116">
        <v>0</v>
      </c>
      <c r="W10">
        <v>0</v>
      </c>
      <c r="X10">
        <v>-224</v>
      </c>
      <c r="Y10">
        <v>0</v>
      </c>
      <c r="Z10">
        <v>-65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-219</v>
      </c>
      <c r="P11" s="88">
        <v>-72</v>
      </c>
      <c r="Q11" s="88">
        <v>0</v>
      </c>
      <c r="R11" s="88">
        <v>0</v>
      </c>
      <c r="S11" s="116">
        <v>0</v>
      </c>
      <c r="U11" s="115">
        <v>-291</v>
      </c>
      <c r="V11" s="116">
        <v>0</v>
      </c>
      <c r="W11">
        <v>0</v>
      </c>
      <c r="X11">
        <v>-219</v>
      </c>
      <c r="Y11">
        <v>0</v>
      </c>
      <c r="Z11">
        <v>-72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-229</v>
      </c>
      <c r="P12" s="88">
        <v>-70</v>
      </c>
      <c r="Q12" s="88">
        <v>0</v>
      </c>
      <c r="R12" s="88">
        <v>0</v>
      </c>
      <c r="S12" s="116">
        <v>0</v>
      </c>
      <c r="U12" s="115">
        <v>-299</v>
      </c>
      <c r="V12" s="116">
        <v>0</v>
      </c>
      <c r="W12">
        <v>0</v>
      </c>
      <c r="X12">
        <v>-229</v>
      </c>
      <c r="Y12">
        <v>0</v>
      </c>
      <c r="Z12">
        <v>-70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-239</v>
      </c>
      <c r="P13" s="88">
        <v>-67</v>
      </c>
      <c r="Q13" s="88">
        <v>0</v>
      </c>
      <c r="R13" s="88">
        <v>0</v>
      </c>
      <c r="S13" s="116">
        <v>0</v>
      </c>
      <c r="U13" s="115">
        <v>-306</v>
      </c>
      <c r="V13" s="116">
        <v>0</v>
      </c>
      <c r="W13">
        <v>0</v>
      </c>
      <c r="X13">
        <v>-239</v>
      </c>
      <c r="Y13">
        <v>0</v>
      </c>
      <c r="Z13">
        <v>-67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-239</v>
      </c>
      <c r="P14" s="88">
        <v>-72</v>
      </c>
      <c r="Q14" s="88">
        <v>0</v>
      </c>
      <c r="R14" s="88">
        <v>0</v>
      </c>
      <c r="S14" s="116">
        <v>0</v>
      </c>
      <c r="U14" s="115">
        <v>-311</v>
      </c>
      <c r="V14" s="116">
        <v>0</v>
      </c>
      <c r="W14">
        <v>0</v>
      </c>
      <c r="X14">
        <v>-239</v>
      </c>
      <c r="Y14">
        <v>0</v>
      </c>
      <c r="Z14">
        <v>-72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-204</v>
      </c>
      <c r="P15" s="88">
        <v>-81</v>
      </c>
      <c r="Q15" s="88">
        <v>0</v>
      </c>
      <c r="R15" s="88">
        <v>0</v>
      </c>
      <c r="S15" s="116">
        <v>0</v>
      </c>
      <c r="U15" s="115">
        <v>-285</v>
      </c>
      <c r="V15" s="116">
        <v>0</v>
      </c>
      <c r="W15">
        <v>0</v>
      </c>
      <c r="X15">
        <v>-204</v>
      </c>
      <c r="Y15">
        <v>0</v>
      </c>
      <c r="Z15">
        <v>-81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-214</v>
      </c>
      <c r="P16" s="88">
        <v>-82</v>
      </c>
      <c r="Q16" s="88">
        <v>0</v>
      </c>
      <c r="R16" s="88">
        <v>0</v>
      </c>
      <c r="S16" s="116">
        <v>0</v>
      </c>
      <c r="U16" s="115">
        <v>-296</v>
      </c>
      <c r="V16" s="116">
        <v>0</v>
      </c>
      <c r="W16">
        <v>0</v>
      </c>
      <c r="X16">
        <v>-214</v>
      </c>
      <c r="Y16">
        <v>0</v>
      </c>
      <c r="Z16">
        <v>-82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-206.08</v>
      </c>
      <c r="P17" s="88">
        <v>-81</v>
      </c>
      <c r="Q17" s="88">
        <v>0</v>
      </c>
      <c r="R17" s="88">
        <v>0</v>
      </c>
      <c r="S17" s="116">
        <v>0</v>
      </c>
      <c r="U17" s="115">
        <v>-287.08</v>
      </c>
      <c r="V17" s="116">
        <v>0</v>
      </c>
      <c r="W17">
        <v>0</v>
      </c>
      <c r="X17">
        <v>-206.08</v>
      </c>
      <c r="Y17">
        <v>0</v>
      </c>
      <c r="Z17">
        <v>-81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-219</v>
      </c>
      <c r="P18" s="88">
        <v>-86</v>
      </c>
      <c r="Q18" s="88">
        <v>0</v>
      </c>
      <c r="R18" s="88">
        <v>0</v>
      </c>
      <c r="S18" s="116">
        <v>0</v>
      </c>
      <c r="U18" s="115">
        <v>-305</v>
      </c>
      <c r="V18" s="116">
        <v>0</v>
      </c>
      <c r="W18">
        <v>0</v>
      </c>
      <c r="X18">
        <v>-219</v>
      </c>
      <c r="Y18">
        <v>0</v>
      </c>
      <c r="Z18">
        <v>-86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-214</v>
      </c>
      <c r="P19" s="88">
        <v>-94</v>
      </c>
      <c r="Q19" s="88">
        <v>0</v>
      </c>
      <c r="R19" s="88">
        <v>0</v>
      </c>
      <c r="S19" s="116">
        <v>0</v>
      </c>
      <c r="U19" s="115">
        <v>-308</v>
      </c>
      <c r="V19" s="116">
        <v>0</v>
      </c>
      <c r="W19">
        <v>0</v>
      </c>
      <c r="X19">
        <v>-214</v>
      </c>
      <c r="Y19">
        <v>0</v>
      </c>
      <c r="Z19">
        <v>-94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-214</v>
      </c>
      <c r="P20" s="88">
        <v>-88</v>
      </c>
      <c r="Q20" s="88">
        <v>0</v>
      </c>
      <c r="R20" s="88">
        <v>0</v>
      </c>
      <c r="S20" s="116">
        <v>0</v>
      </c>
      <c r="U20" s="115">
        <v>-302</v>
      </c>
      <c r="V20" s="116">
        <v>0</v>
      </c>
      <c r="W20">
        <v>0</v>
      </c>
      <c r="X20">
        <v>-214</v>
      </c>
      <c r="Y20">
        <v>0</v>
      </c>
      <c r="Z20">
        <v>-88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-209</v>
      </c>
      <c r="P21" s="88">
        <v>-153.43</v>
      </c>
      <c r="Q21" s="88">
        <v>0</v>
      </c>
      <c r="R21" s="88">
        <v>0</v>
      </c>
      <c r="S21" s="116">
        <v>0</v>
      </c>
      <c r="U21" s="115">
        <v>-362.43</v>
      </c>
      <c r="V21" s="116">
        <v>0</v>
      </c>
      <c r="W21">
        <v>0</v>
      </c>
      <c r="X21">
        <v>-209</v>
      </c>
      <c r="Y21">
        <v>0</v>
      </c>
      <c r="Z21">
        <v>-153.43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-209</v>
      </c>
      <c r="P22" s="88">
        <v>-203</v>
      </c>
      <c r="Q22" s="88">
        <v>0</v>
      </c>
      <c r="R22" s="88">
        <v>0</v>
      </c>
      <c r="S22" s="116">
        <v>0</v>
      </c>
      <c r="U22" s="115">
        <v>-412</v>
      </c>
      <c r="V22" s="116">
        <v>0</v>
      </c>
      <c r="W22">
        <v>0</v>
      </c>
      <c r="X22">
        <v>-209</v>
      </c>
      <c r="Y22">
        <v>0</v>
      </c>
      <c r="Z22">
        <v>-203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-234</v>
      </c>
      <c r="P23" s="88">
        <v>-63</v>
      </c>
      <c r="Q23" s="88">
        <v>0</v>
      </c>
      <c r="R23" s="88">
        <v>0</v>
      </c>
      <c r="S23" s="116">
        <v>0</v>
      </c>
      <c r="U23" s="115">
        <v>-297</v>
      </c>
      <c r="V23" s="116">
        <v>0</v>
      </c>
      <c r="W23">
        <v>0</v>
      </c>
      <c r="X23">
        <v>-234</v>
      </c>
      <c r="Y23">
        <v>0</v>
      </c>
      <c r="Z23">
        <v>-63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-224</v>
      </c>
      <c r="P24" s="88">
        <v>-42</v>
      </c>
      <c r="Q24" s="88">
        <v>0</v>
      </c>
      <c r="R24" s="88">
        <v>0</v>
      </c>
      <c r="S24" s="116">
        <v>0</v>
      </c>
      <c r="U24" s="115">
        <v>-266</v>
      </c>
      <c r="V24" s="116">
        <v>0</v>
      </c>
      <c r="W24">
        <v>0</v>
      </c>
      <c r="X24">
        <v>-224</v>
      </c>
      <c r="Y24">
        <v>0</v>
      </c>
      <c r="Z24">
        <v>-42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-216</v>
      </c>
      <c r="P25" s="88">
        <v>-165</v>
      </c>
      <c r="Q25" s="88">
        <v>0</v>
      </c>
      <c r="R25" s="88">
        <v>0</v>
      </c>
      <c r="S25" s="116">
        <v>0</v>
      </c>
      <c r="U25" s="115">
        <v>-381</v>
      </c>
      <c r="V25" s="116">
        <v>0</v>
      </c>
      <c r="W25">
        <v>0</v>
      </c>
      <c r="X25">
        <v>-216</v>
      </c>
      <c r="Y25">
        <v>0</v>
      </c>
      <c r="Z25">
        <v>-165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-201</v>
      </c>
      <c r="P26" s="88">
        <v>-123</v>
      </c>
      <c r="Q26" s="88">
        <v>0</v>
      </c>
      <c r="R26" s="88">
        <v>0</v>
      </c>
      <c r="S26" s="116">
        <v>0</v>
      </c>
      <c r="U26" s="115">
        <v>-324</v>
      </c>
      <c r="V26" s="116">
        <v>0</v>
      </c>
      <c r="W26">
        <v>0</v>
      </c>
      <c r="X26">
        <v>-201</v>
      </c>
      <c r="Y26">
        <v>0</v>
      </c>
      <c r="Z26">
        <v>-123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4.83</v>
      </c>
      <c r="N27" s="115">
        <v>0</v>
      </c>
      <c r="O27" s="88">
        <v>-161</v>
      </c>
      <c r="P27" s="88">
        <v>-83</v>
      </c>
      <c r="Q27" s="88">
        <v>0</v>
      </c>
      <c r="R27" s="88">
        <v>0</v>
      </c>
      <c r="S27" s="116">
        <v>0</v>
      </c>
      <c r="U27" s="115">
        <v>-244</v>
      </c>
      <c r="V27" s="116">
        <v>4.83</v>
      </c>
      <c r="W27">
        <v>0</v>
      </c>
      <c r="X27">
        <v>-161</v>
      </c>
      <c r="Y27">
        <v>4.83</v>
      </c>
      <c r="Z27">
        <v>-83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7.83</v>
      </c>
      <c r="N28" s="115">
        <v>0</v>
      </c>
      <c r="O28" s="88">
        <v>-116</v>
      </c>
      <c r="P28" s="88">
        <v>-54</v>
      </c>
      <c r="Q28" s="88">
        <v>0</v>
      </c>
      <c r="R28" s="88">
        <v>0</v>
      </c>
      <c r="S28" s="116">
        <v>0</v>
      </c>
      <c r="U28" s="115">
        <v>-170</v>
      </c>
      <c r="V28" s="116">
        <v>7.83</v>
      </c>
      <c r="W28">
        <v>0</v>
      </c>
      <c r="X28">
        <v>-116</v>
      </c>
      <c r="Y28">
        <v>7.83</v>
      </c>
      <c r="Z28">
        <v>-54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5.61</v>
      </c>
      <c r="N29" s="115">
        <v>0</v>
      </c>
      <c r="O29" s="88">
        <v>-101</v>
      </c>
      <c r="P29" s="88">
        <v>-54</v>
      </c>
      <c r="Q29" s="88">
        <v>0</v>
      </c>
      <c r="R29" s="88">
        <v>0</v>
      </c>
      <c r="S29" s="116">
        <v>0</v>
      </c>
      <c r="U29" s="115">
        <v>-155</v>
      </c>
      <c r="V29" s="116">
        <v>5.61</v>
      </c>
      <c r="W29">
        <v>0</v>
      </c>
      <c r="X29">
        <v>-101</v>
      </c>
      <c r="Y29">
        <v>5.61</v>
      </c>
      <c r="Z29">
        <v>-54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2.2200000000000002</v>
      </c>
      <c r="N30" s="115">
        <v>0</v>
      </c>
      <c r="O30" s="88">
        <v>-106</v>
      </c>
      <c r="P30" s="88">
        <v>-81</v>
      </c>
      <c r="Q30" s="88">
        <v>0</v>
      </c>
      <c r="R30" s="88">
        <v>0</v>
      </c>
      <c r="S30" s="116">
        <v>0</v>
      </c>
      <c r="U30" s="115">
        <v>-187</v>
      </c>
      <c r="V30" s="116">
        <v>2.2200000000000002</v>
      </c>
      <c r="W30">
        <v>0</v>
      </c>
      <c r="X30">
        <v>-106</v>
      </c>
      <c r="Y30">
        <v>2.2200000000000002</v>
      </c>
      <c r="Z30">
        <v>-81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4.54</v>
      </c>
      <c r="N31" s="115">
        <v>0</v>
      </c>
      <c r="O31" s="88">
        <v>-126</v>
      </c>
      <c r="P31" s="88">
        <v>-120</v>
      </c>
      <c r="Q31" s="88">
        <v>0</v>
      </c>
      <c r="R31" s="88">
        <v>0</v>
      </c>
      <c r="S31" s="116">
        <v>0</v>
      </c>
      <c r="U31" s="115">
        <v>-246</v>
      </c>
      <c r="V31" s="116">
        <v>4.54</v>
      </c>
      <c r="W31">
        <v>0</v>
      </c>
      <c r="X31">
        <v>-126</v>
      </c>
      <c r="Y31">
        <v>4.54</v>
      </c>
      <c r="Z31">
        <v>-120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5.41</v>
      </c>
      <c r="N32" s="115">
        <v>0</v>
      </c>
      <c r="O32" s="88">
        <v>-141</v>
      </c>
      <c r="P32" s="88">
        <v>-136</v>
      </c>
      <c r="Q32" s="88">
        <v>0</v>
      </c>
      <c r="R32" s="88">
        <v>0</v>
      </c>
      <c r="S32" s="116">
        <v>0</v>
      </c>
      <c r="U32" s="115">
        <v>-277</v>
      </c>
      <c r="V32" s="116">
        <v>5.41</v>
      </c>
      <c r="W32">
        <v>0</v>
      </c>
      <c r="X32">
        <v>-141</v>
      </c>
      <c r="Y32">
        <v>5.41</v>
      </c>
      <c r="Z32">
        <v>-136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4.3499999999999996</v>
      </c>
      <c r="N33" s="115">
        <v>0</v>
      </c>
      <c r="O33" s="88">
        <v>-166</v>
      </c>
      <c r="P33" s="88">
        <v>-154</v>
      </c>
      <c r="Q33" s="88">
        <v>0</v>
      </c>
      <c r="R33" s="88">
        <v>0</v>
      </c>
      <c r="S33" s="116">
        <v>0</v>
      </c>
      <c r="U33" s="115">
        <v>-320</v>
      </c>
      <c r="V33" s="116">
        <v>4.3499999999999996</v>
      </c>
      <c r="W33">
        <v>0</v>
      </c>
      <c r="X33">
        <v>-166</v>
      </c>
      <c r="Y33">
        <v>4.3499999999999996</v>
      </c>
      <c r="Z33">
        <v>-154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4.0599999999999996</v>
      </c>
      <c r="N34" s="115">
        <v>0</v>
      </c>
      <c r="O34" s="88">
        <v>-186</v>
      </c>
      <c r="P34" s="88">
        <v>-168</v>
      </c>
      <c r="Q34" s="88">
        <v>0</v>
      </c>
      <c r="R34" s="88">
        <v>0</v>
      </c>
      <c r="S34" s="116">
        <v>0</v>
      </c>
      <c r="U34" s="115">
        <v>-354</v>
      </c>
      <c r="V34" s="116">
        <v>4.0599999999999996</v>
      </c>
      <c r="W34">
        <v>0</v>
      </c>
      <c r="X34">
        <v>-186</v>
      </c>
      <c r="Y34">
        <v>4.0599999999999996</v>
      </c>
      <c r="Z34">
        <v>-168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4.3499999999999996</v>
      </c>
      <c r="N35" s="115">
        <v>0</v>
      </c>
      <c r="O35" s="88">
        <v>-164</v>
      </c>
      <c r="P35" s="88">
        <v>-172</v>
      </c>
      <c r="Q35" s="88">
        <v>0</v>
      </c>
      <c r="R35" s="88">
        <v>0</v>
      </c>
      <c r="S35" s="116">
        <v>0</v>
      </c>
      <c r="U35" s="115">
        <v>-336</v>
      </c>
      <c r="V35" s="116">
        <v>4.3499999999999996</v>
      </c>
      <c r="W35">
        <v>0</v>
      </c>
      <c r="X35">
        <v>-164</v>
      </c>
      <c r="Y35">
        <v>4.3499999999999996</v>
      </c>
      <c r="Z35">
        <v>-172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4.0599999999999996</v>
      </c>
      <c r="N36" s="115">
        <v>0</v>
      </c>
      <c r="O36" s="88">
        <v>-174</v>
      </c>
      <c r="P36" s="88">
        <v>-166</v>
      </c>
      <c r="Q36" s="88">
        <v>0</v>
      </c>
      <c r="R36" s="88">
        <v>0</v>
      </c>
      <c r="S36" s="116">
        <v>0</v>
      </c>
      <c r="U36" s="115">
        <v>-340</v>
      </c>
      <c r="V36" s="116">
        <v>4.0599999999999996</v>
      </c>
      <c r="W36">
        <v>0</v>
      </c>
      <c r="X36">
        <v>-174</v>
      </c>
      <c r="Y36">
        <v>4.0599999999999996</v>
      </c>
      <c r="Z36">
        <v>-166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4.83</v>
      </c>
      <c r="N37" s="115">
        <v>0</v>
      </c>
      <c r="O37" s="88">
        <v>-194</v>
      </c>
      <c r="P37" s="88">
        <v>-61</v>
      </c>
      <c r="Q37" s="88">
        <v>0</v>
      </c>
      <c r="R37" s="88">
        <v>0</v>
      </c>
      <c r="S37" s="116">
        <v>0</v>
      </c>
      <c r="U37" s="115">
        <v>-255</v>
      </c>
      <c r="V37" s="116">
        <v>4.83</v>
      </c>
      <c r="W37">
        <v>0</v>
      </c>
      <c r="X37">
        <v>-194</v>
      </c>
      <c r="Y37">
        <v>4.83</v>
      </c>
      <c r="Z37">
        <v>-61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4.0599999999999996</v>
      </c>
      <c r="N38" s="115">
        <v>0</v>
      </c>
      <c r="O38" s="88">
        <v>-214</v>
      </c>
      <c r="P38" s="88">
        <v>-64</v>
      </c>
      <c r="Q38" s="88">
        <v>0</v>
      </c>
      <c r="R38" s="88">
        <v>0</v>
      </c>
      <c r="S38" s="116">
        <v>0</v>
      </c>
      <c r="U38" s="115">
        <v>-278</v>
      </c>
      <c r="V38" s="116">
        <v>4.0599999999999996</v>
      </c>
      <c r="W38">
        <v>0</v>
      </c>
      <c r="X38">
        <v>-214</v>
      </c>
      <c r="Y38">
        <v>4.0599999999999996</v>
      </c>
      <c r="Z38">
        <v>-64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5.32</v>
      </c>
      <c r="N39" s="115">
        <v>0</v>
      </c>
      <c r="O39" s="88">
        <v>-184</v>
      </c>
      <c r="P39" s="88">
        <v>-31</v>
      </c>
      <c r="Q39" s="88">
        <v>0</v>
      </c>
      <c r="R39" s="88">
        <v>0</v>
      </c>
      <c r="S39" s="116">
        <v>0</v>
      </c>
      <c r="U39" s="115">
        <v>-215</v>
      </c>
      <c r="V39" s="116">
        <v>5.32</v>
      </c>
      <c r="W39">
        <v>0</v>
      </c>
      <c r="X39">
        <v>-184</v>
      </c>
      <c r="Y39">
        <v>5.32</v>
      </c>
      <c r="Z39">
        <v>-31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3.87</v>
      </c>
      <c r="N40" s="115">
        <v>0</v>
      </c>
      <c r="O40" s="88">
        <v>-113.2</v>
      </c>
      <c r="P40" s="88">
        <v>0</v>
      </c>
      <c r="Q40" s="88">
        <v>0</v>
      </c>
      <c r="R40" s="88">
        <v>0</v>
      </c>
      <c r="S40" s="116">
        <v>0</v>
      </c>
      <c r="U40" s="115">
        <v>-113.2</v>
      </c>
      <c r="V40" s="116">
        <v>3.87</v>
      </c>
      <c r="W40">
        <v>0</v>
      </c>
      <c r="X40">
        <v>-113.2</v>
      </c>
      <c r="Y40">
        <v>3.87</v>
      </c>
      <c r="Z40">
        <v>0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3.67</v>
      </c>
      <c r="N41" s="115">
        <v>0</v>
      </c>
      <c r="O41" s="88">
        <v>-86</v>
      </c>
      <c r="P41" s="88">
        <v>0</v>
      </c>
      <c r="Q41" s="88">
        <v>0</v>
      </c>
      <c r="R41" s="88">
        <v>0</v>
      </c>
      <c r="S41" s="116">
        <v>0</v>
      </c>
      <c r="U41" s="115">
        <v>-86</v>
      </c>
      <c r="V41" s="116">
        <v>3.67</v>
      </c>
      <c r="W41">
        <v>0</v>
      </c>
      <c r="X41">
        <v>-86</v>
      </c>
      <c r="Y41">
        <v>3.67</v>
      </c>
      <c r="Z41">
        <v>0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4.45</v>
      </c>
      <c r="N42" s="115">
        <v>0</v>
      </c>
      <c r="O42" s="88">
        <v>-65</v>
      </c>
      <c r="P42" s="88">
        <v>0</v>
      </c>
      <c r="Q42" s="88">
        <v>0</v>
      </c>
      <c r="R42" s="88">
        <v>0</v>
      </c>
      <c r="S42" s="116">
        <v>0</v>
      </c>
      <c r="U42" s="115">
        <v>-65</v>
      </c>
      <c r="V42" s="116">
        <v>4.45</v>
      </c>
      <c r="W42">
        <v>0</v>
      </c>
      <c r="X42">
        <v>-65</v>
      </c>
      <c r="Y42">
        <v>4.45</v>
      </c>
      <c r="Z42">
        <v>0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3.96</v>
      </c>
      <c r="N43" s="115">
        <v>0</v>
      </c>
      <c r="O43" s="88">
        <v>-50</v>
      </c>
      <c r="P43" s="88">
        <v>0</v>
      </c>
      <c r="Q43" s="88">
        <v>0</v>
      </c>
      <c r="R43" s="88">
        <v>0</v>
      </c>
      <c r="S43" s="116">
        <v>0</v>
      </c>
      <c r="U43" s="115">
        <v>-50</v>
      </c>
      <c r="V43" s="116">
        <v>3.96</v>
      </c>
      <c r="W43">
        <v>0</v>
      </c>
      <c r="X43">
        <v>-50</v>
      </c>
      <c r="Y43">
        <v>3.96</v>
      </c>
      <c r="Z43">
        <v>0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3.58</v>
      </c>
      <c r="N44" s="115">
        <v>0</v>
      </c>
      <c r="O44" s="88">
        <v>-35</v>
      </c>
      <c r="P44" s="88">
        <v>0</v>
      </c>
      <c r="Q44" s="88">
        <v>0</v>
      </c>
      <c r="R44" s="88">
        <v>0</v>
      </c>
      <c r="S44" s="116">
        <v>0</v>
      </c>
      <c r="U44" s="115">
        <v>-35</v>
      </c>
      <c r="V44" s="116">
        <v>3.58</v>
      </c>
      <c r="W44">
        <v>0</v>
      </c>
      <c r="X44">
        <v>-35</v>
      </c>
      <c r="Y44">
        <v>3.58</v>
      </c>
      <c r="Z44">
        <v>0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4.45</v>
      </c>
      <c r="N45" s="115">
        <v>0</v>
      </c>
      <c r="O45" s="88">
        <v>-25</v>
      </c>
      <c r="P45" s="88">
        <v>0</v>
      </c>
      <c r="Q45" s="88">
        <v>0</v>
      </c>
      <c r="R45" s="88">
        <v>0</v>
      </c>
      <c r="S45" s="116">
        <v>0</v>
      </c>
      <c r="U45" s="115">
        <v>-25</v>
      </c>
      <c r="V45" s="116">
        <v>4.45</v>
      </c>
      <c r="W45">
        <v>0</v>
      </c>
      <c r="X45">
        <v>-25</v>
      </c>
      <c r="Y45">
        <v>4.45</v>
      </c>
      <c r="Z45">
        <v>0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1.26</v>
      </c>
      <c r="N46" s="115">
        <v>0</v>
      </c>
      <c r="O46" s="88">
        <v>-20</v>
      </c>
      <c r="P46" s="88">
        <v>0</v>
      </c>
      <c r="Q46" s="88">
        <v>0</v>
      </c>
      <c r="R46" s="88">
        <v>0</v>
      </c>
      <c r="S46" s="116">
        <v>0</v>
      </c>
      <c r="U46" s="115">
        <v>-20</v>
      </c>
      <c r="V46" s="116">
        <v>1.26</v>
      </c>
      <c r="W46">
        <v>0</v>
      </c>
      <c r="X46">
        <v>-20</v>
      </c>
      <c r="Y46">
        <v>1.26</v>
      </c>
      <c r="Z46">
        <v>0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3.29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3.29</v>
      </c>
      <c r="W47">
        <v>0</v>
      </c>
      <c r="X47">
        <v>0</v>
      </c>
      <c r="Y47">
        <v>3.29</v>
      </c>
      <c r="Z47">
        <v>0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3.67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3.67</v>
      </c>
      <c r="W48">
        <v>0</v>
      </c>
      <c r="X48">
        <v>0</v>
      </c>
      <c r="Y48">
        <v>3.67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3.67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3.67</v>
      </c>
      <c r="W49">
        <v>0</v>
      </c>
      <c r="X49">
        <v>0</v>
      </c>
      <c r="Y49">
        <v>3.67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4.74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4.74</v>
      </c>
      <c r="W50">
        <v>0</v>
      </c>
      <c r="X50">
        <v>0</v>
      </c>
      <c r="Y50">
        <v>4.74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3.87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3.87</v>
      </c>
      <c r="W51">
        <v>0</v>
      </c>
      <c r="X51">
        <v>0</v>
      </c>
      <c r="Y51">
        <v>3.87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3.19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3.19</v>
      </c>
      <c r="W52">
        <v>0</v>
      </c>
      <c r="X52">
        <v>0</v>
      </c>
      <c r="Y52">
        <v>3.19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0.57999999999999996</v>
      </c>
      <c r="N53" s="115">
        <v>0</v>
      </c>
      <c r="O53" s="88">
        <v>-5</v>
      </c>
      <c r="P53" s="88">
        <v>0</v>
      </c>
      <c r="Q53" s="88">
        <v>0</v>
      </c>
      <c r="R53" s="88">
        <v>0</v>
      </c>
      <c r="S53" s="116">
        <v>0</v>
      </c>
      <c r="U53" s="115">
        <v>-5</v>
      </c>
      <c r="V53" s="116">
        <v>0.57999999999999996</v>
      </c>
      <c r="W53">
        <v>0</v>
      </c>
      <c r="X53">
        <v>-5</v>
      </c>
      <c r="Y53">
        <v>0.57999999999999996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3.38</v>
      </c>
      <c r="N54" s="115">
        <v>0</v>
      </c>
      <c r="O54" s="88">
        <v>-5</v>
      </c>
      <c r="P54" s="88">
        <v>0</v>
      </c>
      <c r="Q54" s="88">
        <v>0</v>
      </c>
      <c r="R54" s="88">
        <v>0</v>
      </c>
      <c r="S54" s="116">
        <v>0</v>
      </c>
      <c r="U54" s="115">
        <v>-5</v>
      </c>
      <c r="V54" s="116">
        <v>3.38</v>
      </c>
      <c r="W54">
        <v>0</v>
      </c>
      <c r="X54">
        <v>-5</v>
      </c>
      <c r="Y54">
        <v>3.38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3.19</v>
      </c>
      <c r="N55" s="115">
        <v>0</v>
      </c>
      <c r="O55" s="88">
        <v>-25</v>
      </c>
      <c r="P55" s="88">
        <v>0</v>
      </c>
      <c r="Q55" s="88">
        <v>0</v>
      </c>
      <c r="R55" s="88">
        <v>0</v>
      </c>
      <c r="S55" s="116">
        <v>0</v>
      </c>
      <c r="U55" s="115">
        <v>-25</v>
      </c>
      <c r="V55" s="116">
        <v>3.19</v>
      </c>
      <c r="W55">
        <v>0</v>
      </c>
      <c r="X55">
        <v>-25</v>
      </c>
      <c r="Y55">
        <v>3.19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4.3499999999999996</v>
      </c>
      <c r="N56" s="115">
        <v>0</v>
      </c>
      <c r="O56" s="88">
        <v>-40</v>
      </c>
      <c r="P56" s="88">
        <v>0</v>
      </c>
      <c r="Q56" s="88">
        <v>0</v>
      </c>
      <c r="R56" s="88">
        <v>0</v>
      </c>
      <c r="S56" s="116">
        <v>0</v>
      </c>
      <c r="U56" s="115">
        <v>-40</v>
      </c>
      <c r="V56" s="116">
        <v>4.3499999999999996</v>
      </c>
      <c r="W56">
        <v>0</v>
      </c>
      <c r="X56">
        <v>-40</v>
      </c>
      <c r="Y56">
        <v>4.3499999999999996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3.87</v>
      </c>
      <c r="N57" s="115">
        <v>0</v>
      </c>
      <c r="O57" s="88">
        <v>-45</v>
      </c>
      <c r="P57" s="88">
        <v>0</v>
      </c>
      <c r="Q57" s="88">
        <v>0</v>
      </c>
      <c r="R57" s="88">
        <v>0</v>
      </c>
      <c r="S57" s="116">
        <v>0</v>
      </c>
      <c r="U57" s="115">
        <v>-45</v>
      </c>
      <c r="V57" s="116">
        <v>3.87</v>
      </c>
      <c r="W57">
        <v>0</v>
      </c>
      <c r="X57">
        <v>-45</v>
      </c>
      <c r="Y57">
        <v>3.87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3.19</v>
      </c>
      <c r="N58" s="115">
        <v>0</v>
      </c>
      <c r="O58" s="88">
        <v>-40</v>
      </c>
      <c r="P58" s="88">
        <v>0</v>
      </c>
      <c r="Q58" s="88">
        <v>0</v>
      </c>
      <c r="R58" s="88">
        <v>0</v>
      </c>
      <c r="S58" s="116">
        <v>0</v>
      </c>
      <c r="U58" s="115">
        <v>-40</v>
      </c>
      <c r="V58" s="116">
        <v>3.19</v>
      </c>
      <c r="W58">
        <v>0</v>
      </c>
      <c r="X58">
        <v>-40</v>
      </c>
      <c r="Y58">
        <v>3.19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3.67</v>
      </c>
      <c r="N59" s="115">
        <v>0</v>
      </c>
      <c r="O59" s="88">
        <v>-45</v>
      </c>
      <c r="P59" s="88">
        <v>0</v>
      </c>
      <c r="Q59" s="88">
        <v>0</v>
      </c>
      <c r="R59" s="88">
        <v>0</v>
      </c>
      <c r="S59" s="116">
        <v>0</v>
      </c>
      <c r="U59" s="115">
        <v>-45</v>
      </c>
      <c r="V59" s="116">
        <v>3.67</v>
      </c>
      <c r="W59">
        <v>0</v>
      </c>
      <c r="X59">
        <v>-45</v>
      </c>
      <c r="Y59">
        <v>3.67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7.06</v>
      </c>
      <c r="N60" s="115">
        <v>0</v>
      </c>
      <c r="O60" s="88">
        <v>-35</v>
      </c>
      <c r="P60" s="88">
        <v>0</v>
      </c>
      <c r="Q60" s="88">
        <v>0</v>
      </c>
      <c r="R60" s="88">
        <v>0</v>
      </c>
      <c r="S60" s="116">
        <v>0</v>
      </c>
      <c r="U60" s="115">
        <v>-35</v>
      </c>
      <c r="V60" s="116">
        <v>7.06</v>
      </c>
      <c r="W60">
        <v>0</v>
      </c>
      <c r="X60">
        <v>-35</v>
      </c>
      <c r="Y60">
        <v>7.06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5.9</v>
      </c>
      <c r="N61" s="115">
        <v>0</v>
      </c>
      <c r="O61" s="88">
        <v>-20</v>
      </c>
      <c r="P61" s="88">
        <v>0</v>
      </c>
      <c r="Q61" s="88">
        <v>0</v>
      </c>
      <c r="R61" s="88">
        <v>0</v>
      </c>
      <c r="S61" s="116">
        <v>0</v>
      </c>
      <c r="U61" s="115">
        <v>-20</v>
      </c>
      <c r="V61" s="116">
        <v>5.9</v>
      </c>
      <c r="W61">
        <v>0</v>
      </c>
      <c r="X61">
        <v>-20</v>
      </c>
      <c r="Y61">
        <v>5.9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5.03</v>
      </c>
      <c r="N62" s="115">
        <v>0</v>
      </c>
      <c r="O62" s="88">
        <v>-5</v>
      </c>
      <c r="P62" s="88">
        <v>0</v>
      </c>
      <c r="Q62" s="88">
        <v>0</v>
      </c>
      <c r="R62" s="88">
        <v>0</v>
      </c>
      <c r="S62" s="116">
        <v>0</v>
      </c>
      <c r="U62" s="115">
        <v>-5</v>
      </c>
      <c r="V62" s="116">
        <v>5.03</v>
      </c>
      <c r="W62">
        <v>0</v>
      </c>
      <c r="X62">
        <v>-5</v>
      </c>
      <c r="Y62">
        <v>5.03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4.25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4.25</v>
      </c>
      <c r="W63">
        <v>0</v>
      </c>
      <c r="X63">
        <v>0</v>
      </c>
      <c r="Y63">
        <v>4.25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4.83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4.83</v>
      </c>
      <c r="W64">
        <v>0</v>
      </c>
      <c r="X64">
        <v>0</v>
      </c>
      <c r="Y64">
        <v>4.83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5.8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5.8</v>
      </c>
      <c r="W65">
        <v>0</v>
      </c>
      <c r="X65">
        <v>0</v>
      </c>
      <c r="Y65">
        <v>5.8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5.22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5.22</v>
      </c>
      <c r="W66">
        <v>0</v>
      </c>
      <c r="X66">
        <v>0</v>
      </c>
      <c r="Y66">
        <v>5.22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4.3499999999999996</v>
      </c>
      <c r="N67" s="115">
        <v>0</v>
      </c>
      <c r="O67" s="88">
        <v>-66</v>
      </c>
      <c r="P67" s="88">
        <v>0</v>
      </c>
      <c r="Q67" s="88">
        <v>0</v>
      </c>
      <c r="R67" s="88">
        <v>0</v>
      </c>
      <c r="S67" s="116">
        <v>0</v>
      </c>
      <c r="U67" s="115">
        <v>-66</v>
      </c>
      <c r="V67" s="116">
        <v>4.3499999999999996</v>
      </c>
      <c r="W67">
        <v>0</v>
      </c>
      <c r="X67">
        <v>-66</v>
      </c>
      <c r="Y67">
        <v>4.3499999999999996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7.54</v>
      </c>
      <c r="N68" s="115">
        <v>0</v>
      </c>
      <c r="O68" s="88">
        <v>-88.15</v>
      </c>
      <c r="P68" s="88">
        <v>0</v>
      </c>
      <c r="Q68" s="88">
        <v>0</v>
      </c>
      <c r="R68" s="88">
        <v>0</v>
      </c>
      <c r="S68" s="116">
        <v>0</v>
      </c>
      <c r="U68" s="115">
        <v>-88.15</v>
      </c>
      <c r="V68" s="116">
        <v>7.54</v>
      </c>
      <c r="W68">
        <v>0</v>
      </c>
      <c r="X68">
        <v>-88.15</v>
      </c>
      <c r="Y68">
        <v>7.54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7.64</v>
      </c>
      <c r="N69" s="115">
        <v>0</v>
      </c>
      <c r="O69" s="88">
        <v>-129</v>
      </c>
      <c r="P69" s="88">
        <v>0</v>
      </c>
      <c r="Q69" s="88">
        <v>0</v>
      </c>
      <c r="R69" s="88">
        <v>0</v>
      </c>
      <c r="S69" s="116">
        <v>0</v>
      </c>
      <c r="U69" s="115">
        <v>-129</v>
      </c>
      <c r="V69" s="116">
        <v>7.64</v>
      </c>
      <c r="W69">
        <v>0</v>
      </c>
      <c r="X69">
        <v>-129</v>
      </c>
      <c r="Y69">
        <v>7.64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4.0599999999999996</v>
      </c>
      <c r="N70" s="115">
        <v>0</v>
      </c>
      <c r="O70" s="88">
        <v>-104</v>
      </c>
      <c r="P70" s="88">
        <v>0</v>
      </c>
      <c r="Q70" s="88">
        <v>0</v>
      </c>
      <c r="R70" s="88">
        <v>0</v>
      </c>
      <c r="S70" s="116">
        <v>0</v>
      </c>
      <c r="U70" s="115">
        <v>-104</v>
      </c>
      <c r="V70" s="116">
        <v>4.0599999999999996</v>
      </c>
      <c r="W70">
        <v>0</v>
      </c>
      <c r="X70">
        <v>-104</v>
      </c>
      <c r="Y70">
        <v>4.0599999999999996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7.54</v>
      </c>
      <c r="N71" s="115">
        <v>0</v>
      </c>
      <c r="O71" s="88">
        <v>-89</v>
      </c>
      <c r="P71" s="88">
        <v>0</v>
      </c>
      <c r="Q71" s="88">
        <v>0</v>
      </c>
      <c r="R71" s="88">
        <v>0</v>
      </c>
      <c r="S71" s="116">
        <v>0</v>
      </c>
      <c r="U71" s="115">
        <v>-89</v>
      </c>
      <c r="V71" s="116">
        <v>7.54</v>
      </c>
      <c r="W71">
        <v>0</v>
      </c>
      <c r="X71">
        <v>-89</v>
      </c>
      <c r="Y71">
        <v>7.54</v>
      </c>
      <c r="Z71">
        <v>0</v>
      </c>
    </row>
    <row r="72" spans="7:26">
      <c r="G72" t="s">
        <v>114</v>
      </c>
      <c r="H72" s="115">
        <v>35.76</v>
      </c>
      <c r="I72" s="88">
        <v>0</v>
      </c>
      <c r="J72" s="88">
        <v>0</v>
      </c>
      <c r="K72" s="88">
        <v>0</v>
      </c>
      <c r="L72" s="88">
        <v>0</v>
      </c>
      <c r="M72" s="116">
        <v>6.77</v>
      </c>
      <c r="N72" s="115">
        <v>0</v>
      </c>
      <c r="O72" s="88">
        <v>-59</v>
      </c>
      <c r="P72" s="88">
        <v>0</v>
      </c>
      <c r="Q72" s="88">
        <v>0</v>
      </c>
      <c r="R72" s="88">
        <v>0</v>
      </c>
      <c r="S72" s="116">
        <v>0</v>
      </c>
      <c r="U72" s="115">
        <v>-59</v>
      </c>
      <c r="V72" s="116">
        <v>42.53</v>
      </c>
      <c r="W72">
        <v>35.76</v>
      </c>
      <c r="X72">
        <v>-59</v>
      </c>
      <c r="Y72">
        <v>6.77</v>
      </c>
      <c r="Z72">
        <v>0</v>
      </c>
    </row>
    <row r="73" spans="7:26">
      <c r="G73" t="s">
        <v>115</v>
      </c>
      <c r="H73" s="115">
        <v>54.12</v>
      </c>
      <c r="I73" s="88">
        <v>0</v>
      </c>
      <c r="J73" s="88">
        <v>0</v>
      </c>
      <c r="K73" s="88">
        <v>0</v>
      </c>
      <c r="L73" s="88">
        <v>0</v>
      </c>
      <c r="M73" s="116">
        <v>6.19</v>
      </c>
      <c r="N73" s="115">
        <v>0</v>
      </c>
      <c r="O73" s="88">
        <v>-34</v>
      </c>
      <c r="P73" s="88">
        <v>0</v>
      </c>
      <c r="Q73" s="88">
        <v>0</v>
      </c>
      <c r="R73" s="88">
        <v>0</v>
      </c>
      <c r="S73" s="116">
        <v>0</v>
      </c>
      <c r="U73" s="115">
        <v>-34</v>
      </c>
      <c r="V73" s="116">
        <v>60.31</v>
      </c>
      <c r="W73">
        <v>54.12</v>
      </c>
      <c r="X73">
        <v>-34</v>
      </c>
      <c r="Y73">
        <v>6.19</v>
      </c>
      <c r="Z73">
        <v>0</v>
      </c>
    </row>
    <row r="74" spans="7:26">
      <c r="G74" t="s">
        <v>116</v>
      </c>
      <c r="H74" s="115">
        <v>70.55</v>
      </c>
      <c r="I74" s="88">
        <v>0</v>
      </c>
      <c r="J74" s="88">
        <v>0</v>
      </c>
      <c r="K74" s="88">
        <v>0</v>
      </c>
      <c r="L74" s="88">
        <v>0</v>
      </c>
      <c r="M74" s="116">
        <v>7.35</v>
      </c>
      <c r="N74" s="115">
        <v>0</v>
      </c>
      <c r="O74" s="88">
        <v>-26</v>
      </c>
      <c r="P74" s="88">
        <v>0</v>
      </c>
      <c r="Q74" s="88">
        <v>0</v>
      </c>
      <c r="R74" s="88">
        <v>0</v>
      </c>
      <c r="S74" s="116">
        <v>0</v>
      </c>
      <c r="U74" s="115">
        <v>-26</v>
      </c>
      <c r="V74" s="116">
        <v>77.900000000000006</v>
      </c>
      <c r="W74">
        <v>70.55</v>
      </c>
      <c r="X74">
        <v>-26</v>
      </c>
      <c r="Y74">
        <v>7.35</v>
      </c>
      <c r="Z74">
        <v>0</v>
      </c>
    </row>
    <row r="75" spans="7:26">
      <c r="G75" t="s">
        <v>117</v>
      </c>
      <c r="H75" s="115">
        <v>102.45</v>
      </c>
      <c r="I75" s="88">
        <v>0</v>
      </c>
      <c r="J75" s="88">
        <v>0</v>
      </c>
      <c r="K75" s="88">
        <v>0</v>
      </c>
      <c r="L75" s="88">
        <v>0</v>
      </c>
      <c r="M75" s="116">
        <v>4.6399999999999997</v>
      </c>
      <c r="N75" s="115">
        <v>0</v>
      </c>
      <c r="O75" s="88">
        <v>-41</v>
      </c>
      <c r="P75" s="88">
        <v>0</v>
      </c>
      <c r="Q75" s="88">
        <v>0</v>
      </c>
      <c r="R75" s="88">
        <v>0</v>
      </c>
      <c r="S75" s="116">
        <v>0</v>
      </c>
      <c r="U75" s="115">
        <v>-41</v>
      </c>
      <c r="V75" s="116">
        <v>107.09</v>
      </c>
      <c r="W75">
        <v>102.45</v>
      </c>
      <c r="X75">
        <v>-41</v>
      </c>
      <c r="Y75">
        <v>4.6399999999999997</v>
      </c>
      <c r="Z75">
        <v>0</v>
      </c>
    </row>
    <row r="76" spans="7:26">
      <c r="G76" t="s">
        <v>118</v>
      </c>
      <c r="H76" s="115">
        <v>57.99</v>
      </c>
      <c r="I76" s="88">
        <v>0</v>
      </c>
      <c r="J76" s="88">
        <v>0</v>
      </c>
      <c r="K76" s="88">
        <v>0</v>
      </c>
      <c r="L76" s="88">
        <v>0</v>
      </c>
      <c r="M76" s="116">
        <v>3.29</v>
      </c>
      <c r="N76" s="115">
        <v>0</v>
      </c>
      <c r="O76" s="88">
        <v>-16</v>
      </c>
      <c r="P76" s="88">
        <v>-43</v>
      </c>
      <c r="Q76" s="88">
        <v>0</v>
      </c>
      <c r="R76" s="88">
        <v>0</v>
      </c>
      <c r="S76" s="116">
        <v>0</v>
      </c>
      <c r="U76" s="115">
        <v>-59</v>
      </c>
      <c r="V76" s="116">
        <v>61.28</v>
      </c>
      <c r="W76">
        <v>57.99</v>
      </c>
      <c r="X76">
        <v>-16</v>
      </c>
      <c r="Y76">
        <v>3.29</v>
      </c>
      <c r="Z76">
        <v>-43</v>
      </c>
    </row>
    <row r="77" spans="7:26">
      <c r="G77" t="s">
        <v>119</v>
      </c>
      <c r="H77" s="115">
        <v>49.29</v>
      </c>
      <c r="I77" s="88">
        <v>0</v>
      </c>
      <c r="J77" s="88">
        <v>0</v>
      </c>
      <c r="K77" s="88">
        <v>0</v>
      </c>
      <c r="L77" s="88">
        <v>0</v>
      </c>
      <c r="M77" s="116">
        <v>3.38</v>
      </c>
      <c r="N77" s="115">
        <v>0</v>
      </c>
      <c r="O77" s="88">
        <v>-16</v>
      </c>
      <c r="P77" s="88">
        <v>-10.11</v>
      </c>
      <c r="Q77" s="88">
        <v>0</v>
      </c>
      <c r="R77" s="88">
        <v>0</v>
      </c>
      <c r="S77" s="116">
        <v>0</v>
      </c>
      <c r="U77" s="115">
        <v>-26.11</v>
      </c>
      <c r="V77" s="116">
        <v>52.67</v>
      </c>
      <c r="W77">
        <v>49.29</v>
      </c>
      <c r="X77">
        <v>-16</v>
      </c>
      <c r="Y77">
        <v>3.38</v>
      </c>
      <c r="Z77">
        <v>-10.11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4.74</v>
      </c>
      <c r="N78" s="115">
        <v>0</v>
      </c>
      <c r="O78" s="88">
        <v>-11</v>
      </c>
      <c r="P78" s="88">
        <v>-133</v>
      </c>
      <c r="Q78" s="88">
        <v>0</v>
      </c>
      <c r="R78" s="88">
        <v>0</v>
      </c>
      <c r="S78" s="116">
        <v>0</v>
      </c>
      <c r="U78" s="115">
        <v>-144</v>
      </c>
      <c r="V78" s="116">
        <v>4.74</v>
      </c>
      <c r="W78">
        <v>0</v>
      </c>
      <c r="X78">
        <v>-11</v>
      </c>
      <c r="Y78">
        <v>4.74</v>
      </c>
      <c r="Z78">
        <v>-133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4.83</v>
      </c>
      <c r="N79" s="115">
        <v>0</v>
      </c>
      <c r="O79" s="88">
        <v>-40</v>
      </c>
      <c r="P79" s="88">
        <v>-101</v>
      </c>
      <c r="Q79" s="88">
        <v>0</v>
      </c>
      <c r="R79" s="88">
        <v>0</v>
      </c>
      <c r="S79" s="116">
        <v>0</v>
      </c>
      <c r="U79" s="115">
        <v>-141</v>
      </c>
      <c r="V79" s="116">
        <v>4.83</v>
      </c>
      <c r="W79">
        <v>0</v>
      </c>
      <c r="X79">
        <v>-40</v>
      </c>
      <c r="Y79">
        <v>4.83</v>
      </c>
      <c r="Z79">
        <v>-101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8.1199999999999992</v>
      </c>
      <c r="N80" s="115">
        <v>0</v>
      </c>
      <c r="O80" s="88">
        <v>-40</v>
      </c>
      <c r="P80" s="88">
        <v>-102</v>
      </c>
      <c r="Q80" s="88">
        <v>0</v>
      </c>
      <c r="R80" s="88">
        <v>0</v>
      </c>
      <c r="S80" s="116">
        <v>0</v>
      </c>
      <c r="U80" s="115">
        <v>-142</v>
      </c>
      <c r="V80" s="116">
        <v>8.1199999999999992</v>
      </c>
      <c r="W80">
        <v>0</v>
      </c>
      <c r="X80">
        <v>-40</v>
      </c>
      <c r="Y80">
        <v>8.1199999999999992</v>
      </c>
      <c r="Z80">
        <v>-102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9.57</v>
      </c>
      <c r="N81" s="115">
        <v>0</v>
      </c>
      <c r="O81" s="88">
        <v>-70</v>
      </c>
      <c r="P81" s="88">
        <v>-137</v>
      </c>
      <c r="Q81" s="88">
        <v>0</v>
      </c>
      <c r="R81" s="88">
        <v>0</v>
      </c>
      <c r="S81" s="116">
        <v>0</v>
      </c>
      <c r="U81" s="115">
        <v>-207</v>
      </c>
      <c r="V81" s="116">
        <v>9.57</v>
      </c>
      <c r="W81">
        <v>0</v>
      </c>
      <c r="X81">
        <v>-70</v>
      </c>
      <c r="Y81">
        <v>9.57</v>
      </c>
      <c r="Z81">
        <v>-137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5.51</v>
      </c>
      <c r="N82" s="115">
        <v>0</v>
      </c>
      <c r="O82" s="88">
        <v>-95</v>
      </c>
      <c r="P82" s="88">
        <v>-160</v>
      </c>
      <c r="Q82" s="88">
        <v>0</v>
      </c>
      <c r="R82" s="88">
        <v>0</v>
      </c>
      <c r="S82" s="116">
        <v>0</v>
      </c>
      <c r="U82" s="115">
        <v>-255</v>
      </c>
      <c r="V82" s="116">
        <v>5.51</v>
      </c>
      <c r="W82">
        <v>0</v>
      </c>
      <c r="X82">
        <v>-95</v>
      </c>
      <c r="Y82">
        <v>5.51</v>
      </c>
      <c r="Z82">
        <v>-160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6.19</v>
      </c>
      <c r="N83" s="115">
        <v>0</v>
      </c>
      <c r="O83" s="88">
        <v>-60</v>
      </c>
      <c r="P83" s="88">
        <v>-194</v>
      </c>
      <c r="Q83" s="88">
        <v>0</v>
      </c>
      <c r="R83" s="88">
        <v>0</v>
      </c>
      <c r="S83" s="116">
        <v>0</v>
      </c>
      <c r="U83" s="115">
        <v>-254</v>
      </c>
      <c r="V83" s="116">
        <v>6.19</v>
      </c>
      <c r="W83">
        <v>0</v>
      </c>
      <c r="X83">
        <v>-60</v>
      </c>
      <c r="Y83">
        <v>6.19</v>
      </c>
      <c r="Z83">
        <v>-194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5.12</v>
      </c>
      <c r="N84" s="115">
        <v>0</v>
      </c>
      <c r="O84" s="88">
        <v>-71</v>
      </c>
      <c r="P84" s="88">
        <v>-221</v>
      </c>
      <c r="Q84" s="88">
        <v>0</v>
      </c>
      <c r="R84" s="88">
        <v>0</v>
      </c>
      <c r="S84" s="116">
        <v>0</v>
      </c>
      <c r="U84" s="115">
        <v>-292</v>
      </c>
      <c r="V84" s="116">
        <v>5.12</v>
      </c>
      <c r="W84">
        <v>0</v>
      </c>
      <c r="X84">
        <v>-71</v>
      </c>
      <c r="Y84">
        <v>5.12</v>
      </c>
      <c r="Z84">
        <v>-221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4.54</v>
      </c>
      <c r="N85" s="115">
        <v>0</v>
      </c>
      <c r="O85" s="88">
        <v>-91</v>
      </c>
      <c r="P85" s="88">
        <v>-235.18</v>
      </c>
      <c r="Q85" s="88">
        <v>0</v>
      </c>
      <c r="R85" s="88">
        <v>0</v>
      </c>
      <c r="S85" s="116">
        <v>0</v>
      </c>
      <c r="U85" s="115">
        <v>-326.18</v>
      </c>
      <c r="V85" s="116">
        <v>4.54</v>
      </c>
      <c r="W85">
        <v>0</v>
      </c>
      <c r="X85">
        <v>-91</v>
      </c>
      <c r="Y85">
        <v>4.54</v>
      </c>
      <c r="Z85">
        <v>-235.18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7.73</v>
      </c>
      <c r="N86" s="115">
        <v>0</v>
      </c>
      <c r="O86" s="88">
        <v>-101</v>
      </c>
      <c r="P86" s="88">
        <v>-156</v>
      </c>
      <c r="Q86" s="88">
        <v>0</v>
      </c>
      <c r="R86" s="88">
        <v>0</v>
      </c>
      <c r="S86" s="116">
        <v>0</v>
      </c>
      <c r="U86" s="115">
        <v>-257</v>
      </c>
      <c r="V86" s="116">
        <v>7.73</v>
      </c>
      <c r="W86">
        <v>0</v>
      </c>
      <c r="X86">
        <v>-101</v>
      </c>
      <c r="Y86">
        <v>7.73</v>
      </c>
      <c r="Z86">
        <v>-156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7.83</v>
      </c>
      <c r="N87" s="115">
        <v>0</v>
      </c>
      <c r="O87" s="88">
        <v>-96</v>
      </c>
      <c r="P87" s="88">
        <v>-129</v>
      </c>
      <c r="Q87" s="88">
        <v>0</v>
      </c>
      <c r="R87" s="88">
        <v>0</v>
      </c>
      <c r="S87" s="116">
        <v>0</v>
      </c>
      <c r="U87" s="115">
        <v>-225</v>
      </c>
      <c r="V87" s="116">
        <v>7.83</v>
      </c>
      <c r="W87">
        <v>0</v>
      </c>
      <c r="X87">
        <v>-96</v>
      </c>
      <c r="Y87">
        <v>7.83</v>
      </c>
      <c r="Z87">
        <v>-129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4.54</v>
      </c>
      <c r="N88" s="115">
        <v>0</v>
      </c>
      <c r="O88" s="88">
        <v>-121</v>
      </c>
      <c r="P88" s="88">
        <v>-139</v>
      </c>
      <c r="Q88" s="88">
        <v>0</v>
      </c>
      <c r="R88" s="88">
        <v>0</v>
      </c>
      <c r="S88" s="116">
        <v>0</v>
      </c>
      <c r="U88" s="115">
        <v>-260</v>
      </c>
      <c r="V88" s="116">
        <v>4.54</v>
      </c>
      <c r="W88">
        <v>0</v>
      </c>
      <c r="X88">
        <v>-121</v>
      </c>
      <c r="Y88">
        <v>4.54</v>
      </c>
      <c r="Z88">
        <v>-139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3.67</v>
      </c>
      <c r="N89" s="115">
        <v>0</v>
      </c>
      <c r="O89" s="88">
        <v>-126</v>
      </c>
      <c r="P89" s="88">
        <v>-83</v>
      </c>
      <c r="Q89" s="88">
        <v>0</v>
      </c>
      <c r="R89" s="88">
        <v>0</v>
      </c>
      <c r="S89" s="116">
        <v>0</v>
      </c>
      <c r="U89" s="115">
        <v>-209</v>
      </c>
      <c r="V89" s="116">
        <v>3.67</v>
      </c>
      <c r="W89">
        <v>0</v>
      </c>
      <c r="X89">
        <v>-126</v>
      </c>
      <c r="Y89">
        <v>3.67</v>
      </c>
      <c r="Z89">
        <v>-83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4.83</v>
      </c>
      <c r="N90" s="115">
        <v>0</v>
      </c>
      <c r="O90" s="88">
        <v>-126</v>
      </c>
      <c r="P90" s="88">
        <v>-89</v>
      </c>
      <c r="Q90" s="88">
        <v>0</v>
      </c>
      <c r="R90" s="88">
        <v>0</v>
      </c>
      <c r="S90" s="116">
        <v>0</v>
      </c>
      <c r="U90" s="115">
        <v>-215</v>
      </c>
      <c r="V90" s="116">
        <v>4.83</v>
      </c>
      <c r="W90">
        <v>0</v>
      </c>
      <c r="X90">
        <v>-126</v>
      </c>
      <c r="Y90">
        <v>4.83</v>
      </c>
      <c r="Z90">
        <v>-89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4.0599999999999996</v>
      </c>
      <c r="N91" s="115">
        <v>0</v>
      </c>
      <c r="O91" s="88">
        <v>-129</v>
      </c>
      <c r="P91" s="88">
        <v>-13</v>
      </c>
      <c r="Q91" s="88">
        <v>0</v>
      </c>
      <c r="R91" s="88">
        <v>0</v>
      </c>
      <c r="S91" s="116">
        <v>0</v>
      </c>
      <c r="U91" s="115">
        <v>-142</v>
      </c>
      <c r="V91" s="116">
        <v>4.0599999999999996</v>
      </c>
      <c r="W91">
        <v>0</v>
      </c>
      <c r="X91">
        <v>-129</v>
      </c>
      <c r="Y91">
        <v>4.0599999999999996</v>
      </c>
      <c r="Z91">
        <v>-13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3.29</v>
      </c>
      <c r="N92" s="115">
        <v>0</v>
      </c>
      <c r="O92" s="88">
        <v>-124</v>
      </c>
      <c r="P92" s="88">
        <v>-71</v>
      </c>
      <c r="Q92" s="88">
        <v>0</v>
      </c>
      <c r="R92" s="88">
        <v>0</v>
      </c>
      <c r="S92" s="116">
        <v>0</v>
      </c>
      <c r="U92" s="115">
        <v>-195</v>
      </c>
      <c r="V92" s="116">
        <v>3.29</v>
      </c>
      <c r="W92">
        <v>0</v>
      </c>
      <c r="X92">
        <v>-124</v>
      </c>
      <c r="Y92">
        <v>3.29</v>
      </c>
      <c r="Z92">
        <v>-71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6.19</v>
      </c>
      <c r="N93" s="115">
        <v>0</v>
      </c>
      <c r="O93" s="88">
        <v>-131</v>
      </c>
      <c r="P93" s="88">
        <v>-85</v>
      </c>
      <c r="Q93" s="88">
        <v>0</v>
      </c>
      <c r="R93" s="88">
        <v>0</v>
      </c>
      <c r="S93" s="116">
        <v>0</v>
      </c>
      <c r="U93" s="115">
        <v>-216</v>
      </c>
      <c r="V93" s="116">
        <v>6.19</v>
      </c>
      <c r="W93">
        <v>0</v>
      </c>
      <c r="X93">
        <v>-131</v>
      </c>
      <c r="Y93">
        <v>6.19</v>
      </c>
      <c r="Z93">
        <v>-85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5.03</v>
      </c>
      <c r="N94" s="115">
        <v>0</v>
      </c>
      <c r="O94" s="88">
        <v>-126</v>
      </c>
      <c r="P94" s="88">
        <v>-82</v>
      </c>
      <c r="Q94" s="88">
        <v>0</v>
      </c>
      <c r="R94" s="88">
        <v>0</v>
      </c>
      <c r="S94" s="116">
        <v>0</v>
      </c>
      <c r="U94" s="115">
        <v>-208</v>
      </c>
      <c r="V94" s="116">
        <v>5.03</v>
      </c>
      <c r="W94">
        <v>0</v>
      </c>
      <c r="X94">
        <v>-126</v>
      </c>
      <c r="Y94">
        <v>5.03</v>
      </c>
      <c r="Z94">
        <v>-82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4.74</v>
      </c>
      <c r="N95" s="115">
        <v>0</v>
      </c>
      <c r="O95" s="88">
        <v>-164</v>
      </c>
      <c r="P95" s="88">
        <v>-89</v>
      </c>
      <c r="Q95" s="88">
        <v>0</v>
      </c>
      <c r="R95" s="88">
        <v>0</v>
      </c>
      <c r="S95" s="116">
        <v>0</v>
      </c>
      <c r="U95" s="115">
        <v>-253</v>
      </c>
      <c r="V95" s="116">
        <v>4.74</v>
      </c>
      <c r="W95">
        <v>0</v>
      </c>
      <c r="X95">
        <v>-164</v>
      </c>
      <c r="Y95">
        <v>4.74</v>
      </c>
      <c r="Z95">
        <v>-89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1.06</v>
      </c>
      <c r="N96" s="115">
        <v>0</v>
      </c>
      <c r="O96" s="88">
        <v>-161</v>
      </c>
      <c r="P96" s="88">
        <v>-87</v>
      </c>
      <c r="Q96" s="88">
        <v>0</v>
      </c>
      <c r="R96" s="88">
        <v>0</v>
      </c>
      <c r="S96" s="116">
        <v>0</v>
      </c>
      <c r="U96" s="115">
        <v>-248</v>
      </c>
      <c r="V96" s="116">
        <v>1.06</v>
      </c>
      <c r="W96">
        <v>0</v>
      </c>
      <c r="X96">
        <v>-161</v>
      </c>
      <c r="Y96">
        <v>1.06</v>
      </c>
      <c r="Z96">
        <v>-87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1.06</v>
      </c>
      <c r="N97" s="115">
        <v>0</v>
      </c>
      <c r="O97" s="88">
        <v>-156</v>
      </c>
      <c r="P97" s="88">
        <v>-89</v>
      </c>
      <c r="Q97" s="88">
        <v>0</v>
      </c>
      <c r="R97" s="88">
        <v>0</v>
      </c>
      <c r="S97" s="116">
        <v>0</v>
      </c>
      <c r="U97" s="115">
        <v>-245</v>
      </c>
      <c r="V97" s="116">
        <v>1.06</v>
      </c>
      <c r="W97">
        <v>0</v>
      </c>
      <c r="X97">
        <v>-156</v>
      </c>
      <c r="Y97">
        <v>1.06</v>
      </c>
      <c r="Z97">
        <v>-89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-156</v>
      </c>
      <c r="P98" s="88">
        <v>-85</v>
      </c>
      <c r="Q98" s="88">
        <v>0</v>
      </c>
      <c r="R98" s="88">
        <v>0</v>
      </c>
      <c r="S98" s="116">
        <v>0</v>
      </c>
      <c r="U98" s="115">
        <v>-241</v>
      </c>
      <c r="V98" s="116">
        <v>0</v>
      </c>
      <c r="W98">
        <v>0</v>
      </c>
      <c r="X98">
        <v>-156</v>
      </c>
      <c r="Y98">
        <v>0</v>
      </c>
      <c r="Z98">
        <v>-85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9.2540000000000011E-2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8.3715000000000012E-2</v>
      </c>
      <c r="N99" s="110">
        <f t="shared" si="1"/>
        <v>0</v>
      </c>
      <c r="O99" s="111">
        <f t="shared" si="1"/>
        <v>-2.6631075000000002</v>
      </c>
      <c r="P99" s="111">
        <f t="shared" si="1"/>
        <v>-1.6249300000000002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-4.2880375000000006</v>
      </c>
      <c r="V99" s="112">
        <f t="shared" si="1"/>
        <v>0.176255</v>
      </c>
      <c r="W99">
        <f t="shared" si="1"/>
        <v>9.2540000000000011E-2</v>
      </c>
      <c r="X99">
        <f t="shared" si="1"/>
        <v>-2.6631075000000002</v>
      </c>
      <c r="Y99">
        <f t="shared" si="1"/>
        <v>8.3715000000000012E-2</v>
      </c>
      <c r="Z99">
        <f t="shared" si="1"/>
        <v>-1.6249300000000002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2023-05-18T09:02:03Z</dcterms:modified>
</cp:coreProperties>
</file>